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Vedrana\Desktop\"/>
    </mc:Choice>
  </mc:AlternateContent>
  <xr:revisionPtr revIDLastSave="0" documentId="8_{E96C2043-9C02-4C3A-9E8B-12E75AC86774}" xr6:coauthVersionLast="47" xr6:coauthVersionMax="47" xr10:uidLastSave="{00000000-0000-0000-0000-000000000000}"/>
  <bookViews>
    <workbookView xWindow="780" yWindow="780" windowWidth="21600" windowHeight="11385" tabRatio="500" firstSheet="7" activeTab="8"/>
  </bookViews>
  <sheets>
    <sheet name="Izvori_upute 2017" sheetId="2" state="hidden" r:id="rId1"/>
    <sheet name="izvori_pravilnik RH" sheetId="3" state="hidden" r:id="rId2"/>
    <sheet name="izvori_grad_2016" sheetId="4" state="hidden" r:id="rId3"/>
    <sheet name="IZVOI_ustanove" sheetId="5" state="hidden" r:id="rId4"/>
    <sheet name="IZVORI_promjene" sheetId="6" state="hidden" r:id="rId5"/>
    <sheet name="IZVORI_svi" sheetId="7" state="hidden" r:id="rId6"/>
    <sheet name="IZVORI_skica" sheetId="8" state="hidden" r:id="rId7"/>
    <sheet name="PRIHODI" sheetId="9" r:id="rId8"/>
    <sheet name="RASHODI i DI" sheetId="10" r:id="rId9"/>
    <sheet name="List2" sheetId="11" r:id="rId10"/>
  </sheets>
  <definedNames>
    <definedName name="__xlnm_Print_Titles" localSheetId="7">PRIHODI!$13:$14</definedName>
    <definedName name="__xlnm_Print_Titles" localSheetId="8">'RASHODI i DI'!$4:$6</definedName>
    <definedName name="_xlnm.Print_Titles" localSheetId="7">PRIHODI!$13:$14</definedName>
    <definedName name="_xlnm.Print_Titles" localSheetId="8">'RASHODI i DI'!$4:$6</definedName>
  </definedNames>
  <calcPr calcId="191029" fullCalcOnLoad="1"/>
</workbook>
</file>

<file path=xl/calcChain.xml><?xml version="1.0" encoding="utf-8"?>
<calcChain xmlns="http://schemas.openxmlformats.org/spreadsheetml/2006/main">
  <c r="AK311" i="10" l="1"/>
  <c r="AK310" i="10" s="1"/>
  <c r="AJ311" i="10"/>
  <c r="AJ310" i="10" s="1"/>
  <c r="T311" i="10"/>
  <c r="AM311" i="10" s="1"/>
  <c r="V312" i="10"/>
  <c r="AI182" i="9"/>
  <c r="AI159" i="9"/>
  <c r="S206" i="9"/>
  <c r="AK304" i="10"/>
  <c r="AK299" i="10"/>
  <c r="AK290" i="10"/>
  <c r="AK288" i="10"/>
  <c r="AK278" i="10"/>
  <c r="AK271" i="10"/>
  <c r="AK266" i="10"/>
  <c r="AK261" i="10"/>
  <c r="AK259" i="10"/>
  <c r="AK254" i="10"/>
  <c r="AI208" i="9"/>
  <c r="AK130" i="10"/>
  <c r="AK58" i="10"/>
  <c r="AK50" i="10"/>
  <c r="AJ21" i="10"/>
  <c r="T21" i="10"/>
  <c r="AK21" i="10"/>
  <c r="AJ14" i="10"/>
  <c r="T50" i="10"/>
  <c r="V135" i="10"/>
  <c r="R135" i="10" s="1"/>
  <c r="V136" i="10"/>
  <c r="V137" i="10"/>
  <c r="R137" i="10" s="1"/>
  <c r="V134" i="10"/>
  <c r="T130" i="10"/>
  <c r="V174" i="9"/>
  <c r="V29" i="10"/>
  <c r="AF29" i="10"/>
  <c r="V30" i="10"/>
  <c r="AF30" i="10"/>
  <c r="AM30" i="10" s="1"/>
  <c r="AM90" i="10"/>
  <c r="U130" i="10"/>
  <c r="W130" i="10"/>
  <c r="X130" i="10"/>
  <c r="Y130" i="10"/>
  <c r="Z130" i="10"/>
  <c r="AA130" i="10"/>
  <c r="AB130" i="10"/>
  <c r="AC130" i="10"/>
  <c r="AD130" i="10"/>
  <c r="AE130" i="10"/>
  <c r="AH130" i="10"/>
  <c r="AJ130" i="10"/>
  <c r="AL130" i="10"/>
  <c r="U118" i="10"/>
  <c r="W118" i="10"/>
  <c r="X118" i="10"/>
  <c r="Y118" i="10"/>
  <c r="Z118" i="10"/>
  <c r="AA118" i="10"/>
  <c r="AB118" i="10"/>
  <c r="AC118" i="10"/>
  <c r="AD118" i="10"/>
  <c r="AE118" i="10"/>
  <c r="AH118" i="10"/>
  <c r="AJ118" i="10"/>
  <c r="AK118" i="10"/>
  <c r="AL118" i="10"/>
  <c r="AJ58" i="10"/>
  <c r="L98" i="9"/>
  <c r="M98" i="9"/>
  <c r="N98" i="9"/>
  <c r="O98" i="9"/>
  <c r="Q98" i="9"/>
  <c r="S98" i="9"/>
  <c r="T98" i="9"/>
  <c r="V98" i="9"/>
  <c r="W98" i="9"/>
  <c r="X98" i="9"/>
  <c r="Y98" i="9"/>
  <c r="Z98" i="9"/>
  <c r="AA98" i="9"/>
  <c r="AB98" i="9"/>
  <c r="AC98" i="9"/>
  <c r="AD98" i="9"/>
  <c r="AG98" i="9"/>
  <c r="AI98" i="9"/>
  <c r="AI97" i="9" s="1"/>
  <c r="AJ98" i="9"/>
  <c r="AJ97" i="9" s="1"/>
  <c r="AJ96" i="9" s="1"/>
  <c r="AJ95" i="9" s="1"/>
  <c r="P99" i="9"/>
  <c r="U99" i="9"/>
  <c r="AF99" i="9" s="1"/>
  <c r="AH99" i="9" s="1"/>
  <c r="AE99" i="9"/>
  <c r="AL99" i="9"/>
  <c r="P100" i="9"/>
  <c r="U100" i="9"/>
  <c r="AE100" i="9"/>
  <c r="AL100" i="9" s="1"/>
  <c r="L101" i="9"/>
  <c r="M101" i="9"/>
  <c r="M97" i="9" s="1"/>
  <c r="N101" i="9"/>
  <c r="N97" i="9"/>
  <c r="O101" i="9"/>
  <c r="Q101" i="9"/>
  <c r="S101" i="9"/>
  <c r="T101" i="9"/>
  <c r="V101" i="9"/>
  <c r="W101" i="9"/>
  <c r="W97" i="9" s="1"/>
  <c r="X101" i="9"/>
  <c r="Y101" i="9"/>
  <c r="Z101" i="9"/>
  <c r="AA101" i="9"/>
  <c r="AB101" i="9"/>
  <c r="AC101" i="9"/>
  <c r="AD101" i="9"/>
  <c r="AG101" i="9"/>
  <c r="AI101" i="9"/>
  <c r="AJ101" i="9"/>
  <c r="P102" i="9"/>
  <c r="P101" i="9" s="1"/>
  <c r="U102" i="9"/>
  <c r="AE102" i="9"/>
  <c r="AL102" i="9"/>
  <c r="L104" i="9"/>
  <c r="M104" i="9"/>
  <c r="N104" i="9"/>
  <c r="O104" i="9"/>
  <c r="Q104" i="9"/>
  <c r="S104" i="9"/>
  <c r="T104" i="9"/>
  <c r="V104" i="9"/>
  <c r="W104" i="9"/>
  <c r="X104" i="9"/>
  <c r="Y104" i="9"/>
  <c r="Z104" i="9"/>
  <c r="AA104" i="9"/>
  <c r="AB104" i="9"/>
  <c r="AC104" i="9"/>
  <c r="AD104" i="9"/>
  <c r="AG104" i="9"/>
  <c r="AI104" i="9"/>
  <c r="AJ104" i="9"/>
  <c r="P105" i="9"/>
  <c r="P104" i="9"/>
  <c r="U105" i="9"/>
  <c r="AE105" i="9"/>
  <c r="AF105" i="9" s="1"/>
  <c r="AH105" i="9" s="1"/>
  <c r="L106" i="9"/>
  <c r="M106" i="9"/>
  <c r="N106" i="9"/>
  <c r="O106" i="9"/>
  <c r="Q106" i="9"/>
  <c r="S106" i="9"/>
  <c r="T106" i="9"/>
  <c r="U106" i="9" s="1"/>
  <c r="V106" i="9"/>
  <c r="W106" i="9"/>
  <c r="X106" i="9"/>
  <c r="Y106" i="9"/>
  <c r="Z106" i="9"/>
  <c r="AA106" i="9"/>
  <c r="AB106" i="9"/>
  <c r="AC106" i="9"/>
  <c r="AD106" i="9"/>
  <c r="AG106" i="9"/>
  <c r="AI106" i="9"/>
  <c r="AJ106" i="9"/>
  <c r="P107" i="9"/>
  <c r="P106" i="9"/>
  <c r="U107" i="9"/>
  <c r="AE107" i="9"/>
  <c r="AL107" i="9"/>
  <c r="L108" i="9"/>
  <c r="M108" i="9"/>
  <c r="N108" i="9"/>
  <c r="O108" i="9"/>
  <c r="Q108" i="9"/>
  <c r="S108" i="9"/>
  <c r="T108" i="9"/>
  <c r="V108" i="9"/>
  <c r="W108" i="9"/>
  <c r="X108" i="9"/>
  <c r="Y108" i="9"/>
  <c r="Z108" i="9"/>
  <c r="AA108" i="9"/>
  <c r="AB108" i="9"/>
  <c r="AC108" i="9"/>
  <c r="AD108" i="9"/>
  <c r="AG108" i="9"/>
  <c r="AI108" i="9"/>
  <c r="AJ108" i="9"/>
  <c r="P109" i="9"/>
  <c r="U109" i="9"/>
  <c r="AE109" i="9"/>
  <c r="P110" i="9"/>
  <c r="U110" i="9"/>
  <c r="AE110" i="9"/>
  <c r="P111" i="9"/>
  <c r="U111" i="9"/>
  <c r="AE111" i="9"/>
  <c r="AL111" i="9" s="1"/>
  <c r="L112" i="9"/>
  <c r="M112" i="9"/>
  <c r="N112" i="9"/>
  <c r="O112" i="9"/>
  <c r="Q112" i="9"/>
  <c r="S112" i="9"/>
  <c r="T112" i="9"/>
  <c r="V112" i="9"/>
  <c r="W112" i="9"/>
  <c r="X112" i="9"/>
  <c r="Y112" i="9"/>
  <c r="Z112" i="9"/>
  <c r="AA112" i="9"/>
  <c r="AB112" i="9"/>
  <c r="AC112" i="9"/>
  <c r="AD112" i="9"/>
  <c r="AG112" i="9"/>
  <c r="AI112" i="9"/>
  <c r="AJ112" i="9"/>
  <c r="P113" i="9"/>
  <c r="U113" i="9"/>
  <c r="AF113" i="9" s="1"/>
  <c r="AH113" i="9" s="1"/>
  <c r="AE113" i="9"/>
  <c r="AL113" i="9" s="1"/>
  <c r="P114" i="9"/>
  <c r="U114" i="9"/>
  <c r="AE114" i="9"/>
  <c r="AL114" i="9" s="1"/>
  <c r="L116" i="9"/>
  <c r="M116" i="9"/>
  <c r="N116" i="9"/>
  <c r="O116" i="9"/>
  <c r="Q116" i="9"/>
  <c r="S116" i="9"/>
  <c r="T116" i="9"/>
  <c r="V116" i="9"/>
  <c r="W116" i="9"/>
  <c r="X116" i="9"/>
  <c r="Y116" i="9"/>
  <c r="Z116" i="9"/>
  <c r="AA116" i="9"/>
  <c r="AB116" i="9"/>
  <c r="AC116" i="9"/>
  <c r="AD116" i="9"/>
  <c r="AG116" i="9"/>
  <c r="AI116" i="9"/>
  <c r="AJ116" i="9"/>
  <c r="P117" i="9"/>
  <c r="U117" i="9"/>
  <c r="AE117" i="9"/>
  <c r="AL117" i="9" s="1"/>
  <c r="P118" i="9"/>
  <c r="U118" i="9"/>
  <c r="AE118" i="9"/>
  <c r="AL118" i="9" s="1"/>
  <c r="P119" i="9"/>
  <c r="U119" i="9"/>
  <c r="AE119" i="9"/>
  <c r="AL119" i="9"/>
  <c r="P120" i="9"/>
  <c r="U120" i="9"/>
  <c r="AE120" i="9"/>
  <c r="AL120" i="9" s="1"/>
  <c r="P121" i="9"/>
  <c r="U121" i="9"/>
  <c r="AE121" i="9"/>
  <c r="AL121" i="9" s="1"/>
  <c r="P122" i="9"/>
  <c r="U122" i="9"/>
  <c r="AE122" i="9"/>
  <c r="AL122" i="9"/>
  <c r="P123" i="9"/>
  <c r="U123" i="9"/>
  <c r="AE123" i="9"/>
  <c r="AL123" i="9" s="1"/>
  <c r="P124" i="9"/>
  <c r="U124" i="9"/>
  <c r="AE124" i="9"/>
  <c r="AL124" i="9" s="1"/>
  <c r="L125" i="9"/>
  <c r="M125" i="9"/>
  <c r="N125" i="9"/>
  <c r="O125" i="9"/>
  <c r="Q125" i="9"/>
  <c r="S125" i="9"/>
  <c r="T125" i="9"/>
  <c r="V125" i="9"/>
  <c r="W125" i="9"/>
  <c r="X125" i="9"/>
  <c r="Y125" i="9"/>
  <c r="Z125" i="9"/>
  <c r="AA125" i="9"/>
  <c r="AB125" i="9"/>
  <c r="AC125" i="9"/>
  <c r="AD125" i="9"/>
  <c r="AG125" i="9"/>
  <c r="AI125" i="9"/>
  <c r="AJ125" i="9"/>
  <c r="AJ115" i="9" s="1"/>
  <c r="P126" i="9"/>
  <c r="U126" i="9"/>
  <c r="AE126" i="9"/>
  <c r="AL126" i="9" s="1"/>
  <c r="P127" i="9"/>
  <c r="U127" i="9"/>
  <c r="AE127" i="9"/>
  <c r="AL127" i="9" s="1"/>
  <c r="P128" i="9"/>
  <c r="U128" i="9"/>
  <c r="AE128" i="9"/>
  <c r="AL128" i="9" s="1"/>
  <c r="P129" i="9"/>
  <c r="U129" i="9"/>
  <c r="AE129" i="9"/>
  <c r="AL129" i="9" s="1"/>
  <c r="P130" i="9"/>
  <c r="U130" i="9"/>
  <c r="AF130" i="9" s="1"/>
  <c r="AH130" i="9" s="1"/>
  <c r="AE130" i="9"/>
  <c r="AL130" i="9"/>
  <c r="P131" i="9"/>
  <c r="U131" i="9"/>
  <c r="AF131" i="9"/>
  <c r="AH131" i="9" s="1"/>
  <c r="AE131" i="9"/>
  <c r="AL131" i="9"/>
  <c r="P132" i="9"/>
  <c r="U132" i="9"/>
  <c r="AE132" i="9"/>
  <c r="P133" i="9"/>
  <c r="U133" i="9"/>
  <c r="AE133" i="9"/>
  <c r="AL133" i="9"/>
  <c r="L135" i="9"/>
  <c r="M135" i="9"/>
  <c r="N135" i="9"/>
  <c r="N134" i="9" s="1"/>
  <c r="O135" i="9"/>
  <c r="Q135" i="9"/>
  <c r="S135" i="9"/>
  <c r="T135" i="9"/>
  <c r="U135" i="9" s="1"/>
  <c r="V135" i="9"/>
  <c r="W135" i="9"/>
  <c r="X135" i="9"/>
  <c r="X134" i="9" s="1"/>
  <c r="Y135" i="9"/>
  <c r="Z135" i="9"/>
  <c r="Z134" i="9" s="1"/>
  <c r="AA135" i="9"/>
  <c r="AB135" i="9"/>
  <c r="AC135" i="9"/>
  <c r="AD135" i="9"/>
  <c r="AG135" i="9"/>
  <c r="AG134" i="9" s="1"/>
  <c r="AI135" i="9"/>
  <c r="AJ135" i="9"/>
  <c r="P136" i="9"/>
  <c r="P135" i="9"/>
  <c r="U136" i="9"/>
  <c r="AE136" i="9"/>
  <c r="AL136" i="9" s="1"/>
  <c r="P137" i="9"/>
  <c r="U137" i="9"/>
  <c r="AE137" i="9"/>
  <c r="AL137" i="9" s="1"/>
  <c r="L138" i="9"/>
  <c r="M138" i="9"/>
  <c r="N138" i="9"/>
  <c r="O138" i="9"/>
  <c r="O134" i="9" s="1"/>
  <c r="Q138" i="9"/>
  <c r="S138" i="9"/>
  <c r="T138" i="9"/>
  <c r="V138" i="9"/>
  <c r="W138" i="9"/>
  <c r="X138" i="9"/>
  <c r="Y138" i="9"/>
  <c r="Y134" i="9"/>
  <c r="Z138" i="9"/>
  <c r="AA138" i="9"/>
  <c r="AB138" i="9"/>
  <c r="AC138" i="9"/>
  <c r="AD138" i="9"/>
  <c r="AG138" i="9"/>
  <c r="AI138" i="9"/>
  <c r="AJ138" i="9"/>
  <c r="AJ134" i="9"/>
  <c r="P139" i="9"/>
  <c r="U139" i="9"/>
  <c r="AE139" i="9"/>
  <c r="P140" i="9"/>
  <c r="U140" i="9"/>
  <c r="AF140" i="9" s="1"/>
  <c r="AH140" i="9" s="1"/>
  <c r="AE140" i="9"/>
  <c r="AL140" i="9" s="1"/>
  <c r="P141" i="9"/>
  <c r="U141" i="9"/>
  <c r="AF141" i="9" s="1"/>
  <c r="AH141" i="9" s="1"/>
  <c r="AE141" i="9"/>
  <c r="P142" i="9"/>
  <c r="U142" i="9"/>
  <c r="AE142" i="9"/>
  <c r="P143" i="9"/>
  <c r="U143" i="9"/>
  <c r="AE143" i="9"/>
  <c r="AF143" i="9" s="1"/>
  <c r="AH143" i="9" s="1"/>
  <c r="L145" i="9"/>
  <c r="M145" i="9"/>
  <c r="N145" i="9"/>
  <c r="O145" i="9"/>
  <c r="Q145" i="9"/>
  <c r="Q144" i="9" s="1"/>
  <c r="S145" i="9"/>
  <c r="U145" i="9" s="1"/>
  <c r="T145" i="9"/>
  <c r="V145" i="9"/>
  <c r="W145" i="9"/>
  <c r="X145" i="9"/>
  <c r="Y145" i="9"/>
  <c r="Z145" i="9"/>
  <c r="AA145" i="9"/>
  <c r="AB145" i="9"/>
  <c r="AC145" i="9"/>
  <c r="AD145" i="9"/>
  <c r="AG145" i="9"/>
  <c r="AI145" i="9"/>
  <c r="AJ145" i="9"/>
  <c r="P146" i="9"/>
  <c r="U146" i="9"/>
  <c r="AE146" i="9"/>
  <c r="AL146" i="9"/>
  <c r="P147" i="9"/>
  <c r="U147" i="9"/>
  <c r="AE147" i="9"/>
  <c r="L148" i="9"/>
  <c r="M148" i="9"/>
  <c r="N148" i="9"/>
  <c r="O148" i="9"/>
  <c r="Q148" i="9"/>
  <c r="S148" i="9"/>
  <c r="T148" i="9"/>
  <c r="T144" i="9" s="1"/>
  <c r="V148" i="9"/>
  <c r="W148" i="9"/>
  <c r="X148" i="9"/>
  <c r="Y148" i="9"/>
  <c r="Z148" i="9"/>
  <c r="Z144" i="9"/>
  <c r="AA148" i="9"/>
  <c r="AB148" i="9"/>
  <c r="AC148" i="9"/>
  <c r="AD148" i="9"/>
  <c r="AG148" i="9"/>
  <c r="AI148" i="9"/>
  <c r="AJ148" i="9"/>
  <c r="P149" i="9"/>
  <c r="U149" i="9"/>
  <c r="AF149" i="9" s="1"/>
  <c r="AH149" i="9" s="1"/>
  <c r="AE149" i="9"/>
  <c r="AL149" i="9" s="1"/>
  <c r="P150" i="9"/>
  <c r="P148" i="9" s="1"/>
  <c r="P144" i="9" s="1"/>
  <c r="U150" i="9"/>
  <c r="AE150" i="9"/>
  <c r="AL150" i="9" s="1"/>
  <c r="L152" i="9"/>
  <c r="M152" i="9"/>
  <c r="N152" i="9"/>
  <c r="O152" i="9"/>
  <c r="O151" i="9" s="1"/>
  <c r="Q152" i="9"/>
  <c r="S152" i="9"/>
  <c r="U152" i="9" s="1"/>
  <c r="T152" i="9"/>
  <c r="V152" i="9"/>
  <c r="W152" i="9"/>
  <c r="X152" i="9"/>
  <c r="Y152" i="9"/>
  <c r="Z152" i="9"/>
  <c r="AA152" i="9"/>
  <c r="AB152" i="9"/>
  <c r="AB151" i="9" s="1"/>
  <c r="AC152" i="9"/>
  <c r="AD152" i="9"/>
  <c r="AG152" i="9"/>
  <c r="AI152" i="9"/>
  <c r="AJ152" i="9"/>
  <c r="P153" i="9"/>
  <c r="U153" i="9"/>
  <c r="AE153" i="9"/>
  <c r="AL153" i="9"/>
  <c r="P154" i="9"/>
  <c r="U154" i="9"/>
  <c r="AE154" i="9"/>
  <c r="AL154" i="9" s="1"/>
  <c r="L155" i="9"/>
  <c r="M155" i="9"/>
  <c r="N155" i="9"/>
  <c r="O155" i="9"/>
  <c r="Q155" i="9"/>
  <c r="Q151" i="9" s="1"/>
  <c r="S155" i="9"/>
  <c r="U155" i="9" s="1"/>
  <c r="T155" i="9"/>
  <c r="V155" i="9"/>
  <c r="W155" i="9"/>
  <c r="X155" i="9"/>
  <c r="Y155" i="9"/>
  <c r="Z155" i="9"/>
  <c r="AA155" i="9"/>
  <c r="AB155" i="9"/>
  <c r="AC155" i="9"/>
  <c r="AD155" i="9"/>
  <c r="AG155" i="9"/>
  <c r="AI155" i="9"/>
  <c r="AI151" i="9"/>
  <c r="AJ155" i="9"/>
  <c r="P156" i="9"/>
  <c r="U156" i="9"/>
  <c r="AE156" i="9"/>
  <c r="AL156" i="9" s="1"/>
  <c r="P157" i="9"/>
  <c r="U157" i="9"/>
  <c r="AE157" i="9"/>
  <c r="AL157" i="9" s="1"/>
  <c r="L159" i="9"/>
  <c r="M159" i="9"/>
  <c r="M158" i="9" s="1"/>
  <c r="N159" i="9"/>
  <c r="O159" i="9"/>
  <c r="Q159" i="9"/>
  <c r="S159" i="9"/>
  <c r="T159" i="9"/>
  <c r="T158" i="9" s="1"/>
  <c r="U158" i="9" s="1"/>
  <c r="V159" i="9"/>
  <c r="W159" i="9"/>
  <c r="X159" i="9"/>
  <c r="Y159" i="9"/>
  <c r="Z159" i="9"/>
  <c r="AA159" i="9"/>
  <c r="AB159" i="9"/>
  <c r="AC159" i="9"/>
  <c r="AD159" i="9"/>
  <c r="AG159" i="9"/>
  <c r="AJ159" i="9"/>
  <c r="P160" i="9"/>
  <c r="U160" i="9"/>
  <c r="AE160" i="9"/>
  <c r="AL160" i="9" s="1"/>
  <c r="P161" i="9"/>
  <c r="U161" i="9"/>
  <c r="AE161" i="9"/>
  <c r="AL161" i="9" s="1"/>
  <c r="P162" i="9"/>
  <c r="U162" i="9"/>
  <c r="AF162" i="9" s="1"/>
  <c r="AH162" i="9" s="1"/>
  <c r="AE162" i="9"/>
  <c r="AL162" i="9" s="1"/>
  <c r="P163" i="9"/>
  <c r="U163" i="9"/>
  <c r="AE163" i="9"/>
  <c r="AF163" i="9" s="1"/>
  <c r="AH163" i="9" s="1"/>
  <c r="P164" i="9"/>
  <c r="U164" i="9"/>
  <c r="AE164" i="9"/>
  <c r="AL164" i="9" s="1"/>
  <c r="P165" i="9"/>
  <c r="U165" i="9"/>
  <c r="AE165" i="9"/>
  <c r="AL165" i="9" s="1"/>
  <c r="AF165" i="9"/>
  <c r="AH165" i="9" s="1"/>
  <c r="L167" i="9"/>
  <c r="L166" i="9" s="1"/>
  <c r="M167" i="9"/>
  <c r="M166" i="9" s="1"/>
  <c r="N167" i="9"/>
  <c r="N166" i="9" s="1"/>
  <c r="O167" i="9"/>
  <c r="O166" i="9" s="1"/>
  <c r="Q167" i="9"/>
  <c r="Q166" i="9" s="1"/>
  <c r="Q158" i="9" s="1"/>
  <c r="S167" i="9"/>
  <c r="S166" i="9"/>
  <c r="T167" i="9"/>
  <c r="T166" i="9" s="1"/>
  <c r="V167" i="9"/>
  <c r="V166" i="9" s="1"/>
  <c r="W167" i="9"/>
  <c r="W166" i="9" s="1"/>
  <c r="X167" i="9"/>
  <c r="X166" i="9"/>
  <c r="Y167" i="9"/>
  <c r="Y166" i="9" s="1"/>
  <c r="Z167" i="9"/>
  <c r="Z166" i="9" s="1"/>
  <c r="AA167" i="9"/>
  <c r="AA166" i="9" s="1"/>
  <c r="AB167" i="9"/>
  <c r="AB166" i="9" s="1"/>
  <c r="AC167" i="9"/>
  <c r="AC166" i="9"/>
  <c r="AD167" i="9"/>
  <c r="AD166" i="9" s="1"/>
  <c r="AG167" i="9"/>
  <c r="AG166" i="9" s="1"/>
  <c r="AI167" i="9"/>
  <c r="AI166" i="9" s="1"/>
  <c r="AI158" i="9" s="1"/>
  <c r="AJ167" i="9"/>
  <c r="AJ166" i="9"/>
  <c r="P168" i="9"/>
  <c r="P167" i="9" s="1"/>
  <c r="P166" i="9" s="1"/>
  <c r="U168" i="9"/>
  <c r="AE168" i="9"/>
  <c r="P169" i="9"/>
  <c r="U169" i="9"/>
  <c r="AE169" i="9"/>
  <c r="AL169" i="9" s="1"/>
  <c r="P170" i="9"/>
  <c r="U170" i="9"/>
  <c r="AE170" i="9"/>
  <c r="L174" i="9"/>
  <c r="M174" i="9"/>
  <c r="N174" i="9"/>
  <c r="O174" i="9"/>
  <c r="Q174" i="9"/>
  <c r="S174" i="9"/>
  <c r="S173" i="9" s="1"/>
  <c r="T174" i="9"/>
  <c r="W174" i="9"/>
  <c r="X174" i="9"/>
  <c r="Y174" i="9"/>
  <c r="Z174" i="9"/>
  <c r="AA174" i="9"/>
  <c r="AB174" i="9"/>
  <c r="AC174" i="9"/>
  <c r="AD174" i="9"/>
  <c r="AG174" i="9"/>
  <c r="AI174" i="9"/>
  <c r="AJ174" i="9"/>
  <c r="P175" i="9"/>
  <c r="U175" i="9"/>
  <c r="AE175" i="9"/>
  <c r="AF175" i="9"/>
  <c r="AH175" i="9" s="1"/>
  <c r="P176" i="9"/>
  <c r="U176" i="9"/>
  <c r="AE176" i="9"/>
  <c r="L177" i="9"/>
  <c r="M177" i="9"/>
  <c r="N177" i="9"/>
  <c r="O177" i="9"/>
  <c r="O173" i="9" s="1"/>
  <c r="O172" i="9" s="1"/>
  <c r="O171" i="9" s="1"/>
  <c r="Q177" i="9"/>
  <c r="S177" i="9"/>
  <c r="T177" i="9"/>
  <c r="V177" i="9"/>
  <c r="W177" i="9"/>
  <c r="X177" i="9"/>
  <c r="Y177" i="9"/>
  <c r="Z177" i="9"/>
  <c r="AA177" i="9"/>
  <c r="AB177" i="9"/>
  <c r="AC177" i="9"/>
  <c r="AD177" i="9"/>
  <c r="AG177" i="9"/>
  <c r="AI177" i="9"/>
  <c r="AJ177" i="9"/>
  <c r="P178" i="9"/>
  <c r="P177" i="9" s="1"/>
  <c r="U178" i="9"/>
  <c r="AE178" i="9"/>
  <c r="AL178" i="9" s="1"/>
  <c r="L179" i="9"/>
  <c r="M179" i="9"/>
  <c r="N179" i="9"/>
  <c r="O179" i="9"/>
  <c r="Q179" i="9"/>
  <c r="S179" i="9"/>
  <c r="T179" i="9"/>
  <c r="V179" i="9"/>
  <c r="W179" i="9"/>
  <c r="X179" i="9"/>
  <c r="Y179" i="9"/>
  <c r="Z179" i="9"/>
  <c r="AA179" i="9"/>
  <c r="AB179" i="9"/>
  <c r="AC179" i="9"/>
  <c r="AD179" i="9"/>
  <c r="AG179" i="9"/>
  <c r="AI179" i="9"/>
  <c r="AJ179" i="9"/>
  <c r="P180" i="9"/>
  <c r="U180" i="9"/>
  <c r="AE180" i="9"/>
  <c r="AL180" i="9"/>
  <c r="P181" i="9"/>
  <c r="U181" i="9"/>
  <c r="AE181" i="9"/>
  <c r="AL181" i="9" s="1"/>
  <c r="L182" i="9"/>
  <c r="M182" i="9"/>
  <c r="N182" i="9"/>
  <c r="O182" i="9"/>
  <c r="Q182" i="9"/>
  <c r="S182" i="9"/>
  <c r="T182" i="9"/>
  <c r="V182" i="9"/>
  <c r="W182" i="9"/>
  <c r="X182" i="9"/>
  <c r="Y182" i="9"/>
  <c r="Z182" i="9"/>
  <c r="Z173" i="9" s="1"/>
  <c r="Z172" i="9" s="1"/>
  <c r="Z171" i="9" s="1"/>
  <c r="AA182" i="9"/>
  <c r="AB182" i="9"/>
  <c r="AC182" i="9"/>
  <c r="AD182" i="9"/>
  <c r="AG182" i="9"/>
  <c r="AJ182" i="9"/>
  <c r="AJ173" i="9"/>
  <c r="AJ172" i="9" s="1"/>
  <c r="AJ171" i="9" s="1"/>
  <c r="P183" i="9"/>
  <c r="U183" i="9"/>
  <c r="AE183" i="9"/>
  <c r="AL183" i="9" s="1"/>
  <c r="P184" i="9"/>
  <c r="U184" i="9"/>
  <c r="AF184" i="9"/>
  <c r="AH184" i="9" s="1"/>
  <c r="AE184" i="9"/>
  <c r="AL184" i="9"/>
  <c r="U185" i="9"/>
  <c r="AE185" i="9"/>
  <c r="AL185" i="9"/>
  <c r="L188" i="9"/>
  <c r="M188" i="9"/>
  <c r="N188" i="9"/>
  <c r="O188" i="9"/>
  <c r="Q188" i="9"/>
  <c r="S188" i="9"/>
  <c r="T188" i="9"/>
  <c r="U188" i="9" s="1"/>
  <c r="V188" i="9"/>
  <c r="W188" i="9"/>
  <c r="W187" i="9" s="1"/>
  <c r="X188" i="9"/>
  <c r="Y188" i="9"/>
  <c r="Z188" i="9"/>
  <c r="Z187" i="9" s="1"/>
  <c r="AA188" i="9"/>
  <c r="AB188" i="9"/>
  <c r="AC188" i="9"/>
  <c r="AD188" i="9"/>
  <c r="AG188" i="9"/>
  <c r="AI188" i="9"/>
  <c r="AJ188" i="9"/>
  <c r="P189" i="9"/>
  <c r="U189" i="9"/>
  <c r="AE189" i="9"/>
  <c r="AL189" i="9"/>
  <c r="P190" i="9"/>
  <c r="U190" i="9"/>
  <c r="AE190" i="9"/>
  <c r="AF190" i="9" s="1"/>
  <c r="AH190" i="9" s="1"/>
  <c r="AL190" i="9"/>
  <c r="L191" i="9"/>
  <c r="M191" i="9"/>
  <c r="M187" i="9" s="1"/>
  <c r="N191" i="9"/>
  <c r="O191" i="9"/>
  <c r="Q191" i="9"/>
  <c r="S191" i="9"/>
  <c r="U191" i="9" s="1"/>
  <c r="T191" i="9"/>
  <c r="V191" i="9"/>
  <c r="W191" i="9"/>
  <c r="X191" i="9"/>
  <c r="Y191" i="9"/>
  <c r="Z191" i="9"/>
  <c r="AA191" i="9"/>
  <c r="AB191" i="9"/>
  <c r="AC191" i="9"/>
  <c r="AC187" i="9" s="1"/>
  <c r="AD191" i="9"/>
  <c r="AG191" i="9"/>
  <c r="AI191" i="9"/>
  <c r="AJ191" i="9"/>
  <c r="P192" i="9"/>
  <c r="P191" i="9"/>
  <c r="U192" i="9"/>
  <c r="AF192" i="9"/>
  <c r="AH192" i="9" s="1"/>
  <c r="AE192" i="9"/>
  <c r="AL192" i="9"/>
  <c r="L194" i="9"/>
  <c r="M194" i="9"/>
  <c r="M193" i="9" s="1"/>
  <c r="N194" i="9"/>
  <c r="O194" i="9"/>
  <c r="Q194" i="9"/>
  <c r="S194" i="9"/>
  <c r="T194" i="9"/>
  <c r="V194" i="9"/>
  <c r="W194" i="9"/>
  <c r="X194" i="9"/>
  <c r="Y194" i="9"/>
  <c r="Z194" i="9"/>
  <c r="AA194" i="9"/>
  <c r="AB194" i="9"/>
  <c r="AC194" i="9"/>
  <c r="AD194" i="9"/>
  <c r="AG194" i="9"/>
  <c r="AI194" i="9"/>
  <c r="AJ194" i="9"/>
  <c r="P195" i="9"/>
  <c r="U195" i="9"/>
  <c r="AE195" i="9"/>
  <c r="AL195" i="9" s="1"/>
  <c r="P196" i="9"/>
  <c r="U196" i="9"/>
  <c r="AE196" i="9"/>
  <c r="AL196" i="9"/>
  <c r="P197" i="9"/>
  <c r="U197" i="9"/>
  <c r="AE197" i="9"/>
  <c r="AL197" i="9"/>
  <c r="P198" i="9"/>
  <c r="U198" i="9"/>
  <c r="AE198" i="9"/>
  <c r="AL198" i="9" s="1"/>
  <c r="L199" i="9"/>
  <c r="M199" i="9"/>
  <c r="N199" i="9"/>
  <c r="N193" i="9"/>
  <c r="O199" i="9"/>
  <c r="Q199" i="9"/>
  <c r="S199" i="9"/>
  <c r="T199" i="9"/>
  <c r="U199" i="9" s="1"/>
  <c r="V199" i="9"/>
  <c r="W199" i="9"/>
  <c r="W193" i="9"/>
  <c r="X199" i="9"/>
  <c r="Y199" i="9"/>
  <c r="Z199" i="9"/>
  <c r="AA199" i="9"/>
  <c r="AB199" i="9"/>
  <c r="AC199" i="9"/>
  <c r="AD199" i="9"/>
  <c r="AD193" i="9" s="1"/>
  <c r="AG199" i="9"/>
  <c r="AI199" i="9"/>
  <c r="AJ199" i="9"/>
  <c r="P200" i="9"/>
  <c r="U200" i="9"/>
  <c r="AE200" i="9"/>
  <c r="AL200" i="9"/>
  <c r="P201" i="9"/>
  <c r="U201" i="9"/>
  <c r="AE201" i="9"/>
  <c r="AL201" i="9" s="1"/>
  <c r="P202" i="9"/>
  <c r="U202" i="9"/>
  <c r="AE202" i="9"/>
  <c r="AL202" i="9" s="1"/>
  <c r="P203" i="9"/>
  <c r="U203" i="9"/>
  <c r="AF203" i="9"/>
  <c r="AH203" i="9" s="1"/>
  <c r="AE203" i="9"/>
  <c r="AL203" i="9"/>
  <c r="L206" i="9"/>
  <c r="M206" i="9"/>
  <c r="M205" i="9" s="1"/>
  <c r="M204" i="9" s="1"/>
  <c r="N206" i="9"/>
  <c r="O206" i="9"/>
  <c r="Q206" i="9"/>
  <c r="T206" i="9"/>
  <c r="U206" i="9" s="1"/>
  <c r="V206" i="9"/>
  <c r="W206" i="9"/>
  <c r="X206" i="9"/>
  <c r="Y206" i="9"/>
  <c r="Z206" i="9"/>
  <c r="Z205" i="9" s="1"/>
  <c r="Z204" i="9" s="1"/>
  <c r="AA206" i="9"/>
  <c r="AB206" i="9"/>
  <c r="AC206" i="9"/>
  <c r="AD206" i="9"/>
  <c r="AG206" i="9"/>
  <c r="AI206" i="9"/>
  <c r="AJ206" i="9"/>
  <c r="P207" i="9"/>
  <c r="P206" i="9" s="1"/>
  <c r="U207" i="9"/>
  <c r="AE207" i="9"/>
  <c r="AF207" i="9" s="1"/>
  <c r="AH207" i="9" s="1"/>
  <c r="L208" i="9"/>
  <c r="M208" i="9"/>
  <c r="N208" i="9"/>
  <c r="N205" i="9" s="1"/>
  <c r="N204" i="9" s="1"/>
  <c r="O208" i="9"/>
  <c r="Q208" i="9"/>
  <c r="S208" i="9"/>
  <c r="T208" i="9"/>
  <c r="V208" i="9"/>
  <c r="W208" i="9"/>
  <c r="W205" i="9" s="1"/>
  <c r="X208" i="9"/>
  <c r="Y208" i="9"/>
  <c r="Z208" i="9"/>
  <c r="AA208" i="9"/>
  <c r="AB208" i="9"/>
  <c r="AC208" i="9"/>
  <c r="AC205" i="9" s="1"/>
  <c r="AC204" i="9" s="1"/>
  <c r="AD208" i="9"/>
  <c r="AG208" i="9"/>
  <c r="AG205" i="9" s="1"/>
  <c r="AG204" i="9" s="1"/>
  <c r="AJ208" i="9"/>
  <c r="P209" i="9"/>
  <c r="P208" i="9" s="1"/>
  <c r="U209" i="9"/>
  <c r="AE209" i="9"/>
  <c r="AL209" i="9" s="1"/>
  <c r="L212" i="9"/>
  <c r="L211" i="9" s="1"/>
  <c r="L210" i="9" s="1"/>
  <c r="M212" i="9"/>
  <c r="M211" i="9"/>
  <c r="M210" i="9" s="1"/>
  <c r="N212" i="9"/>
  <c r="N211" i="9" s="1"/>
  <c r="N210" i="9" s="1"/>
  <c r="O212" i="9"/>
  <c r="O211" i="9" s="1"/>
  <c r="O210" i="9" s="1"/>
  <c r="Q212" i="9"/>
  <c r="Q211" i="9" s="1"/>
  <c r="Q210" i="9" s="1"/>
  <c r="S212" i="9"/>
  <c r="S211" i="9"/>
  <c r="T212" i="9"/>
  <c r="T211" i="9"/>
  <c r="T210" i="9" s="1"/>
  <c r="V212" i="9"/>
  <c r="V211" i="9" s="1"/>
  <c r="W212" i="9"/>
  <c r="W211" i="9"/>
  <c r="W210" i="9" s="1"/>
  <c r="X212" i="9"/>
  <c r="Y212" i="9"/>
  <c r="Z212" i="9"/>
  <c r="Z211" i="9"/>
  <c r="Z210" i="9" s="1"/>
  <c r="AA212" i="9"/>
  <c r="AA211" i="9"/>
  <c r="AA210" i="9" s="1"/>
  <c r="AB212" i="9"/>
  <c r="AB211" i="9" s="1"/>
  <c r="AB210" i="9" s="1"/>
  <c r="AC212" i="9"/>
  <c r="AC211" i="9" s="1"/>
  <c r="AC210" i="9" s="1"/>
  <c r="AD212" i="9"/>
  <c r="AD211" i="9"/>
  <c r="AD210" i="9" s="1"/>
  <c r="AG212" i="9"/>
  <c r="AG211" i="9" s="1"/>
  <c r="AG210" i="9" s="1"/>
  <c r="AI212" i="9"/>
  <c r="AI211" i="9" s="1"/>
  <c r="AI210" i="9" s="1"/>
  <c r="AJ212" i="9"/>
  <c r="AJ211" i="9" s="1"/>
  <c r="AJ210" i="9" s="1"/>
  <c r="P213" i="9"/>
  <c r="U213" i="9"/>
  <c r="AE213" i="9"/>
  <c r="AL213" i="9" s="1"/>
  <c r="P214" i="9"/>
  <c r="U214" i="9"/>
  <c r="AE214" i="9"/>
  <c r="P215" i="9"/>
  <c r="P212" i="9" s="1"/>
  <c r="P211" i="9" s="1"/>
  <c r="P210" i="9" s="1"/>
  <c r="U215" i="9"/>
  <c r="AE215" i="9"/>
  <c r="AL215" i="9" s="1"/>
  <c r="L219" i="9"/>
  <c r="L218" i="9" s="1"/>
  <c r="M219" i="9"/>
  <c r="M218" i="9" s="1"/>
  <c r="N219" i="9"/>
  <c r="N218" i="9"/>
  <c r="O219" i="9"/>
  <c r="O218" i="9" s="1"/>
  <c r="Q219" i="9"/>
  <c r="Q218" i="9" s="1"/>
  <c r="S219" i="9"/>
  <c r="T219" i="9"/>
  <c r="T218" i="9" s="1"/>
  <c r="V219" i="9"/>
  <c r="V218" i="9" s="1"/>
  <c r="W219" i="9"/>
  <c r="W218" i="9"/>
  <c r="X219" i="9"/>
  <c r="X218" i="9" s="1"/>
  <c r="Y219" i="9"/>
  <c r="Y218" i="9" s="1"/>
  <c r="Z219" i="9"/>
  <c r="Z218" i="9" s="1"/>
  <c r="AA219" i="9"/>
  <c r="AA218" i="9"/>
  <c r="AB219" i="9"/>
  <c r="AB218" i="9" s="1"/>
  <c r="AC219" i="9"/>
  <c r="AC218" i="9" s="1"/>
  <c r="AD219" i="9"/>
  <c r="AD218" i="9" s="1"/>
  <c r="AG219" i="9"/>
  <c r="AG218" i="9" s="1"/>
  <c r="AG217" i="9" s="1"/>
  <c r="AG216" i="9" s="1"/>
  <c r="AG236" i="9" s="1"/>
  <c r="AI219" i="9"/>
  <c r="AI218" i="9" s="1"/>
  <c r="AJ219" i="9"/>
  <c r="AJ218" i="9"/>
  <c r="P220" i="9"/>
  <c r="U220" i="9"/>
  <c r="AE220" i="9"/>
  <c r="P221" i="9"/>
  <c r="U221" i="9"/>
  <c r="AE221" i="9"/>
  <c r="AL221" i="9"/>
  <c r="L223" i="9"/>
  <c r="L222" i="9" s="1"/>
  <c r="M223" i="9"/>
  <c r="M222" i="9" s="1"/>
  <c r="M217" i="9" s="1"/>
  <c r="N223" i="9"/>
  <c r="N222" i="9" s="1"/>
  <c r="O223" i="9"/>
  <c r="O222" i="9" s="1"/>
  <c r="Q223" i="9"/>
  <c r="Q222" i="9"/>
  <c r="S223" i="9"/>
  <c r="S222" i="9"/>
  <c r="T223" i="9"/>
  <c r="T222" i="9" s="1"/>
  <c r="V223" i="9"/>
  <c r="V222" i="9"/>
  <c r="W223" i="9"/>
  <c r="W222" i="9"/>
  <c r="X223" i="9"/>
  <c r="X222" i="9" s="1"/>
  <c r="Y223" i="9"/>
  <c r="Y222" i="9" s="1"/>
  <c r="Z223" i="9"/>
  <c r="Z222" i="9"/>
  <c r="AA223" i="9"/>
  <c r="AA222" i="9" s="1"/>
  <c r="AB223" i="9"/>
  <c r="AB222" i="9"/>
  <c r="AC223" i="9"/>
  <c r="AC222" i="9"/>
  <c r="AD223" i="9"/>
  <c r="AD222" i="9" s="1"/>
  <c r="AG223" i="9"/>
  <c r="AG222" i="9" s="1"/>
  <c r="AI223" i="9"/>
  <c r="AI222" i="9" s="1"/>
  <c r="AJ223" i="9"/>
  <c r="AJ222" i="9" s="1"/>
  <c r="P224" i="9"/>
  <c r="P223" i="9" s="1"/>
  <c r="P222" i="9" s="1"/>
  <c r="U224" i="9"/>
  <c r="AE224" i="9"/>
  <c r="AL224" i="9" s="1"/>
  <c r="L226" i="9"/>
  <c r="M226" i="9"/>
  <c r="N226" i="9"/>
  <c r="O226" i="9"/>
  <c r="Q226" i="9"/>
  <c r="S226" i="9"/>
  <c r="T226" i="9"/>
  <c r="V226" i="9"/>
  <c r="W226" i="9"/>
  <c r="X226" i="9"/>
  <c r="Y226" i="9"/>
  <c r="Z226" i="9"/>
  <c r="AA226" i="9"/>
  <c r="AB226" i="9"/>
  <c r="AC226" i="9"/>
  <c r="AD226" i="9"/>
  <c r="AG226" i="9"/>
  <c r="AI226" i="9"/>
  <c r="AJ226" i="9"/>
  <c r="P227" i="9"/>
  <c r="U227" i="9"/>
  <c r="AE227" i="9"/>
  <c r="AL227" i="9" s="1"/>
  <c r="P228" i="9"/>
  <c r="U228" i="9"/>
  <c r="AE228" i="9"/>
  <c r="AL228" i="9" s="1"/>
  <c r="P229" i="9"/>
  <c r="U229" i="9"/>
  <c r="AE229" i="9"/>
  <c r="AL229" i="9" s="1"/>
  <c r="L230" i="9"/>
  <c r="M230" i="9"/>
  <c r="N230" i="9"/>
  <c r="O230" i="9"/>
  <c r="P230" i="9"/>
  <c r="Q230" i="9"/>
  <c r="S230" i="9"/>
  <c r="T230" i="9"/>
  <c r="U230" i="9" s="1"/>
  <c r="V230" i="9"/>
  <c r="W230" i="9"/>
  <c r="X230" i="9"/>
  <c r="Y230" i="9"/>
  <c r="Z230" i="9"/>
  <c r="AA230" i="9"/>
  <c r="AB230" i="9"/>
  <c r="AC230" i="9"/>
  <c r="AD230" i="9"/>
  <c r="AG230" i="9"/>
  <c r="AI230" i="9"/>
  <c r="AJ230" i="9"/>
  <c r="U231" i="9"/>
  <c r="AE231" i="9"/>
  <c r="AL231" i="9" s="1"/>
  <c r="L232" i="9"/>
  <c r="M232" i="9"/>
  <c r="N232" i="9"/>
  <c r="O232" i="9"/>
  <c r="P232" i="9"/>
  <c r="Q232" i="9"/>
  <c r="S232" i="9"/>
  <c r="T232" i="9"/>
  <c r="V232" i="9"/>
  <c r="W232" i="9"/>
  <c r="X232" i="9"/>
  <c r="Y232" i="9"/>
  <c r="Z232" i="9"/>
  <c r="AA232" i="9"/>
  <c r="AB232" i="9"/>
  <c r="AC232" i="9"/>
  <c r="AD232" i="9"/>
  <c r="AG232" i="9"/>
  <c r="AI232" i="9"/>
  <c r="AJ232" i="9"/>
  <c r="U233" i="9"/>
  <c r="AE233" i="9"/>
  <c r="AL233" i="9" s="1"/>
  <c r="AL234" i="9"/>
  <c r="P238" i="9"/>
  <c r="U238" i="9"/>
  <c r="AE238" i="9"/>
  <c r="AL238" i="9" s="1"/>
  <c r="P240" i="9"/>
  <c r="U240" i="9"/>
  <c r="AF240" i="9" s="1"/>
  <c r="AH240" i="9" s="1"/>
  <c r="AE240" i="9"/>
  <c r="AL240" i="9"/>
  <c r="L241" i="9"/>
  <c r="M241" i="9"/>
  <c r="M250" i="9" s="1"/>
  <c r="N241" i="9"/>
  <c r="O241" i="9"/>
  <c r="O250" i="9" s="1"/>
  <c r="Q241" i="9"/>
  <c r="S241" i="9"/>
  <c r="U241" i="9" s="1"/>
  <c r="T241" i="9"/>
  <c r="V241" i="9"/>
  <c r="V250" i="9"/>
  <c r="W241" i="9"/>
  <c r="W250" i="9"/>
  <c r="X241" i="9"/>
  <c r="X250" i="9" s="1"/>
  <c r="Y241" i="9"/>
  <c r="Y250" i="9" s="1"/>
  <c r="AE250" i="9" s="1"/>
  <c r="Z241" i="9"/>
  <c r="Z250" i="9" s="1"/>
  <c r="AA241" i="9"/>
  <c r="AA250" i="9" s="1"/>
  <c r="AB241" i="9"/>
  <c r="AB250" i="9"/>
  <c r="AC241" i="9"/>
  <c r="AC250" i="9"/>
  <c r="AD241" i="9"/>
  <c r="AG241" i="9"/>
  <c r="AG250" i="9" s="1"/>
  <c r="AI241" i="9"/>
  <c r="AI250" i="9" s="1"/>
  <c r="AJ241" i="9"/>
  <c r="AJ250" i="9"/>
  <c r="P243" i="9"/>
  <c r="U243" i="9"/>
  <c r="AE243" i="9"/>
  <c r="AL243" i="9" s="1"/>
  <c r="AL245" i="9"/>
  <c r="AL246" i="9"/>
  <c r="P248" i="9"/>
  <c r="L250" i="9"/>
  <c r="N250" i="9"/>
  <c r="Q250" i="9"/>
  <c r="S250" i="9"/>
  <c r="U250" i="9" s="1"/>
  <c r="T250" i="9"/>
  <c r="AD250" i="9"/>
  <c r="R7" i="10"/>
  <c r="V9" i="10"/>
  <c r="AF9" i="10"/>
  <c r="AM9" i="10"/>
  <c r="P14" i="10"/>
  <c r="Q14" i="10"/>
  <c r="T14" i="10"/>
  <c r="U14" i="10"/>
  <c r="W14" i="10"/>
  <c r="AF14" i="10" s="1"/>
  <c r="AM14" i="10" s="1"/>
  <c r="X14" i="10"/>
  <c r="Y14" i="10"/>
  <c r="Z14" i="10"/>
  <c r="AA14" i="10"/>
  <c r="AB14" i="10"/>
  <c r="AC14" i="10"/>
  <c r="AD14" i="10"/>
  <c r="AE14" i="10"/>
  <c r="AH14" i="10"/>
  <c r="AK14" i="10"/>
  <c r="V15" i="10"/>
  <c r="AF15" i="10"/>
  <c r="AM15" i="10" s="1"/>
  <c r="V16" i="10"/>
  <c r="R16" i="10" s="1"/>
  <c r="AF16" i="10"/>
  <c r="AM16" i="10" s="1"/>
  <c r="V17" i="10"/>
  <c r="AF17" i="10"/>
  <c r="AM17" i="10" s="1"/>
  <c r="V18" i="10"/>
  <c r="AF18" i="10"/>
  <c r="P19" i="10"/>
  <c r="Q19" i="10"/>
  <c r="T19" i="10"/>
  <c r="U19" i="10"/>
  <c r="W19" i="10"/>
  <c r="X19" i="10"/>
  <c r="Y19" i="10"/>
  <c r="Z19" i="10"/>
  <c r="AA19" i="10"/>
  <c r="AB19" i="10"/>
  <c r="AC19" i="10"/>
  <c r="AD19" i="10"/>
  <c r="AE19" i="10"/>
  <c r="AH19" i="10"/>
  <c r="AJ19" i="10"/>
  <c r="AK19" i="10"/>
  <c r="V20" i="10"/>
  <c r="AF20" i="10"/>
  <c r="AM20" i="10" s="1"/>
  <c r="P21" i="10"/>
  <c r="Q21" i="10"/>
  <c r="U21" i="10"/>
  <c r="W21" i="10"/>
  <c r="X21" i="10"/>
  <c r="Y21" i="10"/>
  <c r="Z21" i="10"/>
  <c r="AA21" i="10"/>
  <c r="AB21" i="10"/>
  <c r="AC21" i="10"/>
  <c r="AD21" i="10"/>
  <c r="AE21" i="10"/>
  <c r="AH21" i="10"/>
  <c r="V22" i="10"/>
  <c r="AF22" i="10"/>
  <c r="AM22" i="10" s="1"/>
  <c r="AF23" i="10"/>
  <c r="V24" i="10"/>
  <c r="R24" i="10"/>
  <c r="AF24" i="10"/>
  <c r="AM24" i="10" s="1"/>
  <c r="P26" i="10"/>
  <c r="Q26" i="10"/>
  <c r="T26" i="10"/>
  <c r="U26" i="10"/>
  <c r="W26" i="10"/>
  <c r="X26" i="10"/>
  <c r="Y26" i="10"/>
  <c r="Z26" i="10"/>
  <c r="AA26" i="10"/>
  <c r="AB26" i="10"/>
  <c r="AC26" i="10"/>
  <c r="AD26" i="10"/>
  <c r="AE26" i="10"/>
  <c r="AH26" i="10"/>
  <c r="AJ26" i="10"/>
  <c r="AK26" i="10"/>
  <c r="V27" i="10"/>
  <c r="AG27" i="10" s="1"/>
  <c r="AI27" i="10" s="1"/>
  <c r="AF27" i="10"/>
  <c r="V28" i="10"/>
  <c r="AF28" i="10"/>
  <c r="AM28" i="10" s="1"/>
  <c r="P31" i="10"/>
  <c r="Q31" i="10"/>
  <c r="T31" i="10"/>
  <c r="U31" i="10"/>
  <c r="W31" i="10"/>
  <c r="X31" i="10"/>
  <c r="Y31" i="10"/>
  <c r="Z31" i="10"/>
  <c r="AA31" i="10"/>
  <c r="AB31" i="10"/>
  <c r="AC31" i="10"/>
  <c r="AD31" i="10"/>
  <c r="AE31" i="10"/>
  <c r="AH31" i="10"/>
  <c r="AJ31" i="10"/>
  <c r="AK31" i="10"/>
  <c r="V32" i="10"/>
  <c r="R32" i="10" s="1"/>
  <c r="AF32" i="10"/>
  <c r="AM32" i="10" s="1"/>
  <c r="V33" i="10"/>
  <c r="AF33" i="10"/>
  <c r="AM33" i="10"/>
  <c r="V34" i="10"/>
  <c r="AF34" i="10"/>
  <c r="V35" i="10"/>
  <c r="AF35" i="10"/>
  <c r="AM35" i="10" s="1"/>
  <c r="V36" i="10"/>
  <c r="R36" i="10" s="1"/>
  <c r="AF36" i="10"/>
  <c r="V37" i="10"/>
  <c r="R37" i="10" s="1"/>
  <c r="AF37" i="10"/>
  <c r="P38" i="10"/>
  <c r="Q38" i="10"/>
  <c r="U38" i="10"/>
  <c r="W38" i="10"/>
  <c r="X38" i="10"/>
  <c r="Y38" i="10"/>
  <c r="Z38" i="10"/>
  <c r="AA38" i="10"/>
  <c r="AB38" i="10"/>
  <c r="AC38" i="10"/>
  <c r="AD38" i="10"/>
  <c r="AE38" i="10"/>
  <c r="AH38" i="10"/>
  <c r="AJ38" i="10"/>
  <c r="AK38" i="10"/>
  <c r="V39" i="10"/>
  <c r="R39" i="10" s="1"/>
  <c r="AF39" i="10"/>
  <c r="V40" i="10"/>
  <c r="R40" i="10" s="1"/>
  <c r="AF40" i="10"/>
  <c r="AM40" i="10" s="1"/>
  <c r="V41" i="10"/>
  <c r="R41" i="10" s="1"/>
  <c r="AF41" i="10"/>
  <c r="AM41" i="10" s="1"/>
  <c r="V42" i="10"/>
  <c r="R42" i="10" s="1"/>
  <c r="AF42" i="10"/>
  <c r="AM42" i="10" s="1"/>
  <c r="V43" i="10"/>
  <c r="R43" i="10" s="1"/>
  <c r="AF43" i="10"/>
  <c r="AM43" i="10"/>
  <c r="V44" i="10"/>
  <c r="AF44" i="10"/>
  <c r="V45" i="10"/>
  <c r="AF45" i="10"/>
  <c r="AM45" i="10"/>
  <c r="V46" i="10"/>
  <c r="R46" i="10" s="1"/>
  <c r="AF46" i="10"/>
  <c r="AM46" i="10" s="1"/>
  <c r="V47" i="10"/>
  <c r="R47" i="10" s="1"/>
  <c r="AF47" i="10"/>
  <c r="P48" i="10"/>
  <c r="Q48" i="10"/>
  <c r="T48" i="10"/>
  <c r="U48" i="10"/>
  <c r="W48" i="10"/>
  <c r="W25" i="10" s="1"/>
  <c r="X48" i="10"/>
  <c r="Y48" i="10"/>
  <c r="Z48" i="10"/>
  <c r="AA48" i="10"/>
  <c r="AB48" i="10"/>
  <c r="AC48" i="10"/>
  <c r="AD48" i="10"/>
  <c r="AE48" i="10"/>
  <c r="AH48" i="10"/>
  <c r="AJ48" i="10"/>
  <c r="AK48" i="10"/>
  <c r="V49" i="10"/>
  <c r="R49" i="10" s="1"/>
  <c r="AF49" i="10"/>
  <c r="AM49" i="10" s="1"/>
  <c r="P50" i="10"/>
  <c r="Q50" i="10"/>
  <c r="U50" i="10"/>
  <c r="W50" i="10"/>
  <c r="X50" i="10"/>
  <c r="Y50" i="10"/>
  <c r="Z50" i="10"/>
  <c r="AA50" i="10"/>
  <c r="AB50" i="10"/>
  <c r="AC50" i="10"/>
  <c r="AD50" i="10"/>
  <c r="AE50" i="10"/>
  <c r="AH50" i="10"/>
  <c r="AJ50" i="10"/>
  <c r="V51" i="10"/>
  <c r="AF51" i="10"/>
  <c r="AM51" i="10" s="1"/>
  <c r="V52" i="10"/>
  <c r="R52" i="10" s="1"/>
  <c r="AF52" i="10"/>
  <c r="AM52" i="10"/>
  <c r="V53" i="10"/>
  <c r="AF53" i="10"/>
  <c r="AM53" i="10" s="1"/>
  <c r="V54" i="10"/>
  <c r="R54" i="10" s="1"/>
  <c r="AF54" i="10"/>
  <c r="V55" i="10"/>
  <c r="R55" i="10" s="1"/>
  <c r="AF55" i="10"/>
  <c r="AM55" i="10"/>
  <c r="V56" i="10"/>
  <c r="R56" i="10"/>
  <c r="AF56" i="10"/>
  <c r="AM56" i="10" s="1"/>
  <c r="V57" i="10"/>
  <c r="R57" i="10"/>
  <c r="AF57" i="10"/>
  <c r="P59" i="10"/>
  <c r="Q59" i="10"/>
  <c r="T59" i="10"/>
  <c r="U59" i="10"/>
  <c r="W59" i="10"/>
  <c r="X59" i="10"/>
  <c r="Y59" i="10"/>
  <c r="Z59" i="10"/>
  <c r="AA59" i="10"/>
  <c r="AA58" i="10" s="1"/>
  <c r="AB59" i="10"/>
  <c r="AC59" i="10"/>
  <c r="AD59" i="10"/>
  <c r="AE59" i="10"/>
  <c r="AH59" i="10"/>
  <c r="AJ59" i="10"/>
  <c r="AK59" i="10"/>
  <c r="V60" i="10"/>
  <c r="AF60" i="10"/>
  <c r="AM60" i="10" s="1"/>
  <c r="V61" i="10"/>
  <c r="AF61" i="10"/>
  <c r="AM61" i="10" s="1"/>
  <c r="V62" i="10"/>
  <c r="AF62" i="10"/>
  <c r="V63" i="10"/>
  <c r="AF63" i="10"/>
  <c r="AM63" i="10" s="1"/>
  <c r="P64" i="10"/>
  <c r="Q64" i="10"/>
  <c r="T64" i="10"/>
  <c r="U64" i="10"/>
  <c r="W64" i="10"/>
  <c r="X64" i="10"/>
  <c r="Y64" i="10"/>
  <c r="Z64" i="10"/>
  <c r="AA64" i="10"/>
  <c r="AB64" i="10"/>
  <c r="AC64" i="10"/>
  <c r="AD64" i="10"/>
  <c r="AE64" i="10"/>
  <c r="AH64" i="10"/>
  <c r="AJ64" i="10"/>
  <c r="AK64" i="10"/>
  <c r="V65" i="10"/>
  <c r="R65" i="10" s="1"/>
  <c r="AF65" i="10"/>
  <c r="AM65" i="10" s="1"/>
  <c r="V66" i="10"/>
  <c r="R66" i="10" s="1"/>
  <c r="AF66" i="10"/>
  <c r="AM66" i="10"/>
  <c r="V67" i="10"/>
  <c r="R67" i="10"/>
  <c r="AF67" i="10"/>
  <c r="V68" i="10"/>
  <c r="R68" i="10" s="1"/>
  <c r="AF68" i="10"/>
  <c r="AM68" i="10" s="1"/>
  <c r="P71" i="10"/>
  <c r="Q71" i="10"/>
  <c r="T71" i="10"/>
  <c r="U71" i="10"/>
  <c r="W71" i="10"/>
  <c r="X71" i="10"/>
  <c r="Y71" i="10"/>
  <c r="Z71" i="10"/>
  <c r="AA71" i="10"/>
  <c r="AB71" i="10"/>
  <c r="AC71" i="10"/>
  <c r="AD71" i="10"/>
  <c r="AE71" i="10"/>
  <c r="AH71" i="10"/>
  <c r="AJ71" i="10"/>
  <c r="AK71" i="10"/>
  <c r="V72" i="10"/>
  <c r="R72" i="10" s="1"/>
  <c r="AF72" i="10"/>
  <c r="AM72" i="10" s="1"/>
  <c r="V73" i="10"/>
  <c r="R73" i="10"/>
  <c r="AF73" i="10"/>
  <c r="AM73" i="10" s="1"/>
  <c r="V74" i="10"/>
  <c r="AF74" i="10"/>
  <c r="AM74" i="10"/>
  <c r="V75" i="10"/>
  <c r="R75" i="10" s="1"/>
  <c r="AF75" i="10"/>
  <c r="AM75" i="10" s="1"/>
  <c r="V76" i="10"/>
  <c r="R76" i="10" s="1"/>
  <c r="AF76" i="10"/>
  <c r="AM76" i="10" s="1"/>
  <c r="V77" i="10"/>
  <c r="AF77" i="10"/>
  <c r="AM77" i="10" s="1"/>
  <c r="V78" i="10"/>
  <c r="AF78" i="10"/>
  <c r="AM78" i="10" s="1"/>
  <c r="P79" i="10"/>
  <c r="Q79" i="10"/>
  <c r="T79" i="10"/>
  <c r="U79" i="10"/>
  <c r="W79" i="10"/>
  <c r="X79" i="10"/>
  <c r="Y79" i="10"/>
  <c r="Z79" i="10"/>
  <c r="AA79" i="10"/>
  <c r="AB79" i="10"/>
  <c r="AC79" i="10"/>
  <c r="AD79" i="10"/>
  <c r="AE79" i="10"/>
  <c r="AH79" i="10"/>
  <c r="AJ79" i="10"/>
  <c r="AK79" i="10"/>
  <c r="V80" i="10"/>
  <c r="R80" i="10" s="1"/>
  <c r="AF80" i="10"/>
  <c r="V81" i="10"/>
  <c r="R81" i="10" s="1"/>
  <c r="AF81" i="10"/>
  <c r="AM81" i="10"/>
  <c r="P82" i="10"/>
  <c r="Q82" i="10"/>
  <c r="T82" i="10"/>
  <c r="U82" i="10"/>
  <c r="W82" i="10"/>
  <c r="X82" i="10"/>
  <c r="Y82" i="10"/>
  <c r="Z82" i="10"/>
  <c r="AA82" i="10"/>
  <c r="AB82" i="10"/>
  <c r="AC82" i="10"/>
  <c r="AD82" i="10"/>
  <c r="AE82" i="10"/>
  <c r="AH82" i="10"/>
  <c r="AJ82" i="10"/>
  <c r="AK82" i="10"/>
  <c r="V83" i="10"/>
  <c r="AF83" i="10"/>
  <c r="AM83" i="10"/>
  <c r="V84" i="10"/>
  <c r="R84" i="10" s="1"/>
  <c r="AF84" i="10"/>
  <c r="AM84" i="10" s="1"/>
  <c r="V85" i="10"/>
  <c r="R85" i="10" s="1"/>
  <c r="AF85" i="10"/>
  <c r="AM85" i="10" s="1"/>
  <c r="V86" i="10"/>
  <c r="R86" i="10" s="1"/>
  <c r="AF86" i="10"/>
  <c r="P87" i="10"/>
  <c r="Q87" i="10"/>
  <c r="T87" i="10"/>
  <c r="U87" i="10"/>
  <c r="W87" i="10"/>
  <c r="X87" i="10"/>
  <c r="Y87" i="10"/>
  <c r="Z87" i="10"/>
  <c r="AA87" i="10"/>
  <c r="AB87" i="10"/>
  <c r="AC87" i="10"/>
  <c r="AD87" i="10"/>
  <c r="AE87" i="10"/>
  <c r="AH87" i="10"/>
  <c r="AJ87" i="10"/>
  <c r="AK87" i="10"/>
  <c r="V88" i="10"/>
  <c r="R88" i="10" s="1"/>
  <c r="AF88" i="10"/>
  <c r="AM88" i="10" s="1"/>
  <c r="V89" i="10"/>
  <c r="AF89" i="10"/>
  <c r="AM89" i="10" s="1"/>
  <c r="P94" i="10"/>
  <c r="Q94" i="10"/>
  <c r="T94" i="10"/>
  <c r="U94" i="10"/>
  <c r="W94" i="10"/>
  <c r="X94" i="10"/>
  <c r="Y94" i="10"/>
  <c r="Z94" i="10"/>
  <c r="AA94" i="10"/>
  <c r="AB94" i="10"/>
  <c r="AC94" i="10"/>
  <c r="AD94" i="10"/>
  <c r="AE94" i="10"/>
  <c r="AH94" i="10"/>
  <c r="AJ94" i="10"/>
  <c r="AK94" i="10"/>
  <c r="V95" i="10"/>
  <c r="R95" i="10" s="1"/>
  <c r="AF95" i="10"/>
  <c r="V96" i="10"/>
  <c r="R96" i="10"/>
  <c r="AF96" i="10"/>
  <c r="AM96" i="10" s="1"/>
  <c r="V97" i="10"/>
  <c r="AF97" i="10"/>
  <c r="AM97" i="10" s="1"/>
  <c r="V98" i="10"/>
  <c r="AF98" i="10"/>
  <c r="AM98" i="10" s="1"/>
  <c r="P99" i="10"/>
  <c r="Q99" i="10"/>
  <c r="T99" i="10"/>
  <c r="V99" i="10" s="1"/>
  <c r="R99" i="10" s="1"/>
  <c r="U99" i="10"/>
  <c r="W99" i="10"/>
  <c r="X99" i="10"/>
  <c r="Y99" i="10"/>
  <c r="Z99" i="10"/>
  <c r="AA99" i="10"/>
  <c r="AB99" i="10"/>
  <c r="AC99" i="10"/>
  <c r="AD99" i="10"/>
  <c r="AE99" i="10"/>
  <c r="AH99" i="10"/>
  <c r="AJ99" i="10"/>
  <c r="AK99" i="10"/>
  <c r="V100" i="10"/>
  <c r="AF100" i="10"/>
  <c r="AM100" i="10" s="1"/>
  <c r="P101" i="10"/>
  <c r="Q101" i="10"/>
  <c r="T101" i="10"/>
  <c r="U101" i="10"/>
  <c r="W101" i="10"/>
  <c r="X101" i="10"/>
  <c r="Y101" i="10"/>
  <c r="Z101" i="10"/>
  <c r="AA101" i="10"/>
  <c r="AB101" i="10"/>
  <c r="AC101" i="10"/>
  <c r="AD101" i="10"/>
  <c r="AE101" i="10"/>
  <c r="AH101" i="10"/>
  <c r="AJ101" i="10"/>
  <c r="AK101" i="10"/>
  <c r="V102" i="10"/>
  <c r="R102" i="10" s="1"/>
  <c r="AF102" i="10"/>
  <c r="AM102" i="10" s="1"/>
  <c r="V103" i="10"/>
  <c r="AF103" i="10"/>
  <c r="AM103" i="10"/>
  <c r="V104" i="10"/>
  <c r="R104" i="10" s="1"/>
  <c r="AF104" i="10"/>
  <c r="AM104" i="10" s="1"/>
  <c r="P106" i="10"/>
  <c r="Q106" i="10"/>
  <c r="T106" i="10"/>
  <c r="U106" i="10"/>
  <c r="W106" i="10"/>
  <c r="X106" i="10"/>
  <c r="Y106" i="10"/>
  <c r="Z106" i="10"/>
  <c r="AA106" i="10"/>
  <c r="AB106" i="10"/>
  <c r="AC106" i="10"/>
  <c r="AD106" i="10"/>
  <c r="AE106" i="10"/>
  <c r="AH106" i="10"/>
  <c r="AJ106" i="10"/>
  <c r="AK106" i="10"/>
  <c r="V107" i="10"/>
  <c r="R107" i="10" s="1"/>
  <c r="AF107" i="10"/>
  <c r="AM107" i="10" s="1"/>
  <c r="V108" i="10"/>
  <c r="R108" i="10" s="1"/>
  <c r="AF108" i="10"/>
  <c r="V109" i="10"/>
  <c r="AF109" i="10"/>
  <c r="AM109" i="10" s="1"/>
  <c r="V110" i="10"/>
  <c r="R110" i="10" s="1"/>
  <c r="AF110" i="10"/>
  <c r="AM110" i="10"/>
  <c r="P111" i="10"/>
  <c r="Q111" i="10"/>
  <c r="T111" i="10"/>
  <c r="U111" i="10"/>
  <c r="W111" i="10"/>
  <c r="X111" i="10"/>
  <c r="Y111" i="10"/>
  <c r="Z111" i="10"/>
  <c r="AA111" i="10"/>
  <c r="AB111" i="10"/>
  <c r="AC111" i="10"/>
  <c r="AD111" i="10"/>
  <c r="AE111" i="10"/>
  <c r="AH111" i="10"/>
  <c r="AJ111" i="10"/>
  <c r="AK111" i="10"/>
  <c r="V112" i="10"/>
  <c r="AF112" i="10"/>
  <c r="AM112" i="10" s="1"/>
  <c r="V113" i="10"/>
  <c r="AF113" i="10"/>
  <c r="AM113" i="10" s="1"/>
  <c r="V114" i="10"/>
  <c r="AF114" i="10"/>
  <c r="AM114" i="10" s="1"/>
  <c r="V115" i="10"/>
  <c r="R115" i="10" s="1"/>
  <c r="AF115" i="10"/>
  <c r="AM115" i="10" s="1"/>
  <c r="V116" i="10"/>
  <c r="AF116" i="10"/>
  <c r="V117" i="10"/>
  <c r="R117" i="10" s="1"/>
  <c r="AF117" i="10"/>
  <c r="AM117" i="10" s="1"/>
  <c r="P118" i="10"/>
  <c r="Q118" i="10"/>
  <c r="T118" i="10"/>
  <c r="V119" i="10"/>
  <c r="R119" i="10" s="1"/>
  <c r="AF119" i="10"/>
  <c r="V120" i="10"/>
  <c r="R120" i="10" s="1"/>
  <c r="AF120" i="10"/>
  <c r="V121" i="10"/>
  <c r="AF121" i="10"/>
  <c r="AM121" i="10" s="1"/>
  <c r="V122" i="10"/>
  <c r="AF122" i="10"/>
  <c r="AM122" i="10" s="1"/>
  <c r="V123" i="10"/>
  <c r="R123" i="10" s="1"/>
  <c r="AF123" i="10"/>
  <c r="AM123" i="10" s="1"/>
  <c r="V124" i="10"/>
  <c r="R124" i="10" s="1"/>
  <c r="AF124" i="10"/>
  <c r="V125" i="10"/>
  <c r="AF125" i="10"/>
  <c r="V126" i="10"/>
  <c r="AF126" i="10"/>
  <c r="AM126" i="10"/>
  <c r="V127" i="10"/>
  <c r="AF127" i="10"/>
  <c r="AM127" i="10"/>
  <c r="P128" i="10"/>
  <c r="Q128" i="10"/>
  <c r="T128" i="10"/>
  <c r="V128" i="10" s="1"/>
  <c r="U128" i="10"/>
  <c r="W128" i="10"/>
  <c r="X128" i="10"/>
  <c r="Y128" i="10"/>
  <c r="Z128" i="10"/>
  <c r="AA128" i="10"/>
  <c r="AB128" i="10"/>
  <c r="AC128" i="10"/>
  <c r="AD128" i="10"/>
  <c r="AE128" i="10"/>
  <c r="AH128" i="10"/>
  <c r="AJ128" i="10"/>
  <c r="AK128" i="10"/>
  <c r="V129" i="10"/>
  <c r="R129" i="10" s="1"/>
  <c r="AF129" i="10"/>
  <c r="AM129" i="10" s="1"/>
  <c r="P130" i="10"/>
  <c r="Q130" i="10"/>
  <c r="V131" i="10"/>
  <c r="AF131" i="10"/>
  <c r="V132" i="10"/>
  <c r="R132" i="10" s="1"/>
  <c r="AF132" i="10"/>
  <c r="AM132" i="10" s="1"/>
  <c r="R133" i="10"/>
  <c r="AF133" i="10"/>
  <c r="AM133" i="10"/>
  <c r="AF134" i="10"/>
  <c r="AM134" i="10" s="1"/>
  <c r="AF135" i="10"/>
  <c r="R136" i="10"/>
  <c r="AF136" i="10"/>
  <c r="AM136" i="10" s="1"/>
  <c r="AF137" i="10"/>
  <c r="P139" i="10"/>
  <c r="Q139" i="10"/>
  <c r="T139" i="10"/>
  <c r="U139" i="10"/>
  <c r="W139" i="10"/>
  <c r="X139" i="10"/>
  <c r="Y139" i="10"/>
  <c r="Z139" i="10"/>
  <c r="Z138" i="10" s="1"/>
  <c r="AA139" i="10"/>
  <c r="AB139" i="10"/>
  <c r="AC139" i="10"/>
  <c r="AD139" i="10"/>
  <c r="AE139" i="10"/>
  <c r="AH139" i="10"/>
  <c r="AJ139" i="10"/>
  <c r="AK139" i="10"/>
  <c r="V140" i="10"/>
  <c r="AF140" i="10"/>
  <c r="AM140" i="10"/>
  <c r="V141" i="10"/>
  <c r="R141" i="10" s="1"/>
  <c r="AF141" i="10"/>
  <c r="V142" i="10"/>
  <c r="R142" i="10" s="1"/>
  <c r="AF142" i="10"/>
  <c r="AM142" i="10" s="1"/>
  <c r="V143" i="10"/>
  <c r="R143" i="10" s="1"/>
  <c r="AF143" i="10"/>
  <c r="AM143" i="10"/>
  <c r="P144" i="10"/>
  <c r="Q144" i="10"/>
  <c r="T144" i="10"/>
  <c r="U144" i="10"/>
  <c r="W144" i="10"/>
  <c r="X144" i="10"/>
  <c r="Y144" i="10"/>
  <c r="Z144" i="10"/>
  <c r="AA144" i="10"/>
  <c r="AB144" i="10"/>
  <c r="AC144" i="10"/>
  <c r="AC138" i="10" s="1"/>
  <c r="AD144" i="10"/>
  <c r="AE144" i="10"/>
  <c r="AH144" i="10"/>
  <c r="AJ144" i="10"/>
  <c r="AK144" i="10"/>
  <c r="V145" i="10"/>
  <c r="R145" i="10" s="1"/>
  <c r="AF145" i="10"/>
  <c r="AM145" i="10" s="1"/>
  <c r="V146" i="10"/>
  <c r="R146" i="10" s="1"/>
  <c r="AF146" i="10"/>
  <c r="AM146" i="10" s="1"/>
  <c r="V147" i="10"/>
  <c r="R147" i="10" s="1"/>
  <c r="AF147" i="10"/>
  <c r="AM147" i="10" s="1"/>
  <c r="V148" i="10"/>
  <c r="AF148" i="10"/>
  <c r="AM148" i="10" s="1"/>
  <c r="P151" i="10"/>
  <c r="Q151" i="10"/>
  <c r="T151" i="10"/>
  <c r="U151" i="10"/>
  <c r="W151" i="10"/>
  <c r="X151" i="10"/>
  <c r="Y151" i="10"/>
  <c r="Z151" i="10"/>
  <c r="AA151" i="10"/>
  <c r="AB151" i="10"/>
  <c r="AC151" i="10"/>
  <c r="AD151" i="10"/>
  <c r="AE151" i="10"/>
  <c r="AH151" i="10"/>
  <c r="AJ151" i="10"/>
  <c r="AK151" i="10"/>
  <c r="V152" i="10"/>
  <c r="R152" i="10" s="1"/>
  <c r="AF152" i="10"/>
  <c r="AM152" i="10" s="1"/>
  <c r="V153" i="10"/>
  <c r="AG153" i="10" s="1"/>
  <c r="AI153" i="10" s="1"/>
  <c r="AF153" i="10"/>
  <c r="V154" i="10"/>
  <c r="AF154" i="10"/>
  <c r="AM154" i="10"/>
  <c r="V155" i="10"/>
  <c r="R155" i="10" s="1"/>
  <c r="AF155" i="10"/>
  <c r="AM155" i="10" s="1"/>
  <c r="V156" i="10"/>
  <c r="R156" i="10" s="1"/>
  <c r="AF156" i="10"/>
  <c r="AM156" i="10"/>
  <c r="V157" i="10"/>
  <c r="AF157" i="10"/>
  <c r="V158" i="10"/>
  <c r="R158" i="10"/>
  <c r="AF158" i="10"/>
  <c r="AM158" i="10" s="1"/>
  <c r="P159" i="10"/>
  <c r="Q159" i="10"/>
  <c r="T159" i="10"/>
  <c r="U159" i="10"/>
  <c r="W159" i="10"/>
  <c r="X159" i="10"/>
  <c r="Y159" i="10"/>
  <c r="Z159" i="10"/>
  <c r="AA159" i="10"/>
  <c r="AB159" i="10"/>
  <c r="AC159" i="10"/>
  <c r="AD159" i="10"/>
  <c r="AE159" i="10"/>
  <c r="AH159" i="10"/>
  <c r="AJ159" i="10"/>
  <c r="AK159" i="10"/>
  <c r="V160" i="10"/>
  <c r="AF160" i="10"/>
  <c r="V161" i="10"/>
  <c r="R161" i="10" s="1"/>
  <c r="AF161" i="10"/>
  <c r="AM161" i="10" s="1"/>
  <c r="P162" i="10"/>
  <c r="Q162" i="10"/>
  <c r="T162" i="10"/>
  <c r="U162" i="10"/>
  <c r="W162" i="10"/>
  <c r="X162" i="10"/>
  <c r="Y162" i="10"/>
  <c r="Z162" i="10"/>
  <c r="AA162" i="10"/>
  <c r="AB162" i="10"/>
  <c r="AC162" i="10"/>
  <c r="AD162" i="10"/>
  <c r="AE162" i="10"/>
  <c r="AH162" i="10"/>
  <c r="AJ162" i="10"/>
  <c r="AK162" i="10"/>
  <c r="V163" i="10"/>
  <c r="AF163" i="10"/>
  <c r="AM163" i="10" s="1"/>
  <c r="V164" i="10"/>
  <c r="R164" i="10"/>
  <c r="AF164" i="10"/>
  <c r="AM164" i="10" s="1"/>
  <c r="V165" i="10"/>
  <c r="AG165" i="10" s="1"/>
  <c r="AI165" i="10" s="1"/>
  <c r="AF165" i="10"/>
  <c r="AM165" i="10"/>
  <c r="V166" i="10"/>
  <c r="AF166" i="10"/>
  <c r="P167" i="10"/>
  <c r="Q167" i="10"/>
  <c r="T167" i="10"/>
  <c r="U167" i="10"/>
  <c r="W167" i="10"/>
  <c r="X167" i="10"/>
  <c r="Y167" i="10"/>
  <c r="Z167" i="10"/>
  <c r="AA167" i="10"/>
  <c r="AB167" i="10"/>
  <c r="AC167" i="10"/>
  <c r="AD167" i="10"/>
  <c r="AE167" i="10"/>
  <c r="AH167" i="10"/>
  <c r="AJ167" i="10"/>
  <c r="AK167" i="10"/>
  <c r="V168" i="10"/>
  <c r="AF168" i="10"/>
  <c r="AM168" i="10" s="1"/>
  <c r="V169" i="10"/>
  <c r="R169" i="10" s="1"/>
  <c r="AF169" i="10"/>
  <c r="AM169" i="10" s="1"/>
  <c r="AM170" i="10"/>
  <c r="P174" i="10"/>
  <c r="Q174" i="10"/>
  <c r="T174" i="10"/>
  <c r="U174" i="10"/>
  <c r="W174" i="10"/>
  <c r="X174" i="10"/>
  <c r="Y174" i="10"/>
  <c r="Z174" i="10"/>
  <c r="AA174" i="10"/>
  <c r="AB174" i="10"/>
  <c r="AC174" i="10"/>
  <c r="AD174" i="10"/>
  <c r="AE174" i="10"/>
  <c r="AH174" i="10"/>
  <c r="AJ174" i="10"/>
  <c r="AK174" i="10"/>
  <c r="V175" i="10"/>
  <c r="R175" i="10"/>
  <c r="AF175" i="10"/>
  <c r="AM175" i="10" s="1"/>
  <c r="V176" i="10"/>
  <c r="R176" i="10" s="1"/>
  <c r="AF176" i="10"/>
  <c r="AM176" i="10"/>
  <c r="V177" i="10"/>
  <c r="R177" i="10"/>
  <c r="AF177" i="10"/>
  <c r="AM177" i="10" s="1"/>
  <c r="V178" i="10"/>
  <c r="R178" i="10" s="1"/>
  <c r="AF178" i="10"/>
  <c r="AM178" i="10"/>
  <c r="P179" i="10"/>
  <c r="Q179" i="10"/>
  <c r="T179" i="10"/>
  <c r="U179" i="10"/>
  <c r="W179" i="10"/>
  <c r="X179" i="10"/>
  <c r="Y179" i="10"/>
  <c r="Z179" i="10"/>
  <c r="AA179" i="10"/>
  <c r="AB179" i="10"/>
  <c r="AC179" i="10"/>
  <c r="AD179" i="10"/>
  <c r="AE179" i="10"/>
  <c r="AH179" i="10"/>
  <c r="AJ179" i="10"/>
  <c r="AK179" i="10"/>
  <c r="V180" i="10"/>
  <c r="R180" i="10" s="1"/>
  <c r="AF180" i="10"/>
  <c r="AM180" i="10"/>
  <c r="P181" i="10"/>
  <c r="Q181" i="10"/>
  <c r="T181" i="10"/>
  <c r="V181" i="10" s="1"/>
  <c r="U181" i="10"/>
  <c r="W181" i="10"/>
  <c r="X181" i="10"/>
  <c r="Y181" i="10"/>
  <c r="Z181" i="10"/>
  <c r="AA181" i="10"/>
  <c r="AB181" i="10"/>
  <c r="AC181" i="10"/>
  <c r="AD181" i="10"/>
  <c r="AE181" i="10"/>
  <c r="AH181" i="10"/>
  <c r="AJ181" i="10"/>
  <c r="AK181" i="10"/>
  <c r="V182" i="10"/>
  <c r="R182" i="10" s="1"/>
  <c r="AF182" i="10"/>
  <c r="AM182" i="10" s="1"/>
  <c r="V183" i="10"/>
  <c r="R183" i="10" s="1"/>
  <c r="AF183" i="10"/>
  <c r="V184" i="10"/>
  <c r="R184" i="10"/>
  <c r="AF184" i="10"/>
  <c r="AM184" i="10" s="1"/>
  <c r="P186" i="10"/>
  <c r="Q186" i="10"/>
  <c r="T186" i="10"/>
  <c r="U186" i="10"/>
  <c r="V186" i="10" s="1"/>
  <c r="W186" i="10"/>
  <c r="X186" i="10"/>
  <c r="Y186" i="10"/>
  <c r="Z186" i="10"/>
  <c r="AA186" i="10"/>
  <c r="AB186" i="10"/>
  <c r="AC186" i="10"/>
  <c r="AD186" i="10"/>
  <c r="AE186" i="10"/>
  <c r="AH186" i="10"/>
  <c r="AJ186" i="10"/>
  <c r="AK186" i="10"/>
  <c r="V187" i="10"/>
  <c r="R187" i="10" s="1"/>
  <c r="AF187" i="10"/>
  <c r="AM187" i="10"/>
  <c r="V188" i="10"/>
  <c r="R188" i="10" s="1"/>
  <c r="AF188" i="10"/>
  <c r="AM188" i="10" s="1"/>
  <c r="V189" i="10"/>
  <c r="AF189" i="10"/>
  <c r="AM189" i="10" s="1"/>
  <c r="V190" i="10"/>
  <c r="R190" i="10"/>
  <c r="AF190" i="10"/>
  <c r="AM190" i="10" s="1"/>
  <c r="P191" i="10"/>
  <c r="Q191" i="10"/>
  <c r="T191" i="10"/>
  <c r="V191" i="10"/>
  <c r="U191" i="10"/>
  <c r="W191" i="10"/>
  <c r="X191" i="10"/>
  <c r="Y191" i="10"/>
  <c r="Z191" i="10"/>
  <c r="AA191" i="10"/>
  <c r="AB191" i="10"/>
  <c r="AC191" i="10"/>
  <c r="AD191" i="10"/>
  <c r="AE191" i="10"/>
  <c r="AH191" i="10"/>
  <c r="AJ191" i="10"/>
  <c r="AK191" i="10"/>
  <c r="V192" i="10"/>
  <c r="R192" i="10" s="1"/>
  <c r="AF192" i="10"/>
  <c r="V193" i="10"/>
  <c r="AF193" i="10"/>
  <c r="AM193" i="10" s="1"/>
  <c r="V194" i="10"/>
  <c r="R194" i="10" s="1"/>
  <c r="AF194" i="10"/>
  <c r="AM194" i="10" s="1"/>
  <c r="V195" i="10"/>
  <c r="AF195" i="10"/>
  <c r="AM195" i="10"/>
  <c r="V196" i="10"/>
  <c r="R196" i="10" s="1"/>
  <c r="AF196" i="10"/>
  <c r="AM196" i="10" s="1"/>
  <c r="V197" i="10"/>
  <c r="R197" i="10" s="1"/>
  <c r="AF197" i="10"/>
  <c r="AM197" i="10" s="1"/>
  <c r="P198" i="10"/>
  <c r="Q198" i="10"/>
  <c r="T198" i="10"/>
  <c r="U198" i="10"/>
  <c r="W198" i="10"/>
  <c r="X198" i="10"/>
  <c r="Y198" i="10"/>
  <c r="Z198" i="10"/>
  <c r="AA198" i="10"/>
  <c r="AB198" i="10"/>
  <c r="AC198" i="10"/>
  <c r="AD198" i="10"/>
  <c r="AE198" i="10"/>
  <c r="AH198" i="10"/>
  <c r="AJ198" i="10"/>
  <c r="AK198" i="10"/>
  <c r="V199" i="10"/>
  <c r="AF199" i="10"/>
  <c r="AG199" i="10" s="1"/>
  <c r="AI199" i="10" s="1"/>
  <c r="V200" i="10"/>
  <c r="AF200" i="10"/>
  <c r="AM200" i="10"/>
  <c r="V201" i="10"/>
  <c r="R201" i="10" s="1"/>
  <c r="AF201" i="10"/>
  <c r="AM201" i="10" s="1"/>
  <c r="V202" i="10"/>
  <c r="R202" i="10"/>
  <c r="AF202" i="10"/>
  <c r="AM202" i="10" s="1"/>
  <c r="V203" i="10"/>
  <c r="R203" i="10" s="1"/>
  <c r="AF203" i="10"/>
  <c r="AM203" i="10"/>
  <c r="V204" i="10"/>
  <c r="R204" i="10" s="1"/>
  <c r="AF204" i="10"/>
  <c r="AM204" i="10" s="1"/>
  <c r="V205" i="10"/>
  <c r="AF205" i="10"/>
  <c r="V206" i="10"/>
  <c r="R206" i="10" s="1"/>
  <c r="AF206" i="10"/>
  <c r="AM206" i="10" s="1"/>
  <c r="V207" i="10"/>
  <c r="R207" i="10"/>
  <c r="AF207" i="10"/>
  <c r="AM207" i="10" s="1"/>
  <c r="P208" i="10"/>
  <c r="Q208" i="10"/>
  <c r="T208" i="10"/>
  <c r="U208" i="10"/>
  <c r="W208" i="10"/>
  <c r="X208" i="10"/>
  <c r="Y208" i="10"/>
  <c r="Z208" i="10"/>
  <c r="AA208" i="10"/>
  <c r="AB208" i="10"/>
  <c r="AC208" i="10"/>
  <c r="AD208" i="10"/>
  <c r="AE208" i="10"/>
  <c r="AH208" i="10"/>
  <c r="AJ208" i="10"/>
  <c r="AK208" i="10"/>
  <c r="V209" i="10"/>
  <c r="AF209" i="10"/>
  <c r="AM209" i="10"/>
  <c r="P210" i="10"/>
  <c r="Q210" i="10"/>
  <c r="Q185" i="10" s="1"/>
  <c r="T210" i="10"/>
  <c r="U210" i="10"/>
  <c r="W210" i="10"/>
  <c r="X210" i="10"/>
  <c r="Y210" i="10"/>
  <c r="Z210" i="10"/>
  <c r="AA210" i="10"/>
  <c r="AB210" i="10"/>
  <c r="AC210" i="10"/>
  <c r="AD210" i="10"/>
  <c r="AE210" i="10"/>
  <c r="AH210" i="10"/>
  <c r="AJ210" i="10"/>
  <c r="AK210" i="10"/>
  <c r="V211" i="10"/>
  <c r="R211" i="10" s="1"/>
  <c r="AF211" i="10"/>
  <c r="V212" i="10"/>
  <c r="R212" i="10" s="1"/>
  <c r="AF212" i="10"/>
  <c r="AM212" i="10" s="1"/>
  <c r="V213" i="10"/>
  <c r="R213" i="10" s="1"/>
  <c r="AF213" i="10"/>
  <c r="AM213" i="10" s="1"/>
  <c r="V214" i="10"/>
  <c r="R214" i="10"/>
  <c r="AF214" i="10"/>
  <c r="AM214" i="10" s="1"/>
  <c r="V215" i="10"/>
  <c r="R215" i="10" s="1"/>
  <c r="AF215" i="10"/>
  <c r="AM215" i="10" s="1"/>
  <c r="V216" i="10"/>
  <c r="AF216" i="10"/>
  <c r="V217" i="10"/>
  <c r="R217" i="10" s="1"/>
  <c r="AF217" i="10"/>
  <c r="AM217" i="10"/>
  <c r="P219" i="10"/>
  <c r="Q219" i="10"/>
  <c r="T219" i="10"/>
  <c r="U219" i="10"/>
  <c r="W219" i="10"/>
  <c r="X219" i="10"/>
  <c r="Y219" i="10"/>
  <c r="Z219" i="10"/>
  <c r="AA219" i="10"/>
  <c r="AB219" i="10"/>
  <c r="AC219" i="10"/>
  <c r="AD219" i="10"/>
  <c r="AE219" i="10"/>
  <c r="AH219" i="10"/>
  <c r="AJ219" i="10"/>
  <c r="AK219" i="10"/>
  <c r="V220" i="10"/>
  <c r="AF220" i="10"/>
  <c r="AM220" i="10" s="1"/>
  <c r="V221" i="10"/>
  <c r="AG221" i="10" s="1"/>
  <c r="AI221" i="10" s="1"/>
  <c r="AF221" i="10"/>
  <c r="AM221" i="10" s="1"/>
  <c r="V222" i="10"/>
  <c r="AF222" i="10"/>
  <c r="AM222" i="10" s="1"/>
  <c r="V223" i="10"/>
  <c r="R223" i="10" s="1"/>
  <c r="AF223" i="10"/>
  <c r="AM223" i="10" s="1"/>
  <c r="P224" i="10"/>
  <c r="Q224" i="10"/>
  <c r="T224" i="10"/>
  <c r="U224" i="10"/>
  <c r="W224" i="10"/>
  <c r="X224" i="10"/>
  <c r="Y224" i="10"/>
  <c r="Z224" i="10"/>
  <c r="AA224" i="10"/>
  <c r="AB224" i="10"/>
  <c r="AC224" i="10"/>
  <c r="AD224" i="10"/>
  <c r="AE224" i="10"/>
  <c r="AH224" i="10"/>
  <c r="AJ224" i="10"/>
  <c r="AK224" i="10"/>
  <c r="V225" i="10"/>
  <c r="AF225" i="10"/>
  <c r="AM225" i="10" s="1"/>
  <c r="V226" i="10"/>
  <c r="AF226" i="10"/>
  <c r="AM226" i="10" s="1"/>
  <c r="V227" i="10"/>
  <c r="AF227" i="10"/>
  <c r="V228" i="10"/>
  <c r="R228" i="10" s="1"/>
  <c r="AF228" i="10"/>
  <c r="AM228" i="10" s="1"/>
  <c r="P231" i="10"/>
  <c r="Q231" i="10"/>
  <c r="T231" i="10"/>
  <c r="U231" i="10"/>
  <c r="W231" i="10"/>
  <c r="X231" i="10"/>
  <c r="Y231" i="10"/>
  <c r="Z231" i="10"/>
  <c r="AA231" i="10"/>
  <c r="AB231" i="10"/>
  <c r="AC231" i="10"/>
  <c r="AD231" i="10"/>
  <c r="AE231" i="10"/>
  <c r="AH231" i="10"/>
  <c r="AJ231" i="10"/>
  <c r="AK231" i="10"/>
  <c r="V232" i="10"/>
  <c r="AF232" i="10"/>
  <c r="AM232" i="10" s="1"/>
  <c r="V233" i="10"/>
  <c r="AF233" i="10"/>
  <c r="AM233" i="10" s="1"/>
  <c r="V234" i="10"/>
  <c r="R234" i="10" s="1"/>
  <c r="AF234" i="10"/>
  <c r="AM234" i="10" s="1"/>
  <c r="V235" i="10"/>
  <c r="R235" i="10"/>
  <c r="AF235" i="10"/>
  <c r="AM235" i="10" s="1"/>
  <c r="V236" i="10"/>
  <c r="AF236" i="10"/>
  <c r="AM236" i="10" s="1"/>
  <c r="V237" i="10"/>
  <c r="AF237" i="10"/>
  <c r="AG237" i="10" s="1"/>
  <c r="AI237" i="10" s="1"/>
  <c r="V238" i="10"/>
  <c r="AF238" i="10"/>
  <c r="P239" i="10"/>
  <c r="Q239" i="10"/>
  <c r="T239" i="10"/>
  <c r="U239" i="10"/>
  <c r="W239" i="10"/>
  <c r="X239" i="10"/>
  <c r="Y239" i="10"/>
  <c r="Z239" i="10"/>
  <c r="AA239" i="10"/>
  <c r="AB239" i="10"/>
  <c r="AC239" i="10"/>
  <c r="AD239" i="10"/>
  <c r="AE239" i="10"/>
  <c r="AH239" i="10"/>
  <c r="AJ239" i="10"/>
  <c r="AK239" i="10"/>
  <c r="V240" i="10"/>
  <c r="AF240" i="10"/>
  <c r="AM240" i="10" s="1"/>
  <c r="V241" i="10"/>
  <c r="R241" i="10"/>
  <c r="AF241" i="10"/>
  <c r="AM241" i="10" s="1"/>
  <c r="P242" i="10"/>
  <c r="Q242" i="10"/>
  <c r="T242" i="10"/>
  <c r="U242" i="10"/>
  <c r="V242" i="10" s="1"/>
  <c r="W242" i="10"/>
  <c r="X242" i="10"/>
  <c r="Y242" i="10"/>
  <c r="Z242" i="10"/>
  <c r="AA242" i="10"/>
  <c r="AB242" i="10"/>
  <c r="AC242" i="10"/>
  <c r="AD242" i="10"/>
  <c r="AE242" i="10"/>
  <c r="AH242" i="10"/>
  <c r="AJ242" i="10"/>
  <c r="AJ230" i="10" s="1"/>
  <c r="AJ229" i="10" s="1"/>
  <c r="AK242" i="10"/>
  <c r="AK230" i="10" s="1"/>
  <c r="AK229" i="10" s="1"/>
  <c r="V243" i="10"/>
  <c r="R243" i="10" s="1"/>
  <c r="AF243" i="10"/>
  <c r="AM243" i="10" s="1"/>
  <c r="V244" i="10"/>
  <c r="R244" i="10" s="1"/>
  <c r="AF244" i="10"/>
  <c r="AM244" i="10" s="1"/>
  <c r="V245" i="10"/>
  <c r="R245" i="10" s="1"/>
  <c r="AF245" i="10"/>
  <c r="AM245" i="10"/>
  <c r="V246" i="10"/>
  <c r="AF246" i="10"/>
  <c r="AM246" i="10" s="1"/>
  <c r="P247" i="10"/>
  <c r="Q247" i="10"/>
  <c r="T247" i="10"/>
  <c r="U247" i="10"/>
  <c r="W247" i="10"/>
  <c r="X247" i="10"/>
  <c r="Y247" i="10"/>
  <c r="Z247" i="10"/>
  <c r="AA247" i="10"/>
  <c r="AB247" i="10"/>
  <c r="AC247" i="10"/>
  <c r="AD247" i="10"/>
  <c r="AE247" i="10"/>
  <c r="AH247" i="10"/>
  <c r="AJ247" i="10"/>
  <c r="AK247" i="10"/>
  <c r="V248" i="10"/>
  <c r="AF248" i="10"/>
  <c r="AM248" i="10" s="1"/>
  <c r="V249" i="10"/>
  <c r="R249" i="10"/>
  <c r="AF249" i="10"/>
  <c r="AM249" i="10"/>
  <c r="AM250" i="10"/>
  <c r="P254" i="10"/>
  <c r="Q254" i="10"/>
  <c r="T254" i="10"/>
  <c r="U254" i="10"/>
  <c r="W254" i="10"/>
  <c r="X254" i="10"/>
  <c r="Y254" i="10"/>
  <c r="Z254" i="10"/>
  <c r="AA254" i="10"/>
  <c r="AB254" i="10"/>
  <c r="AC254" i="10"/>
  <c r="AD254" i="10"/>
  <c r="AE254" i="10"/>
  <c r="AH254" i="10"/>
  <c r="AJ254" i="10"/>
  <c r="V255" i="10"/>
  <c r="AF255" i="10"/>
  <c r="AM255" i="10" s="1"/>
  <c r="V256" i="10"/>
  <c r="AG256" i="10" s="1"/>
  <c r="AI256" i="10" s="1"/>
  <c r="AF256" i="10"/>
  <c r="AM256" i="10" s="1"/>
  <c r="V257" i="10"/>
  <c r="R257" i="10" s="1"/>
  <c r="AF257" i="10"/>
  <c r="AM257" i="10" s="1"/>
  <c r="V258" i="10"/>
  <c r="R258" i="10" s="1"/>
  <c r="AF258" i="10"/>
  <c r="AM258" i="10" s="1"/>
  <c r="P259" i="10"/>
  <c r="Q259" i="10"/>
  <c r="T259" i="10"/>
  <c r="U259" i="10"/>
  <c r="W259" i="10"/>
  <c r="X259" i="10"/>
  <c r="Y259" i="10"/>
  <c r="Z259" i="10"/>
  <c r="AA259" i="10"/>
  <c r="AB259" i="10"/>
  <c r="AC259" i="10"/>
  <c r="AD259" i="10"/>
  <c r="AE259" i="10"/>
  <c r="AH259" i="10"/>
  <c r="AJ259" i="10"/>
  <c r="V260" i="10"/>
  <c r="R260" i="10" s="1"/>
  <c r="AF260" i="10"/>
  <c r="AM260" i="10" s="1"/>
  <c r="P261" i="10"/>
  <c r="P253" i="10" s="1"/>
  <c r="Q261" i="10"/>
  <c r="T261" i="10"/>
  <c r="U261" i="10"/>
  <c r="W261" i="10"/>
  <c r="X261" i="10"/>
  <c r="Y261" i="10"/>
  <c r="Z261" i="10"/>
  <c r="AA261" i="10"/>
  <c r="AB261" i="10"/>
  <c r="AC261" i="10"/>
  <c r="AD261" i="10"/>
  <c r="AE261" i="10"/>
  <c r="AH261" i="10"/>
  <c r="AJ261" i="10"/>
  <c r="V262" i="10"/>
  <c r="R262" i="10" s="1"/>
  <c r="AF262" i="10"/>
  <c r="AM262" i="10" s="1"/>
  <c r="V263" i="10"/>
  <c r="R263" i="10" s="1"/>
  <c r="AF263" i="10"/>
  <c r="AM263" i="10" s="1"/>
  <c r="V264" i="10"/>
  <c r="R264" i="10" s="1"/>
  <c r="AF264" i="10"/>
  <c r="AM264" i="10" s="1"/>
  <c r="P266" i="10"/>
  <c r="Q266" i="10"/>
  <c r="T266" i="10"/>
  <c r="U266" i="10"/>
  <c r="W266" i="10"/>
  <c r="X266" i="10"/>
  <c r="Y266" i="10"/>
  <c r="Z266" i="10"/>
  <c r="AA266" i="10"/>
  <c r="AB266" i="10"/>
  <c r="AC266" i="10"/>
  <c r="AD266" i="10"/>
  <c r="AE266" i="10"/>
  <c r="AH266" i="10"/>
  <c r="AH265" i="10" s="1"/>
  <c r="AJ266" i="10"/>
  <c r="V267" i="10"/>
  <c r="AF267" i="10"/>
  <c r="AM267" i="10" s="1"/>
  <c r="V268" i="10"/>
  <c r="R268" i="10" s="1"/>
  <c r="AF268" i="10"/>
  <c r="AM268" i="10" s="1"/>
  <c r="V269" i="10"/>
  <c r="AF269" i="10"/>
  <c r="AM269" i="10" s="1"/>
  <c r="V270" i="10"/>
  <c r="R270" i="10" s="1"/>
  <c r="AF270" i="10"/>
  <c r="P271" i="10"/>
  <c r="Q271" i="10"/>
  <c r="T271" i="10"/>
  <c r="U271" i="10"/>
  <c r="W271" i="10"/>
  <c r="X271" i="10"/>
  <c r="Y271" i="10"/>
  <c r="Z271" i="10"/>
  <c r="AA271" i="10"/>
  <c r="AB271" i="10"/>
  <c r="AC271" i="10"/>
  <c r="AD271" i="10"/>
  <c r="AE271" i="10"/>
  <c r="AH271" i="10"/>
  <c r="AJ271" i="10"/>
  <c r="V272" i="10"/>
  <c r="R272" i="10" s="1"/>
  <c r="AF272" i="10"/>
  <c r="V273" i="10"/>
  <c r="AF273" i="10"/>
  <c r="AM273" i="10"/>
  <c r="V274" i="10"/>
  <c r="AF274" i="10"/>
  <c r="AM274" i="10" s="1"/>
  <c r="V275" i="10"/>
  <c r="AF275" i="10"/>
  <c r="AM275" i="10"/>
  <c r="V276" i="10"/>
  <c r="AF276" i="10"/>
  <c r="AM276" i="10" s="1"/>
  <c r="V277" i="10"/>
  <c r="AF277" i="10"/>
  <c r="AM277" i="10"/>
  <c r="P278" i="10"/>
  <c r="Q278" i="10"/>
  <c r="T278" i="10"/>
  <c r="U278" i="10"/>
  <c r="W278" i="10"/>
  <c r="X278" i="10"/>
  <c r="X265" i="10" s="1"/>
  <c r="Y278" i="10"/>
  <c r="Z278" i="10"/>
  <c r="AA278" i="10"/>
  <c r="AB278" i="10"/>
  <c r="AC278" i="10"/>
  <c r="AD278" i="10"/>
  <c r="AE278" i="10"/>
  <c r="AH278" i="10"/>
  <c r="AJ278" i="10"/>
  <c r="V279" i="10"/>
  <c r="R279" i="10"/>
  <c r="AF279" i="10"/>
  <c r="V280" i="10"/>
  <c r="R280" i="10" s="1"/>
  <c r="AF280" i="10"/>
  <c r="AM280" i="10"/>
  <c r="V281" i="10"/>
  <c r="AF281" i="10"/>
  <c r="AM281" i="10"/>
  <c r="V282" i="10"/>
  <c r="R282" i="10" s="1"/>
  <c r="AF282" i="10"/>
  <c r="AM282" i="10" s="1"/>
  <c r="V283" i="10"/>
  <c r="AF283" i="10"/>
  <c r="V284" i="10"/>
  <c r="AF284" i="10"/>
  <c r="AM284" i="10" s="1"/>
  <c r="V285" i="10"/>
  <c r="R285" i="10"/>
  <c r="AF285" i="10"/>
  <c r="AM285" i="10" s="1"/>
  <c r="V286" i="10"/>
  <c r="R286" i="10"/>
  <c r="AF286" i="10"/>
  <c r="AM286" i="10" s="1"/>
  <c r="V287" i="10"/>
  <c r="AF287" i="10"/>
  <c r="AM287" i="10"/>
  <c r="P288" i="10"/>
  <c r="Q288" i="10"/>
  <c r="T288" i="10"/>
  <c r="U288" i="10"/>
  <c r="W288" i="10"/>
  <c r="X288" i="10"/>
  <c r="Y288" i="10"/>
  <c r="Z288" i="10"/>
  <c r="AA288" i="10"/>
  <c r="AB288" i="10"/>
  <c r="AC288" i="10"/>
  <c r="AD288" i="10"/>
  <c r="AE288" i="10"/>
  <c r="AH288" i="10"/>
  <c r="AJ288" i="10"/>
  <c r="V289" i="10"/>
  <c r="AF289" i="10"/>
  <c r="AM289" i="10" s="1"/>
  <c r="P290" i="10"/>
  <c r="Q290" i="10"/>
  <c r="T290" i="10"/>
  <c r="U290" i="10"/>
  <c r="W290" i="10"/>
  <c r="X290" i="10"/>
  <c r="Y290" i="10"/>
  <c r="Z290" i="10"/>
  <c r="AA290" i="10"/>
  <c r="AB290" i="10"/>
  <c r="AC290" i="10"/>
  <c r="AD290" i="10"/>
  <c r="AE290" i="10"/>
  <c r="AH290" i="10"/>
  <c r="AJ290" i="10"/>
  <c r="V291" i="10"/>
  <c r="R291" i="10" s="1"/>
  <c r="AF291" i="10"/>
  <c r="AM291" i="10" s="1"/>
  <c r="V292" i="10"/>
  <c r="R292" i="10" s="1"/>
  <c r="AF292" i="10"/>
  <c r="AM292" i="10" s="1"/>
  <c r="V293" i="10"/>
  <c r="R293" i="10" s="1"/>
  <c r="AF293" i="10"/>
  <c r="AM293" i="10"/>
  <c r="V294" i="10"/>
  <c r="R294" i="10" s="1"/>
  <c r="AF294" i="10"/>
  <c r="AM294" i="10" s="1"/>
  <c r="V295" i="10"/>
  <c r="AF295" i="10"/>
  <c r="AM295" i="10"/>
  <c r="V296" i="10"/>
  <c r="R296" i="10" s="1"/>
  <c r="AF296" i="10"/>
  <c r="AM296" i="10" s="1"/>
  <c r="V297" i="10"/>
  <c r="R297" i="10" s="1"/>
  <c r="AF297" i="10"/>
  <c r="P299" i="10"/>
  <c r="Q299" i="10"/>
  <c r="T299" i="10"/>
  <c r="U299" i="10"/>
  <c r="W299" i="10"/>
  <c r="X299" i="10"/>
  <c r="Y299" i="10"/>
  <c r="Z299" i="10"/>
  <c r="AA299" i="10"/>
  <c r="AB299" i="10"/>
  <c r="AC299" i="10"/>
  <c r="AD299" i="10"/>
  <c r="AE299" i="10"/>
  <c r="AH299" i="10"/>
  <c r="AJ299" i="10"/>
  <c r="V300" i="10"/>
  <c r="R300" i="10"/>
  <c r="AF300" i="10"/>
  <c r="AM300" i="10"/>
  <c r="V301" i="10"/>
  <c r="R301" i="10" s="1"/>
  <c r="AF301" i="10"/>
  <c r="AM301" i="10" s="1"/>
  <c r="V302" i="10"/>
  <c r="R302" i="10"/>
  <c r="AF302" i="10"/>
  <c r="AM302" i="10" s="1"/>
  <c r="V303" i="10"/>
  <c r="R303" i="10"/>
  <c r="AF303" i="10"/>
  <c r="AM303" i="10" s="1"/>
  <c r="P304" i="10"/>
  <c r="Q304" i="10"/>
  <c r="T304" i="10"/>
  <c r="U304" i="10"/>
  <c r="W304" i="10"/>
  <c r="X304" i="10"/>
  <c r="Y304" i="10"/>
  <c r="Y298" i="10" s="1"/>
  <c r="Z304" i="10"/>
  <c r="AA304" i="10"/>
  <c r="AB304" i="10"/>
  <c r="AC304" i="10"/>
  <c r="AD304" i="10"/>
  <c r="AE304" i="10"/>
  <c r="AH304" i="10"/>
  <c r="AJ304" i="10"/>
  <c r="V305" i="10"/>
  <c r="R305" i="10" s="1"/>
  <c r="AF305" i="10"/>
  <c r="AM305" i="10" s="1"/>
  <c r="V306" i="10"/>
  <c r="AF306" i="10"/>
  <c r="V307" i="10"/>
  <c r="R307" i="10" s="1"/>
  <c r="AF307" i="10"/>
  <c r="V308" i="10"/>
  <c r="R308" i="10"/>
  <c r="AF308" i="10"/>
  <c r="AM308" i="10" s="1"/>
  <c r="P314" i="10"/>
  <c r="Q314" i="10"/>
  <c r="T314" i="10"/>
  <c r="U314" i="10"/>
  <c r="W314" i="10"/>
  <c r="X314" i="10"/>
  <c r="Y314" i="10"/>
  <c r="Z314" i="10"/>
  <c r="AA314" i="10"/>
  <c r="AB314" i="10"/>
  <c r="AC314" i="10"/>
  <c r="AD314" i="10"/>
  <c r="AE314" i="10"/>
  <c r="AH314" i="10"/>
  <c r="AJ314" i="10"/>
  <c r="AK314" i="10"/>
  <c r="V315" i="10"/>
  <c r="R315" i="10" s="1"/>
  <c r="AF315" i="10"/>
  <c r="AM315" i="10" s="1"/>
  <c r="V316" i="10"/>
  <c r="R316" i="10" s="1"/>
  <c r="AF316" i="10"/>
  <c r="AM316" i="10" s="1"/>
  <c r="V317" i="10"/>
  <c r="R317" i="10" s="1"/>
  <c r="AF317" i="10"/>
  <c r="AM317" i="10" s="1"/>
  <c r="V318" i="10"/>
  <c r="R318" i="10" s="1"/>
  <c r="AF318" i="10"/>
  <c r="AM318" i="10" s="1"/>
  <c r="V319" i="10"/>
  <c r="AF319" i="10"/>
  <c r="AM319" i="10"/>
  <c r="V320" i="10"/>
  <c r="R320" i="10" s="1"/>
  <c r="AF320" i="10"/>
  <c r="AM320" i="10" s="1"/>
  <c r="V321" i="10"/>
  <c r="AF321" i="10"/>
  <c r="AM321" i="10" s="1"/>
  <c r="P322" i="10"/>
  <c r="Q322" i="10"/>
  <c r="T322" i="10"/>
  <c r="U322" i="10"/>
  <c r="W322" i="10"/>
  <c r="X322" i="10"/>
  <c r="AF322" i="10" s="1"/>
  <c r="Y322" i="10"/>
  <c r="Z322" i="10"/>
  <c r="AA322" i="10"/>
  <c r="AB322" i="10"/>
  <c r="AC322" i="10"/>
  <c r="AD322" i="10"/>
  <c r="AE322" i="10"/>
  <c r="AH322" i="10"/>
  <c r="AJ322" i="10"/>
  <c r="AK322" i="10"/>
  <c r="V323" i="10"/>
  <c r="AF323" i="10"/>
  <c r="AM323" i="10" s="1"/>
  <c r="V324" i="10"/>
  <c r="R324" i="10"/>
  <c r="AF324" i="10"/>
  <c r="AM324" i="10" s="1"/>
  <c r="P325" i="10"/>
  <c r="Q325" i="10"/>
  <c r="T325" i="10"/>
  <c r="U325" i="10"/>
  <c r="W325" i="10"/>
  <c r="X325" i="10"/>
  <c r="Y325" i="10"/>
  <c r="Z325" i="10"/>
  <c r="AA325" i="10"/>
  <c r="AB325" i="10"/>
  <c r="AC325" i="10"/>
  <c r="AD325" i="10"/>
  <c r="AE325" i="10"/>
  <c r="AH325" i="10"/>
  <c r="AJ325" i="10"/>
  <c r="AK325" i="10"/>
  <c r="V326" i="10"/>
  <c r="R326" i="10" s="1"/>
  <c r="AF326" i="10"/>
  <c r="AM326" i="10"/>
  <c r="V327" i="10"/>
  <c r="R327" i="10" s="1"/>
  <c r="AF327" i="10"/>
  <c r="AM327" i="10" s="1"/>
  <c r="V328" i="10"/>
  <c r="AF328" i="10"/>
  <c r="AM328" i="10" s="1"/>
  <c r="V329" i="10"/>
  <c r="AF329" i="10"/>
  <c r="AM329" i="10"/>
  <c r="P330" i="10"/>
  <c r="Q330" i="10"/>
  <c r="T330" i="10"/>
  <c r="U330" i="10"/>
  <c r="W330" i="10"/>
  <c r="X330" i="10"/>
  <c r="Y330" i="10"/>
  <c r="Z330" i="10"/>
  <c r="AA330" i="10"/>
  <c r="AB330" i="10"/>
  <c r="AC330" i="10"/>
  <c r="AD330" i="10"/>
  <c r="AE330" i="10"/>
  <c r="AH330" i="10"/>
  <c r="AJ330" i="10"/>
  <c r="AK330" i="10"/>
  <c r="V331" i="10"/>
  <c r="R331" i="10" s="1"/>
  <c r="AF331" i="10"/>
  <c r="AM331" i="10"/>
  <c r="V332" i="10"/>
  <c r="R332" i="10" s="1"/>
  <c r="AF332" i="10"/>
  <c r="AM332" i="10"/>
  <c r="P337" i="10"/>
  <c r="Q337" i="10"/>
  <c r="T337" i="10"/>
  <c r="V337" i="10" s="1"/>
  <c r="U337" i="10"/>
  <c r="W337" i="10"/>
  <c r="X337" i="10"/>
  <c r="Y337" i="10"/>
  <c r="Z337" i="10"/>
  <c r="AA337" i="10"/>
  <c r="AB337" i="10"/>
  <c r="AM337" i="10" s="1"/>
  <c r="AC337" i="10"/>
  <c r="AD337" i="10"/>
  <c r="AE337" i="10"/>
  <c r="AH337" i="10"/>
  <c r="AJ337" i="10"/>
  <c r="AK337" i="10"/>
  <c r="V338" i="10"/>
  <c r="R338" i="10" s="1"/>
  <c r="AF338" i="10"/>
  <c r="AM338" i="10"/>
  <c r="V339" i="10"/>
  <c r="AF339" i="10"/>
  <c r="AM339" i="10"/>
  <c r="V340" i="10"/>
  <c r="R340" i="10" s="1"/>
  <c r="AF340" i="10"/>
  <c r="AM340" i="10"/>
  <c r="V341" i="10"/>
  <c r="R341" i="10" s="1"/>
  <c r="AF341" i="10"/>
  <c r="AM341" i="10"/>
  <c r="P342" i="10"/>
  <c r="Q342" i="10"/>
  <c r="T342" i="10"/>
  <c r="U342" i="10"/>
  <c r="W342" i="10"/>
  <c r="X342" i="10"/>
  <c r="Y342" i="10"/>
  <c r="Z342" i="10"/>
  <c r="AA342" i="10"/>
  <c r="AB342" i="10"/>
  <c r="AC342" i="10"/>
  <c r="AD342" i="10"/>
  <c r="AE342" i="10"/>
  <c r="AH342" i="10"/>
  <c r="AJ342" i="10"/>
  <c r="AK342" i="10"/>
  <c r="V343" i="10"/>
  <c r="AF343" i="10"/>
  <c r="AM343" i="10"/>
  <c r="P344" i="10"/>
  <c r="Q344" i="10"/>
  <c r="T344" i="10"/>
  <c r="U344" i="10"/>
  <c r="W344" i="10"/>
  <c r="X344" i="10"/>
  <c r="Y344" i="10"/>
  <c r="Z344" i="10"/>
  <c r="AA344" i="10"/>
  <c r="AB344" i="10"/>
  <c r="AM344" i="10" s="1"/>
  <c r="AC344" i="10"/>
  <c r="AD344" i="10"/>
  <c r="AE344" i="10"/>
  <c r="AH344" i="10"/>
  <c r="AJ344" i="10"/>
  <c r="AK344" i="10"/>
  <c r="V345" i="10"/>
  <c r="R345" i="10" s="1"/>
  <c r="AF345" i="10"/>
  <c r="AM345" i="10"/>
  <c r="V346" i="10"/>
  <c r="AF346" i="10"/>
  <c r="AM346" i="10"/>
  <c r="V347" i="10"/>
  <c r="R347" i="10" s="1"/>
  <c r="AF347" i="10"/>
  <c r="AM347" i="10"/>
  <c r="P349" i="10"/>
  <c r="Q349" i="10"/>
  <c r="T349" i="10"/>
  <c r="V349" i="10"/>
  <c r="U349" i="10"/>
  <c r="W349" i="10"/>
  <c r="X349" i="10"/>
  <c r="Y349" i="10"/>
  <c r="Z349" i="10"/>
  <c r="AA349" i="10"/>
  <c r="AB349" i="10"/>
  <c r="AC349" i="10"/>
  <c r="AD349" i="10"/>
  <c r="AE349" i="10"/>
  <c r="AH349" i="10"/>
  <c r="AJ349" i="10"/>
  <c r="AK349" i="10"/>
  <c r="V350" i="10"/>
  <c r="R350" i="10"/>
  <c r="AF350" i="10"/>
  <c r="AM350" i="10"/>
  <c r="V351" i="10"/>
  <c r="R351" i="10" s="1"/>
  <c r="AF351" i="10"/>
  <c r="AM351" i="10"/>
  <c r="V352" i="10"/>
  <c r="R352" i="10"/>
  <c r="AF352" i="10"/>
  <c r="AM352" i="10"/>
  <c r="V353" i="10"/>
  <c r="R353" i="10"/>
  <c r="AF353" i="10"/>
  <c r="AG353" i="10" s="1"/>
  <c r="AI353" i="10" s="1"/>
  <c r="AM353" i="10"/>
  <c r="P354" i="10"/>
  <c r="Q354" i="10"/>
  <c r="T354" i="10"/>
  <c r="U354" i="10"/>
  <c r="W354" i="10"/>
  <c r="X354" i="10"/>
  <c r="Y354" i="10"/>
  <c r="Z354" i="10"/>
  <c r="AA354" i="10"/>
  <c r="AB354" i="10"/>
  <c r="AM354" i="10" s="1"/>
  <c r="AC354" i="10"/>
  <c r="AD354" i="10"/>
  <c r="AE354" i="10"/>
  <c r="AH354" i="10"/>
  <c r="AJ354" i="10"/>
  <c r="AK354" i="10"/>
  <c r="V355" i="10"/>
  <c r="R355" i="10"/>
  <c r="AF355" i="10"/>
  <c r="AM355" i="10"/>
  <c r="V356" i="10"/>
  <c r="AF356" i="10"/>
  <c r="AM356" i="10"/>
  <c r="V357" i="10"/>
  <c r="R357" i="10"/>
  <c r="AF357" i="10"/>
  <c r="AM357" i="10"/>
  <c r="V358" i="10"/>
  <c r="R358" i="10" s="1"/>
  <c r="AF358" i="10"/>
  <c r="AM358" i="10"/>
  <c r="V359" i="10"/>
  <c r="AF359" i="10"/>
  <c r="AM359" i="10"/>
  <c r="V360" i="10"/>
  <c r="AF360" i="10"/>
  <c r="AM360" i="10"/>
  <c r="P361" i="10"/>
  <c r="Q361" i="10"/>
  <c r="T361" i="10"/>
  <c r="U361" i="10"/>
  <c r="W361" i="10"/>
  <c r="X361" i="10"/>
  <c r="Y361" i="10"/>
  <c r="Z361" i="10"/>
  <c r="AA361" i="10"/>
  <c r="AB361" i="10"/>
  <c r="AC361" i="10"/>
  <c r="AD361" i="10"/>
  <c r="AE361" i="10"/>
  <c r="AH361" i="10"/>
  <c r="AJ361" i="10"/>
  <c r="AK361" i="10"/>
  <c r="V362" i="10"/>
  <c r="R362" i="10" s="1"/>
  <c r="AF362" i="10"/>
  <c r="AM362" i="10"/>
  <c r="V363" i="10"/>
  <c r="R363" i="10" s="1"/>
  <c r="AF363" i="10"/>
  <c r="AM363" i="10"/>
  <c r="V364" i="10"/>
  <c r="AF364" i="10"/>
  <c r="AM364" i="10"/>
  <c r="V365" i="10"/>
  <c r="AF365" i="10"/>
  <c r="AM365" i="10"/>
  <c r="V366" i="10"/>
  <c r="R366" i="10"/>
  <c r="AF366" i="10"/>
  <c r="AM366" i="10"/>
  <c r="V367" i="10"/>
  <c r="R367" i="10"/>
  <c r="AF367" i="10"/>
  <c r="AM367" i="10"/>
  <c r="V368" i="10"/>
  <c r="R368" i="10"/>
  <c r="AF368" i="10"/>
  <c r="AM368" i="10"/>
  <c r="V369" i="10"/>
  <c r="AF369" i="10"/>
  <c r="AM369" i="10"/>
  <c r="V370" i="10"/>
  <c r="R370" i="10" s="1"/>
  <c r="AF370" i="10"/>
  <c r="AM370" i="10"/>
  <c r="P371" i="10"/>
  <c r="Q371" i="10"/>
  <c r="T371" i="10"/>
  <c r="U371" i="10"/>
  <c r="W371" i="10"/>
  <c r="X371" i="10"/>
  <c r="Y371" i="10"/>
  <c r="Z371" i="10"/>
  <c r="AA371" i="10"/>
  <c r="AB371" i="10"/>
  <c r="AM371" i="10"/>
  <c r="AC371" i="10"/>
  <c r="AD371" i="10"/>
  <c r="AE371" i="10"/>
  <c r="AH371" i="10"/>
  <c r="AJ371" i="10"/>
  <c r="AK371" i="10"/>
  <c r="V372" i="10"/>
  <c r="AF372" i="10"/>
  <c r="AM372" i="10"/>
  <c r="P373" i="10"/>
  <c r="Q373" i="10"/>
  <c r="T373" i="10"/>
  <c r="U373" i="10"/>
  <c r="W373" i="10"/>
  <c r="X373" i="10"/>
  <c r="Y373" i="10"/>
  <c r="Z373" i="10"/>
  <c r="AA373" i="10"/>
  <c r="AB373" i="10"/>
  <c r="AC373" i="10"/>
  <c r="AD373" i="10"/>
  <c r="AE373" i="10"/>
  <c r="AH373" i="10"/>
  <c r="AJ373" i="10"/>
  <c r="AK373" i="10"/>
  <c r="V374" i="10"/>
  <c r="AF374" i="10"/>
  <c r="AM374" i="10"/>
  <c r="V375" i="10"/>
  <c r="R375" i="10" s="1"/>
  <c r="AF375" i="10"/>
  <c r="AM375" i="10"/>
  <c r="V376" i="10"/>
  <c r="AF376" i="10"/>
  <c r="AM376" i="10"/>
  <c r="V377" i="10"/>
  <c r="R377" i="10"/>
  <c r="AF377" i="10"/>
  <c r="AM377" i="10"/>
  <c r="V378" i="10"/>
  <c r="AF378" i="10"/>
  <c r="AM378" i="10"/>
  <c r="V379" i="10"/>
  <c r="AF379" i="10"/>
  <c r="AM379" i="10"/>
  <c r="V380" i="10"/>
  <c r="AG380" i="10" s="1"/>
  <c r="AI380" i="10" s="1"/>
  <c r="AF380" i="10"/>
  <c r="AM380" i="10"/>
  <c r="P382" i="10"/>
  <c r="Q382" i="10"/>
  <c r="T382" i="10"/>
  <c r="U382" i="10"/>
  <c r="W382" i="10"/>
  <c r="X382" i="10"/>
  <c r="Y382" i="10"/>
  <c r="Z382" i="10"/>
  <c r="AA382" i="10"/>
  <c r="AB382" i="10"/>
  <c r="AC382" i="10"/>
  <c r="AD382" i="10"/>
  <c r="AE382" i="10"/>
  <c r="AH382" i="10"/>
  <c r="AJ382" i="10"/>
  <c r="AK382" i="10"/>
  <c r="V383" i="10"/>
  <c r="R383" i="10"/>
  <c r="AF383" i="10"/>
  <c r="AM383" i="10"/>
  <c r="V384" i="10"/>
  <c r="AF384" i="10"/>
  <c r="AM384" i="10"/>
  <c r="V385" i="10"/>
  <c r="R385" i="10" s="1"/>
  <c r="AF385" i="10"/>
  <c r="AM385" i="10"/>
  <c r="V386" i="10"/>
  <c r="R386" i="10" s="1"/>
  <c r="AF386" i="10"/>
  <c r="AM386" i="10"/>
  <c r="P387" i="10"/>
  <c r="Q387" i="10"/>
  <c r="T387" i="10"/>
  <c r="U387" i="10"/>
  <c r="W387" i="10"/>
  <c r="W381" i="10" s="1"/>
  <c r="X387" i="10"/>
  <c r="Y387" i="10"/>
  <c r="Z387" i="10"/>
  <c r="AA387" i="10"/>
  <c r="AB387" i="10"/>
  <c r="AM387" i="10"/>
  <c r="AC387" i="10"/>
  <c r="AD387" i="10"/>
  <c r="AD381" i="10"/>
  <c r="AE387" i="10"/>
  <c r="AH387" i="10"/>
  <c r="AJ387" i="10"/>
  <c r="AK387" i="10"/>
  <c r="V388" i="10"/>
  <c r="R388" i="10"/>
  <c r="AF388" i="10"/>
  <c r="AM388" i="10"/>
  <c r="V389" i="10"/>
  <c r="R389" i="10" s="1"/>
  <c r="AF389" i="10"/>
  <c r="AM389" i="10"/>
  <c r="V390" i="10"/>
  <c r="AF390" i="10"/>
  <c r="AM390" i="10"/>
  <c r="V391" i="10"/>
  <c r="R391" i="10" s="1"/>
  <c r="AF391" i="10"/>
  <c r="AM391" i="10"/>
  <c r="P394" i="10"/>
  <c r="Q394" i="10"/>
  <c r="T394" i="10"/>
  <c r="U394" i="10"/>
  <c r="W394" i="10"/>
  <c r="X394" i="10"/>
  <c r="Y394" i="10"/>
  <c r="Z394" i="10"/>
  <c r="AA394" i="10"/>
  <c r="AB394" i="10"/>
  <c r="AM394" i="10" s="1"/>
  <c r="AC394" i="10"/>
  <c r="AD394" i="10"/>
  <c r="AE394" i="10"/>
  <c r="AH394" i="10"/>
  <c r="AJ394" i="10"/>
  <c r="AK394" i="10"/>
  <c r="V395" i="10"/>
  <c r="AF395" i="10"/>
  <c r="AM395" i="10"/>
  <c r="V396" i="10"/>
  <c r="R396" i="10" s="1"/>
  <c r="AF396" i="10"/>
  <c r="AM396" i="10"/>
  <c r="V397" i="10"/>
  <c r="R397" i="10" s="1"/>
  <c r="AF397" i="10"/>
  <c r="AM397" i="10"/>
  <c r="V398" i="10"/>
  <c r="AF398" i="10"/>
  <c r="AM398" i="10"/>
  <c r="V399" i="10"/>
  <c r="AF399" i="10"/>
  <c r="AM399" i="10"/>
  <c r="V400" i="10"/>
  <c r="R400" i="10" s="1"/>
  <c r="AF400" i="10"/>
  <c r="AG400" i="10" s="1"/>
  <c r="AI400" i="10" s="1"/>
  <c r="AM400" i="10"/>
  <c r="V401" i="10"/>
  <c r="R401" i="10" s="1"/>
  <c r="AF401" i="10"/>
  <c r="AM401" i="10"/>
  <c r="P402" i="10"/>
  <c r="Q402" i="10"/>
  <c r="T402" i="10"/>
  <c r="U402" i="10"/>
  <c r="W402" i="10"/>
  <c r="X402" i="10"/>
  <c r="Y402" i="10"/>
  <c r="Z402" i="10"/>
  <c r="Z393" i="10" s="1"/>
  <c r="Z392" i="10" s="1"/>
  <c r="AA402" i="10"/>
  <c r="AB402" i="10"/>
  <c r="AM402" i="10" s="1"/>
  <c r="AC402" i="10"/>
  <c r="AD402" i="10"/>
  <c r="AE402" i="10"/>
  <c r="AH402" i="10"/>
  <c r="AJ402" i="10"/>
  <c r="AK402" i="10"/>
  <c r="V403" i="10"/>
  <c r="AF403" i="10"/>
  <c r="AM403" i="10"/>
  <c r="V404" i="10"/>
  <c r="R404" i="10" s="1"/>
  <c r="AF404" i="10"/>
  <c r="AM404" i="10"/>
  <c r="P405" i="10"/>
  <c r="Q405" i="10"/>
  <c r="T405" i="10"/>
  <c r="U405" i="10"/>
  <c r="W405" i="10"/>
  <c r="X405" i="10"/>
  <c r="Y405" i="10"/>
  <c r="Z405" i="10"/>
  <c r="AA405" i="10"/>
  <c r="AB405" i="10"/>
  <c r="AC405" i="10"/>
  <c r="AD405" i="10"/>
  <c r="AE405" i="10"/>
  <c r="AH405" i="10"/>
  <c r="AJ405" i="10"/>
  <c r="AK405" i="10"/>
  <c r="V406" i="10"/>
  <c r="AF406" i="10"/>
  <c r="AM406" i="10"/>
  <c r="V407" i="10"/>
  <c r="AF407" i="10"/>
  <c r="AG407" i="10" s="1"/>
  <c r="AI407" i="10" s="1"/>
  <c r="AM407" i="10"/>
  <c r="V408" i="10"/>
  <c r="AF408" i="10"/>
  <c r="AM408" i="10"/>
  <c r="V409" i="10"/>
  <c r="AF409" i="10"/>
  <c r="AM409" i="10"/>
  <c r="P410" i="10"/>
  <c r="Q410" i="10"/>
  <c r="T410" i="10"/>
  <c r="U410" i="10"/>
  <c r="W410" i="10"/>
  <c r="X410" i="10"/>
  <c r="Y410" i="10"/>
  <c r="Z410" i="10"/>
  <c r="AA410" i="10"/>
  <c r="AB410" i="10"/>
  <c r="AM410" i="10" s="1"/>
  <c r="AC410" i="10"/>
  <c r="AD410" i="10"/>
  <c r="AE410" i="10"/>
  <c r="AH410" i="10"/>
  <c r="AJ410" i="10"/>
  <c r="AK410" i="10"/>
  <c r="V411" i="10"/>
  <c r="R411" i="10"/>
  <c r="AF411" i="10"/>
  <c r="AM411" i="10"/>
  <c r="V412" i="10"/>
  <c r="R412" i="10" s="1"/>
  <c r="AF412" i="10"/>
  <c r="AM412" i="10"/>
  <c r="P417" i="10"/>
  <c r="Q417" i="10"/>
  <c r="T417" i="10"/>
  <c r="U417" i="10"/>
  <c r="W417" i="10"/>
  <c r="W416" i="10" s="1"/>
  <c r="X417" i="10"/>
  <c r="Y417" i="10"/>
  <c r="Z417" i="10"/>
  <c r="AA417" i="10"/>
  <c r="AB417" i="10"/>
  <c r="AM417" i="10" s="1"/>
  <c r="AC417" i="10"/>
  <c r="AD417" i="10"/>
  <c r="AE417" i="10"/>
  <c r="AH417" i="10"/>
  <c r="AJ417" i="10"/>
  <c r="AK417" i="10"/>
  <c r="V418" i="10"/>
  <c r="AF418" i="10"/>
  <c r="AM418" i="10"/>
  <c r="V419" i="10"/>
  <c r="R419" i="10" s="1"/>
  <c r="AF419" i="10"/>
  <c r="AM419" i="10"/>
  <c r="V420" i="10"/>
  <c r="AF420" i="10"/>
  <c r="AM420" i="10"/>
  <c r="V421" i="10"/>
  <c r="R421" i="10" s="1"/>
  <c r="AF421" i="10"/>
  <c r="AM421" i="10"/>
  <c r="P422" i="10"/>
  <c r="Q422" i="10"/>
  <c r="T422" i="10"/>
  <c r="U422" i="10"/>
  <c r="V422" i="10" s="1"/>
  <c r="W422" i="10"/>
  <c r="X422" i="10"/>
  <c r="Y422" i="10"/>
  <c r="Z422" i="10"/>
  <c r="AA422" i="10"/>
  <c r="AB422" i="10"/>
  <c r="AM422" i="10" s="1"/>
  <c r="AC422" i="10"/>
  <c r="AC416" i="10" s="1"/>
  <c r="AF416" i="10" s="1"/>
  <c r="AD422" i="10"/>
  <c r="AE422" i="10"/>
  <c r="AH422" i="10"/>
  <c r="AJ422" i="10"/>
  <c r="AK422" i="10"/>
  <c r="V423" i="10"/>
  <c r="R423" i="10" s="1"/>
  <c r="AF423" i="10"/>
  <c r="AM423" i="10"/>
  <c r="P424" i="10"/>
  <c r="Q424" i="10"/>
  <c r="T424" i="10"/>
  <c r="U424" i="10"/>
  <c r="U416" i="10" s="1"/>
  <c r="U415" i="10" s="1"/>
  <c r="U414" i="10" s="1"/>
  <c r="W424" i="10"/>
  <c r="X424" i="10"/>
  <c r="Y424" i="10"/>
  <c r="Z424" i="10"/>
  <c r="AA424" i="10"/>
  <c r="AB424" i="10"/>
  <c r="AM424" i="10" s="1"/>
  <c r="AC424" i="10"/>
  <c r="AD424" i="10"/>
  <c r="AE424" i="10"/>
  <c r="AH424" i="10"/>
  <c r="AJ424" i="10"/>
  <c r="AK424" i="10"/>
  <c r="AK416" i="10" s="1"/>
  <c r="V425" i="10"/>
  <c r="AF425" i="10"/>
  <c r="AM425" i="10"/>
  <c r="V426" i="10"/>
  <c r="AG426" i="10" s="1"/>
  <c r="AI426" i="10" s="1"/>
  <c r="AF426" i="10"/>
  <c r="AM426" i="10"/>
  <c r="V427" i="10"/>
  <c r="R427" i="10" s="1"/>
  <c r="AF427" i="10"/>
  <c r="AM427" i="10"/>
  <c r="P429" i="10"/>
  <c r="Q429" i="10"/>
  <c r="T429" i="10"/>
  <c r="U429" i="10"/>
  <c r="W429" i="10"/>
  <c r="X429" i="10"/>
  <c r="Y429" i="10"/>
  <c r="Z429" i="10"/>
  <c r="AA429" i="10"/>
  <c r="AB429" i="10"/>
  <c r="AM429" i="10"/>
  <c r="AC429" i="10"/>
  <c r="AD429" i="10"/>
  <c r="AE429" i="10"/>
  <c r="AH429" i="10"/>
  <c r="AH428" i="10" s="1"/>
  <c r="AH415" i="10" s="1"/>
  <c r="AJ429" i="10"/>
  <c r="AK429" i="10"/>
  <c r="V430" i="10"/>
  <c r="AF430" i="10"/>
  <c r="AM430" i="10"/>
  <c r="V431" i="10"/>
  <c r="R431" i="10" s="1"/>
  <c r="AF431" i="10"/>
  <c r="AM431" i="10"/>
  <c r="V432" i="10"/>
  <c r="AF432" i="10"/>
  <c r="AM432" i="10"/>
  <c r="V433" i="10"/>
  <c r="R433" i="10" s="1"/>
  <c r="AF433" i="10"/>
  <c r="AM433" i="10"/>
  <c r="P434" i="10"/>
  <c r="Q434" i="10"/>
  <c r="T434" i="10"/>
  <c r="U434" i="10"/>
  <c r="W434" i="10"/>
  <c r="X434" i="10"/>
  <c r="Y434" i="10"/>
  <c r="Z434" i="10"/>
  <c r="AA434" i="10"/>
  <c r="AB434" i="10"/>
  <c r="AM434" i="10" s="1"/>
  <c r="AC434" i="10"/>
  <c r="AD434" i="10"/>
  <c r="AE434" i="10"/>
  <c r="AH434" i="10"/>
  <c r="AJ434" i="10"/>
  <c r="AK434" i="10"/>
  <c r="V435" i="10"/>
  <c r="R435" i="10"/>
  <c r="AF435" i="10"/>
  <c r="AM435" i="10"/>
  <c r="V436" i="10"/>
  <c r="AF436" i="10"/>
  <c r="AM436" i="10"/>
  <c r="V437" i="10"/>
  <c r="R437" i="10" s="1"/>
  <c r="AF437" i="10"/>
  <c r="AM437" i="10"/>
  <c r="V438" i="10"/>
  <c r="AG438" i="10" s="1"/>
  <c r="AI438" i="10" s="1"/>
  <c r="AF438" i="10"/>
  <c r="AM438" i="10"/>
  <c r="V439" i="10"/>
  <c r="R439" i="10"/>
  <c r="AF439" i="10"/>
  <c r="AM439" i="10"/>
  <c r="V440" i="10"/>
  <c r="AF440" i="10"/>
  <c r="AM440" i="10"/>
  <c r="P441" i="10"/>
  <c r="Q441" i="10"/>
  <c r="T441" i="10"/>
  <c r="U441" i="10"/>
  <c r="W441" i="10"/>
  <c r="X441" i="10"/>
  <c r="Y441" i="10"/>
  <c r="Z441" i="10"/>
  <c r="AA441" i="10"/>
  <c r="AB441" i="10"/>
  <c r="AM441" i="10" s="1"/>
  <c r="AC441" i="10"/>
  <c r="AD441" i="10"/>
  <c r="AE441" i="10"/>
  <c r="AH441" i="10"/>
  <c r="AJ441" i="10"/>
  <c r="AK441" i="10"/>
  <c r="V442" i="10"/>
  <c r="AF442" i="10"/>
  <c r="AM442" i="10"/>
  <c r="V443" i="10"/>
  <c r="AF443" i="10"/>
  <c r="AM443" i="10"/>
  <c r="V444" i="10"/>
  <c r="AF444" i="10"/>
  <c r="AM444" i="10"/>
  <c r="V445" i="10"/>
  <c r="AF445" i="10"/>
  <c r="AM445" i="10"/>
  <c r="V446" i="10"/>
  <c r="R446" i="10" s="1"/>
  <c r="AF446" i="10"/>
  <c r="AM446" i="10"/>
  <c r="V447" i="10"/>
  <c r="AF447" i="10"/>
  <c r="AM447" i="10"/>
  <c r="V448" i="10"/>
  <c r="AF448" i="10"/>
  <c r="AM448" i="10"/>
  <c r="V449" i="10"/>
  <c r="AF449" i="10"/>
  <c r="AM449" i="10"/>
  <c r="V450" i="10"/>
  <c r="AF450" i="10"/>
  <c r="AM450" i="10"/>
  <c r="P451" i="10"/>
  <c r="Q451" i="10"/>
  <c r="T451" i="10"/>
  <c r="U451" i="10"/>
  <c r="W451" i="10"/>
  <c r="AF451" i="10" s="1"/>
  <c r="X451" i="10"/>
  <c r="Y451" i="10"/>
  <c r="Z451" i="10"/>
  <c r="AA451" i="10"/>
  <c r="AB451" i="10"/>
  <c r="AM451" i="10"/>
  <c r="AC451" i="10"/>
  <c r="AD451" i="10"/>
  <c r="AE451" i="10"/>
  <c r="AH451" i="10"/>
  <c r="AJ451" i="10"/>
  <c r="AK451" i="10"/>
  <c r="V452" i="10"/>
  <c r="R452" i="10" s="1"/>
  <c r="AF452" i="10"/>
  <c r="AM452" i="10"/>
  <c r="P453" i="10"/>
  <c r="P428" i="10" s="1"/>
  <c r="Q453" i="10"/>
  <c r="T453" i="10"/>
  <c r="U453" i="10"/>
  <c r="W453" i="10"/>
  <c r="X453" i="10"/>
  <c r="Y453" i="10"/>
  <c r="Z453" i="10"/>
  <c r="AA453" i="10"/>
  <c r="AB453" i="10"/>
  <c r="AM453" i="10" s="1"/>
  <c r="AC453" i="10"/>
  <c r="AD453" i="10"/>
  <c r="AE453" i="10"/>
  <c r="AH453" i="10"/>
  <c r="AJ453" i="10"/>
  <c r="AK453" i="10"/>
  <c r="V454" i="10"/>
  <c r="AF454" i="10"/>
  <c r="AM454" i="10"/>
  <c r="V455" i="10"/>
  <c r="AF455" i="10"/>
  <c r="AM455" i="10"/>
  <c r="V456" i="10"/>
  <c r="AF456" i="10"/>
  <c r="AM456" i="10"/>
  <c r="V457" i="10"/>
  <c r="AF457" i="10"/>
  <c r="AM457" i="10"/>
  <c r="V458" i="10"/>
  <c r="R458" i="10" s="1"/>
  <c r="AF458" i="10"/>
  <c r="AM458" i="10"/>
  <c r="V459" i="10"/>
  <c r="AF459" i="10"/>
  <c r="AM459" i="10"/>
  <c r="V460" i="10"/>
  <c r="AF460" i="10"/>
  <c r="AM460" i="10"/>
  <c r="P462" i="10"/>
  <c r="P461" i="10" s="1"/>
  <c r="Q462" i="10"/>
  <c r="T462" i="10"/>
  <c r="U462" i="10"/>
  <c r="W462" i="10"/>
  <c r="X462" i="10"/>
  <c r="Y462" i="10"/>
  <c r="Z462" i="10"/>
  <c r="AA462" i="10"/>
  <c r="AB462" i="10"/>
  <c r="AC462" i="10"/>
  <c r="AD462" i="10"/>
  <c r="AE462" i="10"/>
  <c r="AH462" i="10"/>
  <c r="AJ462" i="10"/>
  <c r="AK462" i="10"/>
  <c r="V463" i="10"/>
  <c r="AF463" i="10"/>
  <c r="AM463" i="10"/>
  <c r="V464" i="10"/>
  <c r="AF464" i="10"/>
  <c r="AM464" i="10"/>
  <c r="V465" i="10"/>
  <c r="AF465" i="10"/>
  <c r="AG465" i="10" s="1"/>
  <c r="AI465" i="10" s="1"/>
  <c r="AM465" i="10"/>
  <c r="V466" i="10"/>
  <c r="AF466" i="10"/>
  <c r="AM466" i="10"/>
  <c r="P467" i="10"/>
  <c r="Q467" i="10"/>
  <c r="T467" i="10"/>
  <c r="U467" i="10"/>
  <c r="W467" i="10"/>
  <c r="X467" i="10"/>
  <c r="Y467" i="10"/>
  <c r="Z467" i="10"/>
  <c r="AA467" i="10"/>
  <c r="AB467" i="10"/>
  <c r="AM467" i="10" s="1"/>
  <c r="AC467" i="10"/>
  <c r="AD467" i="10"/>
  <c r="AE467" i="10"/>
  <c r="AH467" i="10"/>
  <c r="AJ467" i="10"/>
  <c r="AK467" i="10"/>
  <c r="V468" i="10"/>
  <c r="R468" i="10" s="1"/>
  <c r="AF468" i="10"/>
  <c r="AM468" i="10"/>
  <c r="V469" i="10"/>
  <c r="AF469" i="10"/>
  <c r="AM469" i="10"/>
  <c r="V470" i="10"/>
  <c r="AF470" i="10"/>
  <c r="AM470" i="10"/>
  <c r="V471" i="10"/>
  <c r="AF471" i="10"/>
  <c r="AM471" i="10"/>
  <c r="P474" i="10"/>
  <c r="Q474" i="10"/>
  <c r="T474" i="10"/>
  <c r="U474" i="10"/>
  <c r="W474" i="10"/>
  <c r="X474" i="10"/>
  <c r="Y474" i="10"/>
  <c r="Z474" i="10"/>
  <c r="AA474" i="10"/>
  <c r="AB474" i="10"/>
  <c r="AC474" i="10"/>
  <c r="AD474" i="10"/>
  <c r="AE474" i="10"/>
  <c r="AH474" i="10"/>
  <c r="AJ474" i="10"/>
  <c r="AK474" i="10"/>
  <c r="V475" i="10"/>
  <c r="AF475" i="10"/>
  <c r="AM475" i="10"/>
  <c r="V476" i="10"/>
  <c r="AF476" i="10"/>
  <c r="AM476" i="10"/>
  <c r="V477" i="10"/>
  <c r="AF477" i="10"/>
  <c r="AM477" i="10"/>
  <c r="V478" i="10"/>
  <c r="R478" i="10" s="1"/>
  <c r="AF478" i="10"/>
  <c r="AM478" i="10"/>
  <c r="V479" i="10"/>
  <c r="AG479" i="10" s="1"/>
  <c r="AI479" i="10" s="1"/>
  <c r="AF479" i="10"/>
  <c r="AM479" i="10"/>
  <c r="V480" i="10"/>
  <c r="AF480" i="10"/>
  <c r="AM480" i="10"/>
  <c r="V481" i="10"/>
  <c r="AF481" i="10"/>
  <c r="AM481" i="10"/>
  <c r="P482" i="10"/>
  <c r="Q482" i="10"/>
  <c r="T482" i="10"/>
  <c r="U482" i="10"/>
  <c r="W482" i="10"/>
  <c r="X482" i="10"/>
  <c r="Y482" i="10"/>
  <c r="Z482" i="10"/>
  <c r="AA482" i="10"/>
  <c r="AB482" i="10"/>
  <c r="AM482" i="10" s="1"/>
  <c r="AC482" i="10"/>
  <c r="AD482" i="10"/>
  <c r="AE482" i="10"/>
  <c r="AH482" i="10"/>
  <c r="AJ482" i="10"/>
  <c r="AK482" i="10"/>
  <c r="V483" i="10"/>
  <c r="R483" i="10" s="1"/>
  <c r="AF483" i="10"/>
  <c r="AM483" i="10"/>
  <c r="V484" i="10"/>
  <c r="R484" i="10" s="1"/>
  <c r="AF484" i="10"/>
  <c r="AM484" i="10"/>
  <c r="P485" i="10"/>
  <c r="Q485" i="10"/>
  <c r="T485" i="10"/>
  <c r="U485" i="10"/>
  <c r="W485" i="10"/>
  <c r="X485" i="10"/>
  <c r="Y485" i="10"/>
  <c r="Z485" i="10"/>
  <c r="AA485" i="10"/>
  <c r="AB485" i="10"/>
  <c r="AM485" i="10" s="1"/>
  <c r="AC485" i="10"/>
  <c r="AD485" i="10"/>
  <c r="AE485" i="10"/>
  <c r="AH485" i="10"/>
  <c r="AJ485" i="10"/>
  <c r="AK485" i="10"/>
  <c r="V486" i="10"/>
  <c r="AF486" i="10"/>
  <c r="AM486" i="10"/>
  <c r="V487" i="10"/>
  <c r="AF487" i="10"/>
  <c r="AM487" i="10"/>
  <c r="V488" i="10"/>
  <c r="AF488" i="10"/>
  <c r="AM488" i="10"/>
  <c r="V489" i="10"/>
  <c r="R489" i="10" s="1"/>
  <c r="AF489" i="10"/>
  <c r="AM489" i="10"/>
  <c r="P490" i="10"/>
  <c r="Q490" i="10"/>
  <c r="T490" i="10"/>
  <c r="U490" i="10"/>
  <c r="W490" i="10"/>
  <c r="X490" i="10"/>
  <c r="Y490" i="10"/>
  <c r="Z490" i="10"/>
  <c r="AA490" i="10"/>
  <c r="AB490" i="10"/>
  <c r="AM490" i="10" s="1"/>
  <c r="AC490" i="10"/>
  <c r="AD490" i="10"/>
  <c r="AE490" i="10"/>
  <c r="AH490" i="10"/>
  <c r="AJ490" i="10"/>
  <c r="AK490" i="10"/>
  <c r="V491" i="10"/>
  <c r="R491" i="10" s="1"/>
  <c r="AF491" i="10"/>
  <c r="AM491" i="10"/>
  <c r="V492" i="10"/>
  <c r="R492" i="10" s="1"/>
  <c r="AF492" i="10"/>
  <c r="AM492" i="10"/>
  <c r="P497" i="10"/>
  <c r="Q497" i="10"/>
  <c r="T497" i="10"/>
  <c r="U497" i="10"/>
  <c r="W497" i="10"/>
  <c r="X497" i="10"/>
  <c r="Y497" i="10"/>
  <c r="Z497" i="10"/>
  <c r="AA497" i="10"/>
  <c r="AF497" i="10" s="1"/>
  <c r="AG497" i="10" s="1"/>
  <c r="AI497" i="10" s="1"/>
  <c r="AB497" i="10"/>
  <c r="AC497" i="10"/>
  <c r="AD497" i="10"/>
  <c r="AE497" i="10"/>
  <c r="AH497" i="10"/>
  <c r="AJ497" i="10"/>
  <c r="AK497" i="10"/>
  <c r="V498" i="10"/>
  <c r="R498" i="10" s="1"/>
  <c r="AF498" i="10"/>
  <c r="AM498" i="10"/>
  <c r="V499" i="10"/>
  <c r="R499" i="10"/>
  <c r="AF499" i="10"/>
  <c r="AM499" i="10"/>
  <c r="V500" i="10"/>
  <c r="R500" i="10"/>
  <c r="AF500" i="10"/>
  <c r="AM500" i="10"/>
  <c r="V501" i="10"/>
  <c r="AF501" i="10"/>
  <c r="AM501" i="10"/>
  <c r="P502" i="10"/>
  <c r="Q502" i="10"/>
  <c r="T502" i="10"/>
  <c r="V502" i="10" s="1"/>
  <c r="U502" i="10"/>
  <c r="W502" i="10"/>
  <c r="X502" i="10"/>
  <c r="Y502" i="10"/>
  <c r="Z502" i="10"/>
  <c r="AA502" i="10"/>
  <c r="AB502" i="10"/>
  <c r="AM502" i="10" s="1"/>
  <c r="AC502" i="10"/>
  <c r="AD502" i="10"/>
  <c r="AE502" i="10"/>
  <c r="AH502" i="10"/>
  <c r="AJ502" i="10"/>
  <c r="AJ496" i="10" s="1"/>
  <c r="AK502" i="10"/>
  <c r="V503" i="10"/>
  <c r="R503" i="10" s="1"/>
  <c r="AF503" i="10"/>
  <c r="AM503" i="10"/>
  <c r="P504" i="10"/>
  <c r="Q504" i="10"/>
  <c r="T504" i="10"/>
  <c r="U504" i="10"/>
  <c r="W504" i="10"/>
  <c r="X504" i="10"/>
  <c r="Y504" i="10"/>
  <c r="Z504" i="10"/>
  <c r="AA504" i="10"/>
  <c r="AB504" i="10"/>
  <c r="AM504" i="10" s="1"/>
  <c r="AC504" i="10"/>
  <c r="AD504" i="10"/>
  <c r="AE504" i="10"/>
  <c r="AH504" i="10"/>
  <c r="AH496" i="10" s="1"/>
  <c r="AJ504" i="10"/>
  <c r="AK504" i="10"/>
  <c r="V505" i="10"/>
  <c r="R505" i="10" s="1"/>
  <c r="AF505" i="10"/>
  <c r="AM505" i="10"/>
  <c r="V506" i="10"/>
  <c r="R506" i="10" s="1"/>
  <c r="AF506" i="10"/>
  <c r="AM506" i="10"/>
  <c r="V507" i="10"/>
  <c r="R507" i="10" s="1"/>
  <c r="AF507" i="10"/>
  <c r="AM507" i="10"/>
  <c r="P509" i="10"/>
  <c r="Q509" i="10"/>
  <c r="T509" i="10"/>
  <c r="U509" i="10"/>
  <c r="W509" i="10"/>
  <c r="X509" i="10"/>
  <c r="Y509" i="10"/>
  <c r="Z509" i="10"/>
  <c r="AA509" i="10"/>
  <c r="AB509" i="10"/>
  <c r="AC509" i="10"/>
  <c r="AD509" i="10"/>
  <c r="AE509" i="10"/>
  <c r="AH509" i="10"/>
  <c r="AJ509" i="10"/>
  <c r="AK509" i="10"/>
  <c r="V510" i="10"/>
  <c r="R510" i="10" s="1"/>
  <c r="AF510" i="10"/>
  <c r="AM510" i="10"/>
  <c r="V511" i="10"/>
  <c r="AF511" i="10"/>
  <c r="AM511" i="10"/>
  <c r="V512" i="10"/>
  <c r="AF512" i="10"/>
  <c r="AM512" i="10"/>
  <c r="V513" i="10"/>
  <c r="R513" i="10" s="1"/>
  <c r="AF513" i="10"/>
  <c r="AM513" i="10"/>
  <c r="P514" i="10"/>
  <c r="Q514" i="10"/>
  <c r="T514" i="10"/>
  <c r="U514" i="10"/>
  <c r="W514" i="10"/>
  <c r="X514" i="10"/>
  <c r="Y514" i="10"/>
  <c r="Z514" i="10"/>
  <c r="AA514" i="10"/>
  <c r="AB514" i="10"/>
  <c r="AC514" i="10"/>
  <c r="AD514" i="10"/>
  <c r="AD508" i="10" s="1"/>
  <c r="AE514" i="10"/>
  <c r="AH514" i="10"/>
  <c r="AJ514" i="10"/>
  <c r="AK514" i="10"/>
  <c r="V515" i="10"/>
  <c r="R515" i="10" s="1"/>
  <c r="AF515" i="10"/>
  <c r="AM515" i="10"/>
  <c r="V516" i="10"/>
  <c r="R516" i="10" s="1"/>
  <c r="AF516" i="10"/>
  <c r="AG516" i="10"/>
  <c r="AI516" i="10" s="1"/>
  <c r="AM516" i="10"/>
  <c r="V517" i="10"/>
  <c r="AF517" i="10"/>
  <c r="AM517" i="10"/>
  <c r="V518" i="10"/>
  <c r="AF518" i="10"/>
  <c r="AM518" i="10"/>
  <c r="V519" i="10"/>
  <c r="R519" i="10" s="1"/>
  <c r="AF519" i="10"/>
  <c r="AM519" i="10"/>
  <c r="V520" i="10"/>
  <c r="R520" i="10" s="1"/>
  <c r="AF520" i="10"/>
  <c r="AM520" i="10"/>
  <c r="P521" i="10"/>
  <c r="P508" i="10" s="1"/>
  <c r="Q521" i="10"/>
  <c r="T521" i="10"/>
  <c r="V521" i="10" s="1"/>
  <c r="U521" i="10"/>
  <c r="W521" i="10"/>
  <c r="X521" i="10"/>
  <c r="Y521" i="10"/>
  <c r="Z521" i="10"/>
  <c r="AA521" i="10"/>
  <c r="AB521" i="10"/>
  <c r="AC521" i="10"/>
  <c r="AD521" i="10"/>
  <c r="AE521" i="10"/>
  <c r="AH521" i="10"/>
  <c r="AJ521" i="10"/>
  <c r="AK521" i="10"/>
  <c r="V522" i="10"/>
  <c r="R522" i="10" s="1"/>
  <c r="AF522" i="10"/>
  <c r="AM522" i="10"/>
  <c r="V523" i="10"/>
  <c r="AF523" i="10"/>
  <c r="AM523" i="10"/>
  <c r="V524" i="10"/>
  <c r="AF524" i="10"/>
  <c r="AG524" i="10" s="1"/>
  <c r="AI524" i="10" s="1"/>
  <c r="AM524" i="10"/>
  <c r="V525" i="10"/>
  <c r="AF525" i="10"/>
  <c r="AM525" i="10"/>
  <c r="V526" i="10"/>
  <c r="R526" i="10"/>
  <c r="AF526" i="10"/>
  <c r="AM526" i="10"/>
  <c r="V527" i="10"/>
  <c r="AF527" i="10"/>
  <c r="AM527" i="10"/>
  <c r="V528" i="10"/>
  <c r="R528" i="10" s="1"/>
  <c r="AF528" i="10"/>
  <c r="AM528" i="10"/>
  <c r="V529" i="10"/>
  <c r="AF529" i="10"/>
  <c r="AM529" i="10"/>
  <c r="V530" i="10"/>
  <c r="R530" i="10" s="1"/>
  <c r="AF530" i="10"/>
  <c r="AM530" i="10"/>
  <c r="P531" i="10"/>
  <c r="Q531" i="10"/>
  <c r="T531" i="10"/>
  <c r="T508" i="10"/>
  <c r="U531" i="10"/>
  <c r="W531" i="10"/>
  <c r="X531" i="10"/>
  <c r="Y531" i="10"/>
  <c r="Z531" i="10"/>
  <c r="AA531" i="10"/>
  <c r="AB531" i="10"/>
  <c r="AM531" i="10" s="1"/>
  <c r="AC531" i="10"/>
  <c r="AD531" i="10"/>
  <c r="AE531" i="10"/>
  <c r="AH531" i="10"/>
  <c r="AJ531" i="10"/>
  <c r="AK531" i="10"/>
  <c r="V532" i="10"/>
  <c r="AF532" i="10"/>
  <c r="AM532" i="10"/>
  <c r="P533" i="10"/>
  <c r="Q533" i="10"/>
  <c r="T533" i="10"/>
  <c r="U533" i="10"/>
  <c r="W533" i="10"/>
  <c r="X533" i="10"/>
  <c r="Y533" i="10"/>
  <c r="Z533" i="10"/>
  <c r="Z508" i="10" s="1"/>
  <c r="AA533" i="10"/>
  <c r="AB533" i="10"/>
  <c r="AM533" i="10" s="1"/>
  <c r="AC533" i="10"/>
  <c r="AD533" i="10"/>
  <c r="AE533" i="10"/>
  <c r="AH533" i="10"/>
  <c r="AJ533" i="10"/>
  <c r="AK533" i="10"/>
  <c r="V534" i="10"/>
  <c r="AF534" i="10"/>
  <c r="AM534" i="10"/>
  <c r="V535" i="10"/>
  <c r="AF535" i="10"/>
  <c r="AM535" i="10"/>
  <c r="V536" i="10"/>
  <c r="AF536" i="10"/>
  <c r="AM536" i="10"/>
  <c r="V537" i="10"/>
  <c r="AF537" i="10"/>
  <c r="AM537" i="10"/>
  <c r="V538" i="10"/>
  <c r="AF538" i="10"/>
  <c r="AM538" i="10"/>
  <c r="V539" i="10"/>
  <c r="R539" i="10" s="1"/>
  <c r="AF539" i="10"/>
  <c r="AM539" i="10"/>
  <c r="V540" i="10"/>
  <c r="R540" i="10"/>
  <c r="AF540" i="10"/>
  <c r="AM540" i="10"/>
  <c r="P542" i="10"/>
  <c r="Q542" i="10"/>
  <c r="T542" i="10"/>
  <c r="U542" i="10"/>
  <c r="W542" i="10"/>
  <c r="X542" i="10"/>
  <c r="Y542" i="10"/>
  <c r="Z542" i="10"/>
  <c r="AA542" i="10"/>
  <c r="AB542" i="10"/>
  <c r="AC542" i="10"/>
  <c r="AD542" i="10"/>
  <c r="AE542" i="10"/>
  <c r="AH542" i="10"/>
  <c r="AJ542" i="10"/>
  <c r="AK542" i="10"/>
  <c r="V543" i="10"/>
  <c r="AF543" i="10"/>
  <c r="AG543" i="10" s="1"/>
  <c r="AM543" i="10"/>
  <c r="V544" i="10"/>
  <c r="AF544" i="10"/>
  <c r="AM544" i="10"/>
  <c r="V545" i="10"/>
  <c r="R545" i="10"/>
  <c r="AF545" i="10"/>
  <c r="AM545" i="10"/>
  <c r="V546" i="10"/>
  <c r="R546" i="10"/>
  <c r="AF546" i="10"/>
  <c r="AM546" i="10"/>
  <c r="P547" i="10"/>
  <c r="Q547" i="10"/>
  <c r="T547" i="10"/>
  <c r="U547" i="10"/>
  <c r="W547" i="10"/>
  <c r="X547" i="10"/>
  <c r="Y547" i="10"/>
  <c r="Z547" i="10"/>
  <c r="AA547" i="10"/>
  <c r="AB547" i="10"/>
  <c r="AM547" i="10" s="1"/>
  <c r="AC547" i="10"/>
  <c r="AD547" i="10"/>
  <c r="AE547" i="10"/>
  <c r="AH547" i="10"/>
  <c r="AJ547" i="10"/>
  <c r="AK547" i="10"/>
  <c r="V548" i="10"/>
  <c r="R548" i="10"/>
  <c r="AF548" i="10"/>
  <c r="AM548" i="10"/>
  <c r="V549" i="10"/>
  <c r="R549" i="10"/>
  <c r="AF549" i="10"/>
  <c r="AM549" i="10"/>
  <c r="V550" i="10"/>
  <c r="AF550" i="10"/>
  <c r="AM550" i="10"/>
  <c r="V551" i="10"/>
  <c r="R551" i="10" s="1"/>
  <c r="AF551" i="10"/>
  <c r="AM551" i="10"/>
  <c r="P554" i="10"/>
  <c r="Q554" i="10"/>
  <c r="T554" i="10"/>
  <c r="U554" i="10"/>
  <c r="W554" i="10"/>
  <c r="X554" i="10"/>
  <c r="Y554" i="10"/>
  <c r="Z554" i="10"/>
  <c r="AA554" i="10"/>
  <c r="AB554" i="10"/>
  <c r="AC554" i="10"/>
  <c r="AD554" i="10"/>
  <c r="AE554" i="10"/>
  <c r="AH554" i="10"/>
  <c r="AJ554" i="10"/>
  <c r="AK554" i="10"/>
  <c r="V555" i="10"/>
  <c r="R555" i="10"/>
  <c r="AF555" i="10"/>
  <c r="AM555" i="10"/>
  <c r="V556" i="10"/>
  <c r="AF556" i="10"/>
  <c r="AM556" i="10"/>
  <c r="V557" i="10"/>
  <c r="AF557" i="10"/>
  <c r="AM557" i="10"/>
  <c r="V558" i="10"/>
  <c r="R558" i="10"/>
  <c r="AF558" i="10"/>
  <c r="AM558" i="10"/>
  <c r="V559" i="10"/>
  <c r="R559" i="10" s="1"/>
  <c r="AF559" i="10"/>
  <c r="AM559" i="10"/>
  <c r="V560" i="10"/>
  <c r="AF560" i="10"/>
  <c r="AM560" i="10"/>
  <c r="V561" i="10"/>
  <c r="R561" i="10" s="1"/>
  <c r="AF561" i="10"/>
  <c r="AM561" i="10"/>
  <c r="P562" i="10"/>
  <c r="Q562" i="10"/>
  <c r="T562" i="10"/>
  <c r="T553" i="10" s="1"/>
  <c r="T552" i="10" s="1"/>
  <c r="U562" i="10"/>
  <c r="W562" i="10"/>
  <c r="X562" i="10"/>
  <c r="Y562" i="10"/>
  <c r="Z562" i="10"/>
  <c r="AA562" i="10"/>
  <c r="AB562" i="10"/>
  <c r="AC562" i="10"/>
  <c r="AD562" i="10"/>
  <c r="AE562" i="10"/>
  <c r="AH562" i="10"/>
  <c r="AJ562" i="10"/>
  <c r="AK562" i="10"/>
  <c r="V563" i="10"/>
  <c r="R563" i="10" s="1"/>
  <c r="AF563" i="10"/>
  <c r="AM563" i="10"/>
  <c r="V564" i="10"/>
  <c r="AF564" i="10"/>
  <c r="AM564" i="10"/>
  <c r="P565" i="10"/>
  <c r="Q565" i="10"/>
  <c r="T565" i="10"/>
  <c r="U565" i="10"/>
  <c r="W565" i="10"/>
  <c r="X565" i="10"/>
  <c r="Y565" i="10"/>
  <c r="Z565" i="10"/>
  <c r="AA565" i="10"/>
  <c r="AB565" i="10"/>
  <c r="AM565" i="10" s="1"/>
  <c r="AC565" i="10"/>
  <c r="AD565" i="10"/>
  <c r="AE565" i="10"/>
  <c r="AH565" i="10"/>
  <c r="AJ565" i="10"/>
  <c r="AK565" i="10"/>
  <c r="V566" i="10"/>
  <c r="AF566" i="10"/>
  <c r="AM566" i="10"/>
  <c r="V567" i="10"/>
  <c r="AF567" i="10"/>
  <c r="AM567" i="10"/>
  <c r="V568" i="10"/>
  <c r="AF568" i="10"/>
  <c r="AM568" i="10"/>
  <c r="V569" i="10"/>
  <c r="R569" i="10" s="1"/>
  <c r="AF569" i="10"/>
  <c r="AM569" i="10"/>
  <c r="P570" i="10"/>
  <c r="Q570" i="10"/>
  <c r="T570" i="10"/>
  <c r="U570" i="10"/>
  <c r="W570" i="10"/>
  <c r="W553" i="10" s="1"/>
  <c r="W552" i="10" s="1"/>
  <c r="X570" i="10"/>
  <c r="Y570" i="10"/>
  <c r="Z570" i="10"/>
  <c r="AA570" i="10"/>
  <c r="AB570" i="10"/>
  <c r="AM570" i="10" s="1"/>
  <c r="AC570" i="10"/>
  <c r="AD570" i="10"/>
  <c r="AE570" i="10"/>
  <c r="AH570" i="10"/>
  <c r="AJ570" i="10"/>
  <c r="AK570" i="10"/>
  <c r="V571" i="10"/>
  <c r="AF571" i="10"/>
  <c r="AM571" i="10"/>
  <c r="V572" i="10"/>
  <c r="AF572" i="10"/>
  <c r="AM572" i="10"/>
  <c r="P577" i="10"/>
  <c r="Q577" i="10"/>
  <c r="T577" i="10"/>
  <c r="U577" i="10"/>
  <c r="W577" i="10"/>
  <c r="X577" i="10"/>
  <c r="Y577" i="10"/>
  <c r="Z577" i="10"/>
  <c r="AA577" i="10"/>
  <c r="AB577" i="10"/>
  <c r="AC577" i="10"/>
  <c r="AD577" i="10"/>
  <c r="AE577" i="10"/>
  <c r="AH577" i="10"/>
  <c r="AJ577" i="10"/>
  <c r="AK577" i="10"/>
  <c r="V578" i="10"/>
  <c r="R578" i="10" s="1"/>
  <c r="AF578" i="10"/>
  <c r="AM578" i="10"/>
  <c r="V579" i="10"/>
  <c r="AF579" i="10"/>
  <c r="AM579" i="10"/>
  <c r="V580" i="10"/>
  <c r="AF580" i="10"/>
  <c r="AM580" i="10"/>
  <c r="V581" i="10"/>
  <c r="AF581" i="10"/>
  <c r="AM581" i="10"/>
  <c r="P582" i="10"/>
  <c r="Q582" i="10"/>
  <c r="T582" i="10"/>
  <c r="U582" i="10"/>
  <c r="W582" i="10"/>
  <c r="X582" i="10"/>
  <c r="Y582" i="10"/>
  <c r="Z582" i="10"/>
  <c r="AA582" i="10"/>
  <c r="AB582" i="10"/>
  <c r="AM582" i="10" s="1"/>
  <c r="AC582" i="10"/>
  <c r="AD582" i="10"/>
  <c r="AE582" i="10"/>
  <c r="AH582" i="10"/>
  <c r="AJ582" i="10"/>
  <c r="AK582" i="10"/>
  <c r="V583" i="10"/>
  <c r="R583" i="10" s="1"/>
  <c r="AF583" i="10"/>
  <c r="AM583" i="10"/>
  <c r="P584" i="10"/>
  <c r="Q584" i="10"/>
  <c r="T584" i="10"/>
  <c r="U584" i="10"/>
  <c r="W584" i="10"/>
  <c r="AF584" i="10" s="1"/>
  <c r="X584" i="10"/>
  <c r="X576" i="10"/>
  <c r="Y584" i="10"/>
  <c r="Z584" i="10"/>
  <c r="AA584" i="10"/>
  <c r="AB584" i="10"/>
  <c r="AM584" i="10"/>
  <c r="AC584" i="10"/>
  <c r="AD584" i="10"/>
  <c r="AE584" i="10"/>
  <c r="AH584" i="10"/>
  <c r="AJ584" i="10"/>
  <c r="AJ576" i="10" s="1"/>
  <c r="AK584" i="10"/>
  <c r="V585" i="10"/>
  <c r="AF585" i="10"/>
  <c r="AM585" i="10"/>
  <c r="V586" i="10"/>
  <c r="R586" i="10" s="1"/>
  <c r="AF586" i="10"/>
  <c r="AM586" i="10"/>
  <c r="V587" i="10"/>
  <c r="R587" i="10" s="1"/>
  <c r="AF587" i="10"/>
  <c r="AM587" i="10"/>
  <c r="P589" i="10"/>
  <c r="Q589" i="10"/>
  <c r="T589" i="10"/>
  <c r="V589" i="10"/>
  <c r="U589" i="10"/>
  <c r="W589" i="10"/>
  <c r="X589" i="10"/>
  <c r="Y589" i="10"/>
  <c r="Z589" i="10"/>
  <c r="AA589" i="10"/>
  <c r="AB589" i="10"/>
  <c r="AM589" i="10" s="1"/>
  <c r="AC589" i="10"/>
  <c r="AD589" i="10"/>
  <c r="AE589" i="10"/>
  <c r="AH589" i="10"/>
  <c r="AJ589" i="10"/>
  <c r="AK589" i="10"/>
  <c r="V590" i="10"/>
  <c r="R590" i="10" s="1"/>
  <c r="AF590" i="10"/>
  <c r="AM590" i="10"/>
  <c r="V591" i="10"/>
  <c r="AF591" i="10"/>
  <c r="AM591" i="10"/>
  <c r="V592" i="10"/>
  <c r="R592" i="10" s="1"/>
  <c r="AF592" i="10"/>
  <c r="AM592" i="10"/>
  <c r="V593" i="10"/>
  <c r="AF593" i="10"/>
  <c r="AM593" i="10"/>
  <c r="P594" i="10"/>
  <c r="Q594" i="10"/>
  <c r="T594" i="10"/>
  <c r="U594" i="10"/>
  <c r="W594" i="10"/>
  <c r="X594" i="10"/>
  <c r="Y594" i="10"/>
  <c r="Z594" i="10"/>
  <c r="AA594" i="10"/>
  <c r="AB594" i="10"/>
  <c r="AM594" i="10" s="1"/>
  <c r="AC594" i="10"/>
  <c r="AD594" i="10"/>
  <c r="AE594" i="10"/>
  <c r="AH594" i="10"/>
  <c r="AJ594" i="10"/>
  <c r="AK594" i="10"/>
  <c r="V595" i="10"/>
  <c r="AF595" i="10"/>
  <c r="AM595" i="10"/>
  <c r="V596" i="10"/>
  <c r="R596" i="10" s="1"/>
  <c r="AF596" i="10"/>
  <c r="AM596" i="10"/>
  <c r="V597" i="10"/>
  <c r="AF597" i="10"/>
  <c r="AM597" i="10"/>
  <c r="V598" i="10"/>
  <c r="AF598" i="10"/>
  <c r="AM598" i="10"/>
  <c r="V599" i="10"/>
  <c r="AF599" i="10"/>
  <c r="AM599" i="10"/>
  <c r="V600" i="10"/>
  <c r="R600" i="10" s="1"/>
  <c r="AF600" i="10"/>
  <c r="AM600" i="10"/>
  <c r="P601" i="10"/>
  <c r="Q601" i="10"/>
  <c r="T601" i="10"/>
  <c r="U601" i="10"/>
  <c r="W601" i="10"/>
  <c r="X601" i="10"/>
  <c r="Y601" i="10"/>
  <c r="Z601" i="10"/>
  <c r="AA601" i="10"/>
  <c r="AB601" i="10"/>
  <c r="AM601" i="10" s="1"/>
  <c r="AC601" i="10"/>
  <c r="AD601" i="10"/>
  <c r="AE601" i="10"/>
  <c r="AH601" i="10"/>
  <c r="AJ601" i="10"/>
  <c r="AK601" i="10"/>
  <c r="V602" i="10"/>
  <c r="AG602" i="10" s="1"/>
  <c r="AI602" i="10" s="1"/>
  <c r="AF602" i="10"/>
  <c r="AM602" i="10"/>
  <c r="V603" i="10"/>
  <c r="R603" i="10" s="1"/>
  <c r="AF603" i="10"/>
  <c r="AM603" i="10"/>
  <c r="V604" i="10"/>
  <c r="R604" i="10"/>
  <c r="AF604" i="10"/>
  <c r="AM604" i="10"/>
  <c r="V605" i="10"/>
  <c r="AF605" i="10"/>
  <c r="AM605" i="10"/>
  <c r="V606" i="10"/>
  <c r="AF606" i="10"/>
  <c r="AM606" i="10"/>
  <c r="V607" i="10"/>
  <c r="R607" i="10" s="1"/>
  <c r="AF607" i="10"/>
  <c r="AM607" i="10"/>
  <c r="V608" i="10"/>
  <c r="R608" i="10" s="1"/>
  <c r="AF608" i="10"/>
  <c r="AM608" i="10"/>
  <c r="V609" i="10"/>
  <c r="R609" i="10" s="1"/>
  <c r="AF609" i="10"/>
  <c r="AM609" i="10"/>
  <c r="V610" i="10"/>
  <c r="R610" i="10"/>
  <c r="AF610" i="10"/>
  <c r="AM610" i="10"/>
  <c r="P611" i="10"/>
  <c r="Q611" i="10"/>
  <c r="T611" i="10"/>
  <c r="U611" i="10"/>
  <c r="W611" i="10"/>
  <c r="X611" i="10"/>
  <c r="Y611" i="10"/>
  <c r="Z611" i="10"/>
  <c r="AA611" i="10"/>
  <c r="AB611" i="10"/>
  <c r="AC611" i="10"/>
  <c r="AD611" i="10"/>
  <c r="AE611" i="10"/>
  <c r="AH611" i="10"/>
  <c r="AJ611" i="10"/>
  <c r="AK611" i="10"/>
  <c r="V612" i="10"/>
  <c r="R612" i="10"/>
  <c r="AF612" i="10"/>
  <c r="AM612" i="10"/>
  <c r="P613" i="10"/>
  <c r="Q613" i="10"/>
  <c r="T613" i="10"/>
  <c r="U613" i="10"/>
  <c r="W613" i="10"/>
  <c r="X613" i="10"/>
  <c r="Y613" i="10"/>
  <c r="Z613" i="10"/>
  <c r="AA613" i="10"/>
  <c r="AB613" i="10"/>
  <c r="AM613" i="10" s="1"/>
  <c r="AC613" i="10"/>
  <c r="AD613" i="10"/>
  <c r="AE613" i="10"/>
  <c r="AH613" i="10"/>
  <c r="AJ613" i="10"/>
  <c r="AK613" i="10"/>
  <c r="V614" i="10"/>
  <c r="AF614" i="10"/>
  <c r="AM614" i="10"/>
  <c r="V615" i="10"/>
  <c r="AF615" i="10"/>
  <c r="AM615" i="10"/>
  <c r="V616" i="10"/>
  <c r="AF616" i="10"/>
  <c r="AM616" i="10"/>
  <c r="V617" i="10"/>
  <c r="AF617" i="10"/>
  <c r="AM617" i="10"/>
  <c r="V618" i="10"/>
  <c r="R618" i="10"/>
  <c r="AF618" i="10"/>
  <c r="AM618" i="10"/>
  <c r="V619" i="10"/>
  <c r="AF619" i="10"/>
  <c r="AM619" i="10"/>
  <c r="V620" i="10"/>
  <c r="R620" i="10"/>
  <c r="AF620" i="10"/>
  <c r="AG620" i="10"/>
  <c r="AI620" i="10" s="1"/>
  <c r="AM620" i="10"/>
  <c r="P622" i="10"/>
  <c r="Q622" i="10"/>
  <c r="T622" i="10"/>
  <c r="U622" i="10"/>
  <c r="W622" i="10"/>
  <c r="AF622" i="10" s="1"/>
  <c r="AG622" i="10" s="1"/>
  <c r="AI622" i="10" s="1"/>
  <c r="X622" i="10"/>
  <c r="Y622" i="10"/>
  <c r="Z622" i="10"/>
  <c r="AA622" i="10"/>
  <c r="AB622" i="10"/>
  <c r="AM622" i="10" s="1"/>
  <c r="AC622" i="10"/>
  <c r="AD622" i="10"/>
  <c r="AE622" i="10"/>
  <c r="AH622" i="10"/>
  <c r="AJ622" i="10"/>
  <c r="AK622" i="10"/>
  <c r="V623" i="10"/>
  <c r="R623" i="10" s="1"/>
  <c r="AF623" i="10"/>
  <c r="AM623" i="10"/>
  <c r="V624" i="10"/>
  <c r="R624" i="10"/>
  <c r="AF624" i="10"/>
  <c r="AM624" i="10"/>
  <c r="V625" i="10"/>
  <c r="R625" i="10" s="1"/>
  <c r="AF625" i="10"/>
  <c r="AM625" i="10"/>
  <c r="V626" i="10"/>
  <c r="AF626" i="10"/>
  <c r="AM626" i="10"/>
  <c r="P627" i="10"/>
  <c r="Q627" i="10"/>
  <c r="T627" i="10"/>
  <c r="U627" i="10"/>
  <c r="W627" i="10"/>
  <c r="X627" i="10"/>
  <c r="Y627" i="10"/>
  <c r="Z627" i="10"/>
  <c r="AA627" i="10"/>
  <c r="AB627" i="10"/>
  <c r="AC627" i="10"/>
  <c r="AD627" i="10"/>
  <c r="AD621" i="10" s="1"/>
  <c r="AE627" i="10"/>
  <c r="AH627" i="10"/>
  <c r="AJ627" i="10"/>
  <c r="AK627" i="10"/>
  <c r="V628" i="10"/>
  <c r="AF628" i="10"/>
  <c r="AM628" i="10"/>
  <c r="V629" i="10"/>
  <c r="R629" i="10" s="1"/>
  <c r="AF629" i="10"/>
  <c r="AM629" i="10"/>
  <c r="V630" i="10"/>
  <c r="R630" i="10"/>
  <c r="AF630" i="10"/>
  <c r="AM630" i="10"/>
  <c r="V631" i="10"/>
  <c r="AF631" i="10"/>
  <c r="AM631" i="10"/>
  <c r="P634" i="10"/>
  <c r="Q634" i="10"/>
  <c r="T634" i="10"/>
  <c r="U634" i="10"/>
  <c r="W634" i="10"/>
  <c r="X634" i="10"/>
  <c r="Y634" i="10"/>
  <c r="R634" i="10" s="1"/>
  <c r="Z634" i="10"/>
  <c r="AA634" i="10"/>
  <c r="AB634" i="10"/>
  <c r="AC634" i="10"/>
  <c r="AD634" i="10"/>
  <c r="AE634" i="10"/>
  <c r="AH634" i="10"/>
  <c r="AJ634" i="10"/>
  <c r="AK634" i="10"/>
  <c r="V635" i="10"/>
  <c r="AF635" i="10"/>
  <c r="AG635" i="10"/>
  <c r="AI635" i="10" s="1"/>
  <c r="AM635" i="10"/>
  <c r="V636" i="10"/>
  <c r="R636" i="10" s="1"/>
  <c r="AF636" i="10"/>
  <c r="AM636" i="10"/>
  <c r="V637" i="10"/>
  <c r="AF637" i="10"/>
  <c r="AM637" i="10"/>
  <c r="V638" i="10"/>
  <c r="R638" i="10" s="1"/>
  <c r="AF638" i="10"/>
  <c r="AM638" i="10"/>
  <c r="V639" i="10"/>
  <c r="AF639" i="10"/>
  <c r="AG639" i="10" s="1"/>
  <c r="AI639" i="10" s="1"/>
  <c r="AM639" i="10"/>
  <c r="V640" i="10"/>
  <c r="R640" i="10" s="1"/>
  <c r="AF640" i="10"/>
  <c r="AM640" i="10"/>
  <c r="V641" i="10"/>
  <c r="R641" i="10" s="1"/>
  <c r="AF641" i="10"/>
  <c r="AM641" i="10"/>
  <c r="P642" i="10"/>
  <c r="Q642" i="10"/>
  <c r="T642" i="10"/>
  <c r="U642" i="10"/>
  <c r="W642" i="10"/>
  <c r="X642" i="10"/>
  <c r="Y642" i="10"/>
  <c r="Z642" i="10"/>
  <c r="AA642" i="10"/>
  <c r="AB642" i="10"/>
  <c r="AM642" i="10" s="1"/>
  <c r="AC642" i="10"/>
  <c r="AD642" i="10"/>
  <c r="AE642" i="10"/>
  <c r="AH642" i="10"/>
  <c r="AJ642" i="10"/>
  <c r="AK642" i="10"/>
  <c r="AK633" i="10" s="1"/>
  <c r="AK632" i="10" s="1"/>
  <c r="V643" i="10"/>
  <c r="AF643" i="10"/>
  <c r="AM643" i="10"/>
  <c r="V644" i="10"/>
  <c r="AF644" i="10"/>
  <c r="AM644" i="10"/>
  <c r="P645" i="10"/>
  <c r="Q645" i="10"/>
  <c r="T645" i="10"/>
  <c r="U645" i="10"/>
  <c r="W645" i="10"/>
  <c r="X645" i="10"/>
  <c r="AF645" i="10" s="1"/>
  <c r="Y645" i="10"/>
  <c r="Z645" i="10"/>
  <c r="AA645" i="10"/>
  <c r="AB645" i="10"/>
  <c r="AC645" i="10"/>
  <c r="AD645" i="10"/>
  <c r="AE645" i="10"/>
  <c r="AH645" i="10"/>
  <c r="AJ645" i="10"/>
  <c r="AK645" i="10"/>
  <c r="V646" i="10"/>
  <c r="R646" i="10" s="1"/>
  <c r="AF646" i="10"/>
  <c r="AG646" i="10" s="1"/>
  <c r="AI646" i="10" s="1"/>
  <c r="AM646" i="10"/>
  <c r="V647" i="10"/>
  <c r="AF647" i="10"/>
  <c r="AM647" i="10"/>
  <c r="V648" i="10"/>
  <c r="AF648" i="10"/>
  <c r="AM648" i="10"/>
  <c r="V649" i="10"/>
  <c r="AF649" i="10"/>
  <c r="AM649" i="10"/>
  <c r="P650" i="10"/>
  <c r="Q650" i="10"/>
  <c r="Q633" i="10" s="1"/>
  <c r="Q632" i="10" s="1"/>
  <c r="T650" i="10"/>
  <c r="U650" i="10"/>
  <c r="W650" i="10"/>
  <c r="X650" i="10"/>
  <c r="Y650" i="10"/>
  <c r="Z650" i="10"/>
  <c r="AA650" i="10"/>
  <c r="AB650" i="10"/>
  <c r="AM650" i="10" s="1"/>
  <c r="AC650" i="10"/>
  <c r="AD650" i="10"/>
  <c r="AE650" i="10"/>
  <c r="AE633" i="10" s="1"/>
  <c r="AH650" i="10"/>
  <c r="AJ650" i="10"/>
  <c r="AK650" i="10"/>
  <c r="V651" i="10"/>
  <c r="R651" i="10" s="1"/>
  <c r="AF651" i="10"/>
  <c r="AM651" i="10"/>
  <c r="V652" i="10"/>
  <c r="AF652" i="10"/>
  <c r="AM652" i="10"/>
  <c r="P657" i="10"/>
  <c r="Q657" i="10"/>
  <c r="T657" i="10"/>
  <c r="U657" i="10"/>
  <c r="W657" i="10"/>
  <c r="X657" i="10"/>
  <c r="Y657" i="10"/>
  <c r="Z657" i="10"/>
  <c r="AA657" i="10"/>
  <c r="AB657" i="10"/>
  <c r="AC657" i="10"/>
  <c r="AD657" i="10"/>
  <c r="AE657" i="10"/>
  <c r="AH657" i="10"/>
  <c r="AJ657" i="10"/>
  <c r="AK657" i="10"/>
  <c r="V658" i="10"/>
  <c r="AF658" i="10"/>
  <c r="AM658" i="10"/>
  <c r="V659" i="10"/>
  <c r="R659" i="10" s="1"/>
  <c r="AF659" i="10"/>
  <c r="AM659" i="10"/>
  <c r="V660" i="10"/>
  <c r="AF660" i="10"/>
  <c r="AM660" i="10"/>
  <c r="V661" i="10"/>
  <c r="R661" i="10" s="1"/>
  <c r="AF661" i="10"/>
  <c r="AM661" i="10"/>
  <c r="P662" i="10"/>
  <c r="Q662" i="10"/>
  <c r="T662" i="10"/>
  <c r="U662" i="10"/>
  <c r="U656" i="10" s="1"/>
  <c r="W662" i="10"/>
  <c r="X662" i="10"/>
  <c r="Y662" i="10"/>
  <c r="Z662" i="10"/>
  <c r="AA662" i="10"/>
  <c r="AB662" i="10"/>
  <c r="AM662" i="10" s="1"/>
  <c r="AC662" i="10"/>
  <c r="AD662" i="10"/>
  <c r="AE662" i="10"/>
  <c r="AH662" i="10"/>
  <c r="AJ662" i="10"/>
  <c r="AK662" i="10"/>
  <c r="V663" i="10"/>
  <c r="AF663" i="10"/>
  <c r="AM663" i="10"/>
  <c r="P664" i="10"/>
  <c r="Q664" i="10"/>
  <c r="T664" i="10"/>
  <c r="U664" i="10"/>
  <c r="W664" i="10"/>
  <c r="X664" i="10"/>
  <c r="X656" i="10"/>
  <c r="Y664" i="10"/>
  <c r="Z664" i="10"/>
  <c r="AA664" i="10"/>
  <c r="AB664" i="10"/>
  <c r="AM664" i="10" s="1"/>
  <c r="AC664" i="10"/>
  <c r="AD664" i="10"/>
  <c r="AE664" i="10"/>
  <c r="AH664" i="10"/>
  <c r="AJ664" i="10"/>
  <c r="AK664" i="10"/>
  <c r="V665" i="10"/>
  <c r="R665" i="10"/>
  <c r="AF665" i="10"/>
  <c r="AM665" i="10"/>
  <c r="V666" i="10"/>
  <c r="R666" i="10" s="1"/>
  <c r="AF666" i="10"/>
  <c r="AM666" i="10"/>
  <c r="V667" i="10"/>
  <c r="AF667" i="10"/>
  <c r="AM667" i="10"/>
  <c r="P669" i="10"/>
  <c r="Q669" i="10"/>
  <c r="T669" i="10"/>
  <c r="U669" i="10"/>
  <c r="W669" i="10"/>
  <c r="X669" i="10"/>
  <c r="Y669" i="10"/>
  <c r="Z669" i="10"/>
  <c r="AA669" i="10"/>
  <c r="AB669" i="10"/>
  <c r="AC669" i="10"/>
  <c r="AD669" i="10"/>
  <c r="AE669" i="10"/>
  <c r="AH669" i="10"/>
  <c r="AJ669" i="10"/>
  <c r="AK669" i="10"/>
  <c r="V670" i="10"/>
  <c r="AF670" i="10"/>
  <c r="AM670" i="10"/>
  <c r="V671" i="10"/>
  <c r="R671" i="10" s="1"/>
  <c r="AF671" i="10"/>
  <c r="AG671" i="10" s="1"/>
  <c r="AM671" i="10"/>
  <c r="V672" i="10"/>
  <c r="R672" i="10" s="1"/>
  <c r="AF672" i="10"/>
  <c r="AM672" i="10"/>
  <c r="V673" i="10"/>
  <c r="AG673" i="10" s="1"/>
  <c r="AI673" i="10" s="1"/>
  <c r="AF673" i="10"/>
  <c r="AM673" i="10"/>
  <c r="P674" i="10"/>
  <c r="Q674" i="10"/>
  <c r="T674" i="10"/>
  <c r="U674" i="10"/>
  <c r="W674" i="10"/>
  <c r="X674" i="10"/>
  <c r="Y674" i="10"/>
  <c r="Z674" i="10"/>
  <c r="AA674" i="10"/>
  <c r="AB674" i="10"/>
  <c r="AM674" i="10" s="1"/>
  <c r="AC674" i="10"/>
  <c r="AD674" i="10"/>
  <c r="AE674" i="10"/>
  <c r="AH674" i="10"/>
  <c r="AJ674" i="10"/>
  <c r="AK674" i="10"/>
  <c r="V675" i="10"/>
  <c r="AF675" i="10"/>
  <c r="AM675" i="10"/>
  <c r="V676" i="10"/>
  <c r="R676" i="10"/>
  <c r="AF676" i="10"/>
  <c r="AM676" i="10"/>
  <c r="V677" i="10"/>
  <c r="AF677" i="10"/>
  <c r="AM677" i="10"/>
  <c r="V678" i="10"/>
  <c r="R678" i="10" s="1"/>
  <c r="AF678" i="10"/>
  <c r="AM678" i="10"/>
  <c r="V679" i="10"/>
  <c r="AF679" i="10"/>
  <c r="AM679" i="10"/>
  <c r="V680" i="10"/>
  <c r="AF680" i="10"/>
  <c r="AM680" i="10"/>
  <c r="P681" i="10"/>
  <c r="Q681" i="10"/>
  <c r="T681" i="10"/>
  <c r="U681" i="10"/>
  <c r="W681" i="10"/>
  <c r="X681" i="10"/>
  <c r="Y681" i="10"/>
  <c r="Z681" i="10"/>
  <c r="AA681" i="10"/>
  <c r="AB681" i="10"/>
  <c r="AC681" i="10"/>
  <c r="AD681" i="10"/>
  <c r="AE681" i="10"/>
  <c r="AH681" i="10"/>
  <c r="AJ681" i="10"/>
  <c r="AK681" i="10"/>
  <c r="V682" i="10"/>
  <c r="AF682" i="10"/>
  <c r="AM682" i="10"/>
  <c r="V683" i="10"/>
  <c r="AF683" i="10"/>
  <c r="AM683" i="10"/>
  <c r="V684" i="10"/>
  <c r="R684" i="10" s="1"/>
  <c r="AF684" i="10"/>
  <c r="AM684" i="10"/>
  <c r="V685" i="10"/>
  <c r="R685" i="10"/>
  <c r="AF685" i="10"/>
  <c r="AM685" i="10"/>
  <c r="V686" i="10"/>
  <c r="R686" i="10" s="1"/>
  <c r="AF686" i="10"/>
  <c r="AM686" i="10"/>
  <c r="V687" i="10"/>
  <c r="AG687" i="10" s="1"/>
  <c r="AI687" i="10" s="1"/>
  <c r="AF687" i="10"/>
  <c r="AM687" i="10"/>
  <c r="V688" i="10"/>
  <c r="R688" i="10" s="1"/>
  <c r="AF688" i="10"/>
  <c r="AM688" i="10"/>
  <c r="V689" i="10"/>
  <c r="AF689" i="10"/>
  <c r="AM689" i="10"/>
  <c r="V690" i="10"/>
  <c r="R690" i="10" s="1"/>
  <c r="AF690" i="10"/>
  <c r="AM690" i="10"/>
  <c r="P691" i="10"/>
  <c r="Q691" i="10"/>
  <c r="T691" i="10"/>
  <c r="U691" i="10"/>
  <c r="V691" i="10"/>
  <c r="W691" i="10"/>
  <c r="X691" i="10"/>
  <c r="Y691" i="10"/>
  <c r="Z691" i="10"/>
  <c r="AA691" i="10"/>
  <c r="AB691" i="10"/>
  <c r="AM691" i="10" s="1"/>
  <c r="AC691" i="10"/>
  <c r="AD691" i="10"/>
  <c r="AE691" i="10"/>
  <c r="AH691" i="10"/>
  <c r="AH668" i="10"/>
  <c r="AH655" i="10" s="1"/>
  <c r="AH654" i="10" s="1"/>
  <c r="AJ691" i="10"/>
  <c r="AK691" i="10"/>
  <c r="V692" i="10"/>
  <c r="R692" i="10" s="1"/>
  <c r="AF692" i="10"/>
  <c r="AM692" i="10"/>
  <c r="P693" i="10"/>
  <c r="Q693" i="10"/>
  <c r="T693" i="10"/>
  <c r="U693" i="10"/>
  <c r="W693" i="10"/>
  <c r="X693" i="10"/>
  <c r="Y693" i="10"/>
  <c r="Y668" i="10" s="1"/>
  <c r="Y655" i="10" s="1"/>
  <c r="Z693" i="10"/>
  <c r="AA693" i="10"/>
  <c r="AB693" i="10"/>
  <c r="AM693" i="10" s="1"/>
  <c r="AC693" i="10"/>
  <c r="AD693" i="10"/>
  <c r="AE693" i="10"/>
  <c r="AH693" i="10"/>
  <c r="AJ693" i="10"/>
  <c r="AK693" i="10"/>
  <c r="V694" i="10"/>
  <c r="AF694" i="10"/>
  <c r="AM694" i="10"/>
  <c r="V695" i="10"/>
  <c r="R695" i="10"/>
  <c r="AF695" i="10"/>
  <c r="AM695" i="10"/>
  <c r="V696" i="10"/>
  <c r="R696" i="10" s="1"/>
  <c r="AF696" i="10"/>
  <c r="AM696" i="10"/>
  <c r="V697" i="10"/>
  <c r="AF697" i="10"/>
  <c r="AM697" i="10"/>
  <c r="V698" i="10"/>
  <c r="AF698" i="10"/>
  <c r="AG698" i="10" s="1"/>
  <c r="AI698" i="10" s="1"/>
  <c r="AM698" i="10"/>
  <c r="V699" i="10"/>
  <c r="R699" i="10" s="1"/>
  <c r="AF699" i="10"/>
  <c r="AM699" i="10"/>
  <c r="V700" i="10"/>
  <c r="AG700" i="10" s="1"/>
  <c r="AI700" i="10" s="1"/>
  <c r="AF700" i="10"/>
  <c r="AM700" i="10"/>
  <c r="P702" i="10"/>
  <c r="Q702" i="10"/>
  <c r="T702" i="10"/>
  <c r="U702" i="10"/>
  <c r="W702" i="10"/>
  <c r="W701" i="10" s="1"/>
  <c r="X702" i="10"/>
  <c r="Y702" i="10"/>
  <c r="Z702" i="10"/>
  <c r="AA702" i="10"/>
  <c r="AB702" i="10"/>
  <c r="AM702" i="10" s="1"/>
  <c r="AC702" i="10"/>
  <c r="AD702" i="10"/>
  <c r="AE702" i="10"/>
  <c r="AE701" i="10" s="1"/>
  <c r="AH702" i="10"/>
  <c r="AJ702" i="10"/>
  <c r="AK702" i="10"/>
  <c r="V703" i="10"/>
  <c r="AF703" i="10"/>
  <c r="AM703" i="10"/>
  <c r="V704" i="10"/>
  <c r="R704" i="10"/>
  <c r="AF704" i="10"/>
  <c r="AM704" i="10"/>
  <c r="V705" i="10"/>
  <c r="R705" i="10" s="1"/>
  <c r="AF705" i="10"/>
  <c r="AM705" i="10"/>
  <c r="V706" i="10"/>
  <c r="R706" i="10" s="1"/>
  <c r="AF706" i="10"/>
  <c r="AM706" i="10"/>
  <c r="P707" i="10"/>
  <c r="Q707" i="10"/>
  <c r="T707" i="10"/>
  <c r="U707" i="10"/>
  <c r="W707" i="10"/>
  <c r="X707" i="10"/>
  <c r="Y707" i="10"/>
  <c r="Z707" i="10"/>
  <c r="AA707" i="10"/>
  <c r="AB707" i="10"/>
  <c r="AC707" i="10"/>
  <c r="AD707" i="10"/>
  <c r="AE707" i="10"/>
  <c r="AH707" i="10"/>
  <c r="AJ707" i="10"/>
  <c r="AK707" i="10"/>
  <c r="V708" i="10"/>
  <c r="AF708" i="10"/>
  <c r="AM708" i="10"/>
  <c r="V709" i="10"/>
  <c r="AF709" i="10"/>
  <c r="AM709" i="10"/>
  <c r="V710" i="10"/>
  <c r="AF710" i="10"/>
  <c r="AM710" i="10"/>
  <c r="V711" i="10"/>
  <c r="AF711" i="10"/>
  <c r="AM711" i="10"/>
  <c r="P714" i="10"/>
  <c r="Q714" i="10"/>
  <c r="T714" i="10"/>
  <c r="U714" i="10"/>
  <c r="W714" i="10"/>
  <c r="X714" i="10"/>
  <c r="Y714" i="10"/>
  <c r="Z714" i="10"/>
  <c r="AA714" i="10"/>
  <c r="AB714" i="10"/>
  <c r="AM714" i="10" s="1"/>
  <c r="AC714" i="10"/>
  <c r="AD714" i="10"/>
  <c r="AE714" i="10"/>
  <c r="AH714" i="10"/>
  <c r="AJ714" i="10"/>
  <c r="AK714" i="10"/>
  <c r="V715" i="10"/>
  <c r="AG715" i="10" s="1"/>
  <c r="AI715" i="10" s="1"/>
  <c r="AF715" i="10"/>
  <c r="AM715" i="10"/>
  <c r="V716" i="10"/>
  <c r="R716" i="10" s="1"/>
  <c r="AF716" i="10"/>
  <c r="AM716" i="10"/>
  <c r="V717" i="10"/>
  <c r="R717" i="10"/>
  <c r="AF717" i="10"/>
  <c r="AM717" i="10"/>
  <c r="V718" i="10"/>
  <c r="R718" i="10" s="1"/>
  <c r="AF718" i="10"/>
  <c r="AM718" i="10"/>
  <c r="V719" i="10"/>
  <c r="AF719" i="10"/>
  <c r="AM719" i="10"/>
  <c r="V720" i="10"/>
  <c r="R720" i="10"/>
  <c r="AF720" i="10"/>
  <c r="AM720" i="10"/>
  <c r="V721" i="10"/>
  <c r="R721" i="10" s="1"/>
  <c r="AF721" i="10"/>
  <c r="AM721" i="10"/>
  <c r="P722" i="10"/>
  <c r="Q722" i="10"/>
  <c r="T722" i="10"/>
  <c r="U722" i="10"/>
  <c r="W722" i="10"/>
  <c r="X722" i="10"/>
  <c r="Y722" i="10"/>
  <c r="Z722" i="10"/>
  <c r="AA722" i="10"/>
  <c r="AB722" i="10"/>
  <c r="AM722" i="10"/>
  <c r="AC722" i="10"/>
  <c r="AD722" i="10"/>
  <c r="AE722" i="10"/>
  <c r="AH722" i="10"/>
  <c r="AJ722" i="10"/>
  <c r="AK722" i="10"/>
  <c r="V723" i="10"/>
  <c r="AF723" i="10"/>
  <c r="AM723" i="10"/>
  <c r="V724" i="10"/>
  <c r="AF724" i="10"/>
  <c r="AM724" i="10"/>
  <c r="P725" i="10"/>
  <c r="Q725" i="10"/>
  <c r="T725" i="10"/>
  <c r="U725" i="10"/>
  <c r="W725" i="10"/>
  <c r="X725" i="10"/>
  <c r="Y725" i="10"/>
  <c r="Z725" i="10"/>
  <c r="AA725" i="10"/>
  <c r="AB725" i="10"/>
  <c r="AC725" i="10"/>
  <c r="AD725" i="10"/>
  <c r="AE725" i="10"/>
  <c r="AH725" i="10"/>
  <c r="AJ725" i="10"/>
  <c r="AK725" i="10"/>
  <c r="V726" i="10"/>
  <c r="AF726" i="10"/>
  <c r="AM726" i="10"/>
  <c r="V727" i="10"/>
  <c r="AF727" i="10"/>
  <c r="AM727" i="10"/>
  <c r="V728" i="10"/>
  <c r="AF728" i="10"/>
  <c r="AM728" i="10"/>
  <c r="V729" i="10"/>
  <c r="AF729" i="10"/>
  <c r="AM729" i="10"/>
  <c r="P730" i="10"/>
  <c r="P713" i="10"/>
  <c r="P712" i="10" s="1"/>
  <c r="Q730" i="10"/>
  <c r="T730" i="10"/>
  <c r="U730" i="10"/>
  <c r="W730" i="10"/>
  <c r="X730" i="10"/>
  <c r="Y730" i="10"/>
  <c r="Z730" i="10"/>
  <c r="AA730" i="10"/>
  <c r="AB730" i="10"/>
  <c r="AM730" i="10"/>
  <c r="AC730" i="10"/>
  <c r="AD730" i="10"/>
  <c r="AE730" i="10"/>
  <c r="AH730" i="10"/>
  <c r="AJ730" i="10"/>
  <c r="AK730" i="10"/>
  <c r="AK713" i="10" s="1"/>
  <c r="AK712" i="10" s="1"/>
  <c r="V731" i="10"/>
  <c r="R731" i="10" s="1"/>
  <c r="AF731" i="10"/>
  <c r="AM731" i="10"/>
  <c r="V732" i="10"/>
  <c r="AF732" i="10"/>
  <c r="AM732" i="10"/>
  <c r="P737" i="10"/>
  <c r="Q737" i="10"/>
  <c r="T737" i="10"/>
  <c r="U737" i="10"/>
  <c r="W737" i="10"/>
  <c r="X737" i="10"/>
  <c r="Y737" i="10"/>
  <c r="Z737" i="10"/>
  <c r="AA737" i="10"/>
  <c r="AB737" i="10"/>
  <c r="AM737" i="10" s="1"/>
  <c r="AC737" i="10"/>
  <c r="AD737" i="10"/>
  <c r="AE737" i="10"/>
  <c r="AH737" i="10"/>
  <c r="AJ737" i="10"/>
  <c r="AK737" i="10"/>
  <c r="V738" i="10"/>
  <c r="AF738" i="10"/>
  <c r="AM738" i="10"/>
  <c r="V739" i="10"/>
  <c r="AF739" i="10"/>
  <c r="AM739" i="10"/>
  <c r="V740" i="10"/>
  <c r="R740" i="10" s="1"/>
  <c r="AF740" i="10"/>
  <c r="AM740" i="10"/>
  <c r="V741" i="10"/>
  <c r="AF741" i="10"/>
  <c r="AM741" i="10"/>
  <c r="P742" i="10"/>
  <c r="Q742" i="10"/>
  <c r="T742" i="10"/>
  <c r="U742" i="10"/>
  <c r="W742" i="10"/>
  <c r="X742" i="10"/>
  <c r="Y742" i="10"/>
  <c r="Z742" i="10"/>
  <c r="AA742" i="10"/>
  <c r="AA736" i="10"/>
  <c r="R736" i="10" s="1"/>
  <c r="AB742" i="10"/>
  <c r="AM742" i="10" s="1"/>
  <c r="AC742" i="10"/>
  <c r="AD742" i="10"/>
  <c r="AE742" i="10"/>
  <c r="AH742" i="10"/>
  <c r="AJ742" i="10"/>
  <c r="AK742" i="10"/>
  <c r="V743" i="10"/>
  <c r="R743" i="10" s="1"/>
  <c r="AF743" i="10"/>
  <c r="AM743" i="10"/>
  <c r="P744" i="10"/>
  <c r="Q744" i="10"/>
  <c r="Q736" i="10" s="1"/>
  <c r="Q735" i="10" s="1"/>
  <c r="Q734" i="10" s="1"/>
  <c r="T744" i="10"/>
  <c r="T736" i="10" s="1"/>
  <c r="U744" i="10"/>
  <c r="W744" i="10"/>
  <c r="X744" i="10"/>
  <c r="Y744" i="10"/>
  <c r="Z744" i="10"/>
  <c r="AA744" i="10"/>
  <c r="AB744" i="10"/>
  <c r="AM744" i="10" s="1"/>
  <c r="AC744" i="10"/>
  <c r="AD744" i="10"/>
  <c r="AD736" i="10"/>
  <c r="AD735" i="10" s="1"/>
  <c r="AD734" i="10" s="1"/>
  <c r="AE744" i="10"/>
  <c r="AH744" i="10"/>
  <c r="AJ744" i="10"/>
  <c r="AK744" i="10"/>
  <c r="V745" i="10"/>
  <c r="AG745" i="10" s="1"/>
  <c r="AI745" i="10" s="1"/>
  <c r="AF745" i="10"/>
  <c r="AM745" i="10"/>
  <c r="V746" i="10"/>
  <c r="R746" i="10" s="1"/>
  <c r="AF746" i="10"/>
  <c r="AM746" i="10"/>
  <c r="V747" i="10"/>
  <c r="AG747" i="10" s="1"/>
  <c r="AI747" i="10" s="1"/>
  <c r="AF747" i="10"/>
  <c r="AM747" i="10"/>
  <c r="P749" i="10"/>
  <c r="Q749" i="10"/>
  <c r="T749" i="10"/>
  <c r="U749" i="10"/>
  <c r="W749" i="10"/>
  <c r="X749" i="10"/>
  <c r="Y749" i="10"/>
  <c r="Z749" i="10"/>
  <c r="AA749" i="10"/>
  <c r="AB749" i="10"/>
  <c r="AM749" i="10" s="1"/>
  <c r="AC749" i="10"/>
  <c r="AD749" i="10"/>
  <c r="AE749" i="10"/>
  <c r="AH749" i="10"/>
  <c r="AJ749" i="10"/>
  <c r="AK749" i="10"/>
  <c r="V750" i="10"/>
  <c r="R750" i="10" s="1"/>
  <c r="AF750" i="10"/>
  <c r="AM750" i="10"/>
  <c r="V751" i="10"/>
  <c r="R751" i="10" s="1"/>
  <c r="AF751" i="10"/>
  <c r="AM751" i="10"/>
  <c r="V752" i="10"/>
  <c r="R752" i="10" s="1"/>
  <c r="AF752" i="10"/>
  <c r="AM752" i="10"/>
  <c r="V753" i="10"/>
  <c r="AF753" i="10"/>
  <c r="AM753" i="10"/>
  <c r="P754" i="10"/>
  <c r="Q754" i="10"/>
  <c r="T754" i="10"/>
  <c r="U754" i="10"/>
  <c r="W754" i="10"/>
  <c r="X754" i="10"/>
  <c r="Y754" i="10"/>
  <c r="Z754" i="10"/>
  <c r="AA754" i="10"/>
  <c r="AB754" i="10"/>
  <c r="AM754" i="10" s="1"/>
  <c r="AC754" i="10"/>
  <c r="AD754" i="10"/>
  <c r="AE754" i="10"/>
  <c r="AH754" i="10"/>
  <c r="AJ754" i="10"/>
  <c r="AK754" i="10"/>
  <c r="V755" i="10"/>
  <c r="R755" i="10" s="1"/>
  <c r="AF755" i="10"/>
  <c r="AM755" i="10"/>
  <c r="V756" i="10"/>
  <c r="R756" i="10"/>
  <c r="AF756" i="10"/>
  <c r="AM756" i="10"/>
  <c r="V757" i="10"/>
  <c r="AF757" i="10"/>
  <c r="AM757" i="10"/>
  <c r="V758" i="10"/>
  <c r="AF758" i="10"/>
  <c r="AM758" i="10"/>
  <c r="V759" i="10"/>
  <c r="AF759" i="10"/>
  <c r="AG759" i="10" s="1"/>
  <c r="AI759" i="10" s="1"/>
  <c r="AM759" i="10"/>
  <c r="V760" i="10"/>
  <c r="R760" i="10" s="1"/>
  <c r="AF760" i="10"/>
  <c r="AM760" i="10"/>
  <c r="P761" i="10"/>
  <c r="Q761" i="10"/>
  <c r="T761" i="10"/>
  <c r="U761" i="10"/>
  <c r="W761" i="10"/>
  <c r="X761" i="10"/>
  <c r="Y761" i="10"/>
  <c r="Z761" i="10"/>
  <c r="AA761" i="10"/>
  <c r="AB761" i="10"/>
  <c r="AM761" i="10" s="1"/>
  <c r="AC761" i="10"/>
  <c r="AD761" i="10"/>
  <c r="AE761" i="10"/>
  <c r="AH761" i="10"/>
  <c r="AJ761" i="10"/>
  <c r="AK761" i="10"/>
  <c r="V762" i="10"/>
  <c r="AF762" i="10"/>
  <c r="AM762" i="10"/>
  <c r="V763" i="10"/>
  <c r="AF763" i="10"/>
  <c r="AM763" i="10"/>
  <c r="V764" i="10"/>
  <c r="R764" i="10"/>
  <c r="AF764" i="10"/>
  <c r="AM764" i="10"/>
  <c r="V765" i="10"/>
  <c r="AF765" i="10"/>
  <c r="AM765" i="10"/>
  <c r="V766" i="10"/>
  <c r="AF766" i="10"/>
  <c r="AM766" i="10"/>
  <c r="V767" i="10"/>
  <c r="AF767" i="10"/>
  <c r="AM767" i="10"/>
  <c r="V768" i="10"/>
  <c r="AG768" i="10" s="1"/>
  <c r="AI768" i="10" s="1"/>
  <c r="R768" i="10"/>
  <c r="AF768" i="10"/>
  <c r="AM768" i="10"/>
  <c r="V769" i="10"/>
  <c r="R769" i="10" s="1"/>
  <c r="AF769" i="10"/>
  <c r="AM769" i="10"/>
  <c r="V770" i="10"/>
  <c r="AF770" i="10"/>
  <c r="AM770" i="10"/>
  <c r="P771" i="10"/>
  <c r="Q771" i="10"/>
  <c r="T771" i="10"/>
  <c r="U771" i="10"/>
  <c r="W771" i="10"/>
  <c r="X771" i="10"/>
  <c r="Y771" i="10"/>
  <c r="Z771" i="10"/>
  <c r="AA771" i="10"/>
  <c r="AB771" i="10"/>
  <c r="AM771" i="10" s="1"/>
  <c r="AC771" i="10"/>
  <c r="AD771" i="10"/>
  <c r="AE771" i="10"/>
  <c r="AH771" i="10"/>
  <c r="AJ771" i="10"/>
  <c r="AK771" i="10"/>
  <c r="V772" i="10"/>
  <c r="AF772" i="10"/>
  <c r="AM772" i="10"/>
  <c r="P773" i="10"/>
  <c r="Q773" i="10"/>
  <c r="T773" i="10"/>
  <c r="U773" i="10"/>
  <c r="W773" i="10"/>
  <c r="X773" i="10"/>
  <c r="Y773" i="10"/>
  <c r="Z773" i="10"/>
  <c r="AA773" i="10"/>
  <c r="AB773" i="10"/>
  <c r="AC773" i="10"/>
  <c r="AD773" i="10"/>
  <c r="AE773" i="10"/>
  <c r="AH773" i="10"/>
  <c r="AJ773" i="10"/>
  <c r="AK773" i="10"/>
  <c r="V774" i="10"/>
  <c r="AF774" i="10"/>
  <c r="AM774" i="10"/>
  <c r="V775" i="10"/>
  <c r="R775" i="10"/>
  <c r="AF775" i="10"/>
  <c r="AM775" i="10"/>
  <c r="V776" i="10"/>
  <c r="AF776" i="10"/>
  <c r="AM776" i="10"/>
  <c r="V777" i="10"/>
  <c r="AF777" i="10"/>
  <c r="AM777" i="10"/>
  <c r="V778" i="10"/>
  <c r="R778" i="10"/>
  <c r="AF778" i="10"/>
  <c r="AM778" i="10"/>
  <c r="V779" i="10"/>
  <c r="AF779" i="10"/>
  <c r="AM779" i="10"/>
  <c r="V780" i="10"/>
  <c r="AF780" i="10"/>
  <c r="AM780" i="10"/>
  <c r="P782" i="10"/>
  <c r="Q782" i="10"/>
  <c r="T782" i="10"/>
  <c r="U782" i="10"/>
  <c r="W782" i="10"/>
  <c r="X782" i="10"/>
  <c r="Y782" i="10"/>
  <c r="Z782" i="10"/>
  <c r="AA782" i="10"/>
  <c r="AB782" i="10"/>
  <c r="AC782" i="10"/>
  <c r="AD782" i="10"/>
  <c r="AE782" i="10"/>
  <c r="AH782" i="10"/>
  <c r="AJ782" i="10"/>
  <c r="AK782" i="10"/>
  <c r="V783" i="10"/>
  <c r="R783" i="10" s="1"/>
  <c r="AF783" i="10"/>
  <c r="AM783" i="10"/>
  <c r="V784" i="10"/>
  <c r="R784" i="10"/>
  <c r="AF784" i="10"/>
  <c r="AM784" i="10"/>
  <c r="V785" i="10"/>
  <c r="AF785" i="10"/>
  <c r="AM785" i="10"/>
  <c r="V786" i="10"/>
  <c r="R786" i="10" s="1"/>
  <c r="AF786" i="10"/>
  <c r="AM786" i="10"/>
  <c r="P787" i="10"/>
  <c r="Q787" i="10"/>
  <c r="T787" i="10"/>
  <c r="U787" i="10"/>
  <c r="W787" i="10"/>
  <c r="X787" i="10"/>
  <c r="Y787" i="10"/>
  <c r="Z787" i="10"/>
  <c r="AA787" i="10"/>
  <c r="AB787" i="10"/>
  <c r="AM787" i="10" s="1"/>
  <c r="AC787" i="10"/>
  <c r="AD787" i="10"/>
  <c r="AE787" i="10"/>
  <c r="AH787" i="10"/>
  <c r="AJ787" i="10"/>
  <c r="AK787" i="10"/>
  <c r="V788" i="10"/>
  <c r="R788" i="10" s="1"/>
  <c r="AF788" i="10"/>
  <c r="AM788" i="10"/>
  <c r="V789" i="10"/>
  <c r="R789" i="10" s="1"/>
  <c r="AF789" i="10"/>
  <c r="AM789" i="10"/>
  <c r="V790" i="10"/>
  <c r="AF790" i="10"/>
  <c r="AM790" i="10"/>
  <c r="V791" i="10"/>
  <c r="AF791" i="10"/>
  <c r="AM791" i="10"/>
  <c r="P794" i="10"/>
  <c r="Q794" i="10"/>
  <c r="T794" i="10"/>
  <c r="U794" i="10"/>
  <c r="W794" i="10"/>
  <c r="X794" i="10"/>
  <c r="Y794" i="10"/>
  <c r="Z794" i="10"/>
  <c r="AA794" i="10"/>
  <c r="AB794" i="10"/>
  <c r="AC794" i="10"/>
  <c r="AD794" i="10"/>
  <c r="AE794" i="10"/>
  <c r="AH794" i="10"/>
  <c r="AJ794" i="10"/>
  <c r="AK794" i="10"/>
  <c r="V795" i="10"/>
  <c r="R795" i="10"/>
  <c r="AF795" i="10"/>
  <c r="AM795" i="10"/>
  <c r="V796" i="10"/>
  <c r="R796" i="10" s="1"/>
  <c r="AF796" i="10"/>
  <c r="AM796" i="10"/>
  <c r="V797" i="10"/>
  <c r="R797" i="10" s="1"/>
  <c r="AF797" i="10"/>
  <c r="AM797" i="10"/>
  <c r="V798" i="10"/>
  <c r="AF798" i="10"/>
  <c r="AM798" i="10"/>
  <c r="V799" i="10"/>
  <c r="AF799" i="10"/>
  <c r="AM799" i="10"/>
  <c r="V800" i="10"/>
  <c r="R800" i="10" s="1"/>
  <c r="AF800" i="10"/>
  <c r="AM800" i="10"/>
  <c r="V801" i="10"/>
  <c r="AF801" i="10"/>
  <c r="AM801" i="10"/>
  <c r="P802" i="10"/>
  <c r="Q802" i="10"/>
  <c r="T802" i="10"/>
  <c r="U802" i="10"/>
  <c r="W802" i="10"/>
  <c r="X802" i="10"/>
  <c r="Y802" i="10"/>
  <c r="Z802" i="10"/>
  <c r="AA802" i="10"/>
  <c r="AB802" i="10"/>
  <c r="AM802" i="10" s="1"/>
  <c r="AC802" i="10"/>
  <c r="AD802" i="10"/>
  <c r="AE802" i="10"/>
  <c r="AH802" i="10"/>
  <c r="AJ802" i="10"/>
  <c r="AK802" i="10"/>
  <c r="V803" i="10"/>
  <c r="AF803" i="10"/>
  <c r="AM803" i="10"/>
  <c r="V804" i="10"/>
  <c r="R804" i="10" s="1"/>
  <c r="AF804" i="10"/>
  <c r="AM804" i="10"/>
  <c r="P805" i="10"/>
  <c r="Q805" i="10"/>
  <c r="T805" i="10"/>
  <c r="U805" i="10"/>
  <c r="W805" i="10"/>
  <c r="X805" i="10"/>
  <c r="Y805" i="10"/>
  <c r="Z805" i="10"/>
  <c r="AA805" i="10"/>
  <c r="AB805" i="10"/>
  <c r="AM805" i="10" s="1"/>
  <c r="AC805" i="10"/>
  <c r="AD805" i="10"/>
  <c r="AE805" i="10"/>
  <c r="AH805" i="10"/>
  <c r="AJ805" i="10"/>
  <c r="AK805" i="10"/>
  <c r="V806" i="10"/>
  <c r="R806" i="10" s="1"/>
  <c r="AF806" i="10"/>
  <c r="AM806" i="10"/>
  <c r="V807" i="10"/>
  <c r="R807" i="10" s="1"/>
  <c r="AF807" i="10"/>
  <c r="AG807" i="10"/>
  <c r="AI807" i="10" s="1"/>
  <c r="AM807" i="10"/>
  <c r="V808" i="10"/>
  <c r="AF808" i="10"/>
  <c r="AM808" i="10"/>
  <c r="V809" i="10"/>
  <c r="AF809" i="10"/>
  <c r="AM809" i="10"/>
  <c r="P810" i="10"/>
  <c r="Q810" i="10"/>
  <c r="T810" i="10"/>
  <c r="U810" i="10"/>
  <c r="W810" i="10"/>
  <c r="X810" i="10"/>
  <c r="Y810" i="10"/>
  <c r="Z810" i="10"/>
  <c r="AA810" i="10"/>
  <c r="AB810" i="10"/>
  <c r="AC810" i="10"/>
  <c r="AD810" i="10"/>
  <c r="AE810" i="10"/>
  <c r="AH810" i="10"/>
  <c r="AJ810" i="10"/>
  <c r="AK810" i="10"/>
  <c r="V811" i="10"/>
  <c r="R811" i="10" s="1"/>
  <c r="AF811" i="10"/>
  <c r="AM811" i="10"/>
  <c r="V812" i="10"/>
  <c r="R812" i="10" s="1"/>
  <c r="AF812" i="10"/>
  <c r="AM812" i="10"/>
  <c r="P817" i="10"/>
  <c r="Q817" i="10"/>
  <c r="T817" i="10"/>
  <c r="U817" i="10"/>
  <c r="W817" i="10"/>
  <c r="X817" i="10"/>
  <c r="Y817" i="10"/>
  <c r="Y816" i="10" s="1"/>
  <c r="Z817" i="10"/>
  <c r="AA817" i="10"/>
  <c r="AB817" i="10"/>
  <c r="AM817" i="10" s="1"/>
  <c r="AC817" i="10"/>
  <c r="AD817" i="10"/>
  <c r="AE817" i="10"/>
  <c r="AH817" i="10"/>
  <c r="AJ817" i="10"/>
  <c r="AK817" i="10"/>
  <c r="V818" i="10"/>
  <c r="AF818" i="10"/>
  <c r="AM818" i="10"/>
  <c r="V819" i="10"/>
  <c r="AF819" i="10"/>
  <c r="AM819" i="10"/>
  <c r="V820" i="10"/>
  <c r="R820" i="10" s="1"/>
  <c r="AF820" i="10"/>
  <c r="AM820" i="10"/>
  <c r="V821" i="10"/>
  <c r="AF821" i="10"/>
  <c r="AM821" i="10"/>
  <c r="P822" i="10"/>
  <c r="Q822" i="10"/>
  <c r="T822" i="10"/>
  <c r="U822" i="10"/>
  <c r="W822" i="10"/>
  <c r="X822" i="10"/>
  <c r="Y822" i="10"/>
  <c r="Z822" i="10"/>
  <c r="AA822" i="10"/>
  <c r="AB822" i="10"/>
  <c r="AM822" i="10" s="1"/>
  <c r="AC822" i="10"/>
  <c r="AD822" i="10"/>
  <c r="AE822" i="10"/>
  <c r="AH822" i="10"/>
  <c r="AJ822" i="10"/>
  <c r="AK822" i="10"/>
  <c r="V823" i="10"/>
  <c r="R823" i="10" s="1"/>
  <c r="AF823" i="10"/>
  <c r="AM823" i="10"/>
  <c r="P824" i="10"/>
  <c r="Q824" i="10"/>
  <c r="T824" i="10"/>
  <c r="U824" i="10"/>
  <c r="W824" i="10"/>
  <c r="X824" i="10"/>
  <c r="Y824" i="10"/>
  <c r="Z824" i="10"/>
  <c r="AA824" i="10"/>
  <c r="AB824" i="10"/>
  <c r="AM824" i="10" s="1"/>
  <c r="AC824" i="10"/>
  <c r="AD824" i="10"/>
  <c r="AE824" i="10"/>
  <c r="AH824" i="10"/>
  <c r="AJ824" i="10"/>
  <c r="AK824" i="10"/>
  <c r="V825" i="10"/>
  <c r="AF825" i="10"/>
  <c r="AM825" i="10"/>
  <c r="V826" i="10"/>
  <c r="R826" i="10" s="1"/>
  <c r="AF826" i="10"/>
  <c r="AM826" i="10"/>
  <c r="V827" i="10"/>
  <c r="R827" i="10" s="1"/>
  <c r="AF827" i="10"/>
  <c r="AM827" i="10"/>
  <c r="P829" i="10"/>
  <c r="Q829" i="10"/>
  <c r="T829" i="10"/>
  <c r="V829" i="10" s="1"/>
  <c r="U829" i="10"/>
  <c r="W829" i="10"/>
  <c r="X829" i="10"/>
  <c r="Y829" i="10"/>
  <c r="Z829" i="10"/>
  <c r="AA829" i="10"/>
  <c r="AB829" i="10"/>
  <c r="AM829" i="10" s="1"/>
  <c r="AC829" i="10"/>
  <c r="AD829" i="10"/>
  <c r="AE829" i="10"/>
  <c r="AH829" i="10"/>
  <c r="AJ829" i="10"/>
  <c r="AK829" i="10"/>
  <c r="V830" i="10"/>
  <c r="AF830" i="10"/>
  <c r="AM830" i="10"/>
  <c r="V831" i="10"/>
  <c r="R831" i="10"/>
  <c r="AF831" i="10"/>
  <c r="AM831" i="10"/>
  <c r="V832" i="10"/>
  <c r="AF832" i="10"/>
  <c r="AM832" i="10"/>
  <c r="V833" i="10"/>
  <c r="R833" i="10" s="1"/>
  <c r="AF833" i="10"/>
  <c r="AM833" i="10"/>
  <c r="P834" i="10"/>
  <c r="Q834" i="10"/>
  <c r="T834" i="10"/>
  <c r="U834" i="10"/>
  <c r="W834" i="10"/>
  <c r="X834" i="10"/>
  <c r="Y834" i="10"/>
  <c r="Z834" i="10"/>
  <c r="AA834" i="10"/>
  <c r="AB834" i="10"/>
  <c r="AC834" i="10"/>
  <c r="AD834" i="10"/>
  <c r="AE834" i="10"/>
  <c r="AH834" i="10"/>
  <c r="AJ834" i="10"/>
  <c r="AK834" i="10"/>
  <c r="V835" i="10"/>
  <c r="AG835" i="10" s="1"/>
  <c r="AI835" i="10" s="1"/>
  <c r="AF835" i="10"/>
  <c r="AM835" i="10"/>
  <c r="V836" i="10"/>
  <c r="AF836" i="10"/>
  <c r="AM836" i="10"/>
  <c r="V837" i="10"/>
  <c r="AG837" i="10" s="1"/>
  <c r="AI837" i="10" s="1"/>
  <c r="AF837" i="10"/>
  <c r="AM837" i="10"/>
  <c r="V838" i="10"/>
  <c r="R838" i="10" s="1"/>
  <c r="AF838" i="10"/>
  <c r="AM838" i="10"/>
  <c r="V839" i="10"/>
  <c r="R839" i="10" s="1"/>
  <c r="AF839" i="10"/>
  <c r="AM839" i="10"/>
  <c r="V840" i="10"/>
  <c r="AF840" i="10"/>
  <c r="AG840" i="10" s="1"/>
  <c r="AI840" i="10" s="1"/>
  <c r="AM840" i="10"/>
  <c r="P841" i="10"/>
  <c r="Q841" i="10"/>
  <c r="T841" i="10"/>
  <c r="U841" i="10"/>
  <c r="W841" i="10"/>
  <c r="X841" i="10"/>
  <c r="Y841" i="10"/>
  <c r="Z841" i="10"/>
  <c r="AA841" i="10"/>
  <c r="AB841" i="10"/>
  <c r="AC841" i="10"/>
  <c r="AD841" i="10"/>
  <c r="AE841" i="10"/>
  <c r="AH841" i="10"/>
  <c r="AJ841" i="10"/>
  <c r="AK841" i="10"/>
  <c r="V842" i="10"/>
  <c r="R842" i="10" s="1"/>
  <c r="AF842" i="10"/>
  <c r="AM842" i="10"/>
  <c r="V843" i="10"/>
  <c r="R843" i="10" s="1"/>
  <c r="AF843" i="10"/>
  <c r="AM843" i="10"/>
  <c r="V844" i="10"/>
  <c r="R844" i="10" s="1"/>
  <c r="AF844" i="10"/>
  <c r="AM844" i="10"/>
  <c r="V845" i="10"/>
  <c r="R845" i="10" s="1"/>
  <c r="AF845" i="10"/>
  <c r="AM845" i="10"/>
  <c r="V846" i="10"/>
  <c r="R846" i="10" s="1"/>
  <c r="AF846" i="10"/>
  <c r="AM846" i="10"/>
  <c r="V847" i="10"/>
  <c r="R847" i="10" s="1"/>
  <c r="AF847" i="10"/>
  <c r="AM847" i="10"/>
  <c r="V848" i="10"/>
  <c r="R848" i="10" s="1"/>
  <c r="AF848" i="10"/>
  <c r="AM848" i="10"/>
  <c r="V849" i="10"/>
  <c r="R849" i="10" s="1"/>
  <c r="AF849" i="10"/>
  <c r="AM849" i="10"/>
  <c r="V850" i="10"/>
  <c r="R850" i="10" s="1"/>
  <c r="AF850" i="10"/>
  <c r="AM850" i="10"/>
  <c r="P851" i="10"/>
  <c r="Q851" i="10"/>
  <c r="T851" i="10"/>
  <c r="U851" i="10"/>
  <c r="W851" i="10"/>
  <c r="X851" i="10"/>
  <c r="Y851" i="10"/>
  <c r="Z851" i="10"/>
  <c r="AA851" i="10"/>
  <c r="AB851" i="10"/>
  <c r="AM851" i="10"/>
  <c r="AC851" i="10"/>
  <c r="AD851" i="10"/>
  <c r="AE851" i="10"/>
  <c r="AH851" i="10"/>
  <c r="AJ851" i="10"/>
  <c r="AK851" i="10"/>
  <c r="V852" i="10"/>
  <c r="AF852" i="10"/>
  <c r="AM852" i="10"/>
  <c r="P853" i="10"/>
  <c r="P828" i="10" s="1"/>
  <c r="Q853" i="10"/>
  <c r="T853" i="10"/>
  <c r="U853" i="10"/>
  <c r="W853" i="10"/>
  <c r="X853" i="10"/>
  <c r="Y853" i="10"/>
  <c r="Z853" i="10"/>
  <c r="AA853" i="10"/>
  <c r="AB853" i="10"/>
  <c r="AM853" i="10" s="1"/>
  <c r="AC853" i="10"/>
  <c r="AD853" i="10"/>
  <c r="AE853" i="10"/>
  <c r="AE828" i="10" s="1"/>
  <c r="AH853" i="10"/>
  <c r="AJ853" i="10"/>
  <c r="AK853" i="10"/>
  <c r="AK828" i="10"/>
  <c r="V854" i="10"/>
  <c r="R854" i="10" s="1"/>
  <c r="AF854" i="10"/>
  <c r="AM854" i="10"/>
  <c r="V855" i="10"/>
  <c r="R855" i="10"/>
  <c r="AF855" i="10"/>
  <c r="AM855" i="10"/>
  <c r="V856" i="10"/>
  <c r="R856" i="10" s="1"/>
  <c r="AF856" i="10"/>
  <c r="AM856" i="10"/>
  <c r="V857" i="10"/>
  <c r="AG857" i="10" s="1"/>
  <c r="AI857" i="10" s="1"/>
  <c r="AF857" i="10"/>
  <c r="AM857" i="10"/>
  <c r="V858" i="10"/>
  <c r="R858" i="10" s="1"/>
  <c r="AF858" i="10"/>
  <c r="AM858" i="10"/>
  <c r="V859" i="10"/>
  <c r="AF859" i="10"/>
  <c r="AM859" i="10"/>
  <c r="V860" i="10"/>
  <c r="R860" i="10" s="1"/>
  <c r="AF860" i="10"/>
  <c r="AM860" i="10"/>
  <c r="P862" i="10"/>
  <c r="Q862" i="10"/>
  <c r="T862" i="10"/>
  <c r="U862" i="10"/>
  <c r="U861" i="10" s="1"/>
  <c r="W862" i="10"/>
  <c r="X862" i="10"/>
  <c r="Y862" i="10"/>
  <c r="Z862" i="10"/>
  <c r="AA862" i="10"/>
  <c r="AB862" i="10"/>
  <c r="AC862" i="10"/>
  <c r="AD862" i="10"/>
  <c r="AE862" i="10"/>
  <c r="AH862" i="10"/>
  <c r="AJ862" i="10"/>
  <c r="AK862" i="10"/>
  <c r="V863" i="10"/>
  <c r="R863" i="10" s="1"/>
  <c r="AF863" i="10"/>
  <c r="AM863" i="10"/>
  <c r="V864" i="10"/>
  <c r="R864" i="10" s="1"/>
  <c r="AF864" i="10"/>
  <c r="AM864" i="10"/>
  <c r="V865" i="10"/>
  <c r="R865" i="10" s="1"/>
  <c r="AF865" i="10"/>
  <c r="AG865" i="10" s="1"/>
  <c r="AI865" i="10" s="1"/>
  <c r="AM865" i="10"/>
  <c r="V866" i="10"/>
  <c r="R866" i="10" s="1"/>
  <c r="AF866" i="10"/>
  <c r="AM866" i="10"/>
  <c r="P867" i="10"/>
  <c r="Q867" i="10"/>
  <c r="T867" i="10"/>
  <c r="T861" i="10" s="1"/>
  <c r="U867" i="10"/>
  <c r="W867" i="10"/>
  <c r="X867" i="10"/>
  <c r="Y867" i="10"/>
  <c r="AF867" i="10" s="1"/>
  <c r="Z867" i="10"/>
  <c r="AA867" i="10"/>
  <c r="AB867" i="10"/>
  <c r="AM867" i="10" s="1"/>
  <c r="AC867" i="10"/>
  <c r="AD867" i="10"/>
  <c r="AE867" i="10"/>
  <c r="AH867" i="10"/>
  <c r="AJ867" i="10"/>
  <c r="AK867" i="10"/>
  <c r="AK861" i="10" s="1"/>
  <c r="V868" i="10"/>
  <c r="AF868" i="10"/>
  <c r="AM868" i="10"/>
  <c r="V869" i="10"/>
  <c r="R869" i="10"/>
  <c r="AF869" i="10"/>
  <c r="AM869" i="10"/>
  <c r="V870" i="10"/>
  <c r="R870" i="10" s="1"/>
  <c r="AF870" i="10"/>
  <c r="AM870" i="10"/>
  <c r="V871" i="10"/>
  <c r="R871" i="10" s="1"/>
  <c r="AF871" i="10"/>
  <c r="AM871" i="10"/>
  <c r="P874" i="10"/>
  <c r="Q874" i="10"/>
  <c r="T874" i="10"/>
  <c r="U874" i="10"/>
  <c r="W874" i="10"/>
  <c r="X874" i="10"/>
  <c r="Y874" i="10"/>
  <c r="Z874" i="10"/>
  <c r="AA874" i="10"/>
  <c r="AB874" i="10"/>
  <c r="AM874" i="10" s="1"/>
  <c r="AC874" i="10"/>
  <c r="AD874" i="10"/>
  <c r="AE874" i="10"/>
  <c r="AH874" i="10"/>
  <c r="AJ874" i="10"/>
  <c r="AK874" i="10"/>
  <c r="V875" i="10"/>
  <c r="AF875" i="10"/>
  <c r="AM875" i="10"/>
  <c r="V876" i="10"/>
  <c r="AF876" i="10"/>
  <c r="AM876" i="10"/>
  <c r="V877" i="10"/>
  <c r="R877" i="10" s="1"/>
  <c r="AF877" i="10"/>
  <c r="AM877" i="10"/>
  <c r="V878" i="10"/>
  <c r="AF878" i="10"/>
  <c r="AM878" i="10"/>
  <c r="V879" i="10"/>
  <c r="R879" i="10" s="1"/>
  <c r="AF879" i="10"/>
  <c r="AM879" i="10"/>
  <c r="V880" i="10"/>
  <c r="R880" i="10" s="1"/>
  <c r="AF880" i="10"/>
  <c r="AM880" i="10"/>
  <c r="V881" i="10"/>
  <c r="R881" i="10" s="1"/>
  <c r="AF881" i="10"/>
  <c r="AG881" i="10" s="1"/>
  <c r="AI881" i="10" s="1"/>
  <c r="AM881" i="10"/>
  <c r="P882" i="10"/>
  <c r="Q882" i="10"/>
  <c r="T882" i="10"/>
  <c r="U882" i="10"/>
  <c r="W882" i="10"/>
  <c r="X882" i="10"/>
  <c r="Y882" i="10"/>
  <c r="Z882" i="10"/>
  <c r="AA882" i="10"/>
  <c r="AB882" i="10"/>
  <c r="AM882" i="10"/>
  <c r="AC882" i="10"/>
  <c r="AD882" i="10"/>
  <c r="AE882" i="10"/>
  <c r="AH882" i="10"/>
  <c r="AJ882" i="10"/>
  <c r="AK882" i="10"/>
  <c r="V883" i="10"/>
  <c r="AF883" i="10"/>
  <c r="AM883" i="10"/>
  <c r="V884" i="10"/>
  <c r="AF884" i="10"/>
  <c r="AM884" i="10"/>
  <c r="P885" i="10"/>
  <c r="Q885" i="10"/>
  <c r="T885" i="10"/>
  <c r="U885" i="10"/>
  <c r="W885" i="10"/>
  <c r="X885" i="10"/>
  <c r="Y885" i="10"/>
  <c r="Y873" i="10" s="1"/>
  <c r="Y872" i="10" s="1"/>
  <c r="Z885" i="10"/>
  <c r="AA885" i="10"/>
  <c r="AB885" i="10"/>
  <c r="AC885" i="10"/>
  <c r="AD885" i="10"/>
  <c r="AE885" i="10"/>
  <c r="AH885" i="10"/>
  <c r="AJ885" i="10"/>
  <c r="AK885" i="10"/>
  <c r="V886" i="10"/>
  <c r="AF886" i="10"/>
  <c r="AM886" i="10"/>
  <c r="V887" i="10"/>
  <c r="R887" i="10" s="1"/>
  <c r="AF887" i="10"/>
  <c r="AM887" i="10"/>
  <c r="V888" i="10"/>
  <c r="R888" i="10"/>
  <c r="AF888" i="10"/>
  <c r="AM888" i="10"/>
  <c r="V889" i="10"/>
  <c r="R889" i="10"/>
  <c r="AF889" i="10"/>
  <c r="AM889" i="10"/>
  <c r="P890" i="10"/>
  <c r="P873" i="10" s="1"/>
  <c r="P872" i="10" s="1"/>
  <c r="Q890" i="10"/>
  <c r="T890" i="10"/>
  <c r="U890" i="10"/>
  <c r="W890" i="10"/>
  <c r="X890" i="10"/>
  <c r="Y890" i="10"/>
  <c r="Z890" i="10"/>
  <c r="AA890" i="10"/>
  <c r="AB890" i="10"/>
  <c r="AM890" i="10" s="1"/>
  <c r="AC890" i="10"/>
  <c r="AD890" i="10"/>
  <c r="AD873" i="10" s="1"/>
  <c r="AD872" i="10" s="1"/>
  <c r="AE890" i="10"/>
  <c r="AH890" i="10"/>
  <c r="AJ890" i="10"/>
  <c r="AK890" i="10"/>
  <c r="V891" i="10"/>
  <c r="R891" i="10" s="1"/>
  <c r="AF891" i="10"/>
  <c r="AM891" i="10"/>
  <c r="V892" i="10"/>
  <c r="R892" i="10"/>
  <c r="AF892" i="10"/>
  <c r="AM892" i="10"/>
  <c r="P897" i="10"/>
  <c r="Q897" i="10"/>
  <c r="T897" i="10"/>
  <c r="U897" i="10"/>
  <c r="W897" i="10"/>
  <c r="X897" i="10"/>
  <c r="Y897" i="10"/>
  <c r="Z897" i="10"/>
  <c r="AA897" i="10"/>
  <c r="AB897" i="10"/>
  <c r="AM897" i="10" s="1"/>
  <c r="AC897" i="10"/>
  <c r="AD897" i="10"/>
  <c r="AE897" i="10"/>
  <c r="AH897" i="10"/>
  <c r="AJ897" i="10"/>
  <c r="AK897" i="10"/>
  <c r="V898" i="10"/>
  <c r="R898" i="10" s="1"/>
  <c r="AF898" i="10"/>
  <c r="AM898" i="10"/>
  <c r="V899" i="10"/>
  <c r="AF899" i="10"/>
  <c r="AM899" i="10"/>
  <c r="V900" i="10"/>
  <c r="R900" i="10" s="1"/>
  <c r="AF900" i="10"/>
  <c r="AG900" i="10" s="1"/>
  <c r="AM900" i="10"/>
  <c r="V901" i="10"/>
  <c r="R901" i="10" s="1"/>
  <c r="AF901" i="10"/>
  <c r="AM901" i="10"/>
  <c r="P902" i="10"/>
  <c r="Q902" i="10"/>
  <c r="T902" i="10"/>
  <c r="U902" i="10"/>
  <c r="W902" i="10"/>
  <c r="X902" i="10"/>
  <c r="Y902" i="10"/>
  <c r="Z902" i="10"/>
  <c r="AA902" i="10"/>
  <c r="AB902" i="10"/>
  <c r="AM902" i="10" s="1"/>
  <c r="AC902" i="10"/>
  <c r="AD902" i="10"/>
  <c r="AE902" i="10"/>
  <c r="AH902" i="10"/>
  <c r="AJ902" i="10"/>
  <c r="AK902" i="10"/>
  <c r="V903" i="10"/>
  <c r="R903" i="10" s="1"/>
  <c r="AF903" i="10"/>
  <c r="AM903" i="10"/>
  <c r="P904" i="10"/>
  <c r="P896" i="10" s="1"/>
  <c r="Q904" i="10"/>
  <c r="T904" i="10"/>
  <c r="U904" i="10"/>
  <c r="W904" i="10"/>
  <c r="X904" i="10"/>
  <c r="Y904" i="10"/>
  <c r="Z904" i="10"/>
  <c r="AA904" i="10"/>
  <c r="AB904" i="10"/>
  <c r="AM904" i="10" s="1"/>
  <c r="AC904" i="10"/>
  <c r="AD904" i="10"/>
  <c r="AE904" i="10"/>
  <c r="AE896" i="10" s="1"/>
  <c r="AH904" i="10"/>
  <c r="AJ904" i="10"/>
  <c r="AK904" i="10"/>
  <c r="V905" i="10"/>
  <c r="AF905" i="10"/>
  <c r="AM905" i="10"/>
  <c r="V906" i="10"/>
  <c r="AF906" i="10"/>
  <c r="AM906" i="10"/>
  <c r="V907" i="10"/>
  <c r="AF907" i="10"/>
  <c r="AM907" i="10"/>
  <c r="P909" i="10"/>
  <c r="Q909" i="10"/>
  <c r="T909" i="10"/>
  <c r="U909" i="10"/>
  <c r="W909" i="10"/>
  <c r="X909" i="10"/>
  <c r="Y909" i="10"/>
  <c r="Z909" i="10"/>
  <c r="AA909" i="10"/>
  <c r="AB909" i="10"/>
  <c r="AM909" i="10" s="1"/>
  <c r="AC909" i="10"/>
  <c r="AD909" i="10"/>
  <c r="AE909" i="10"/>
  <c r="AH909" i="10"/>
  <c r="AJ909" i="10"/>
  <c r="AK909" i="10"/>
  <c r="V910" i="10"/>
  <c r="AF910" i="10"/>
  <c r="AM910" i="10"/>
  <c r="V911" i="10"/>
  <c r="AF911" i="10"/>
  <c r="AM911" i="10"/>
  <c r="V912" i="10"/>
  <c r="AF912" i="10"/>
  <c r="AM912" i="10"/>
  <c r="V913" i="10"/>
  <c r="AF913" i="10"/>
  <c r="AM913" i="10"/>
  <c r="P914" i="10"/>
  <c r="Q914" i="10"/>
  <c r="T914" i="10"/>
  <c r="U914" i="10"/>
  <c r="W914" i="10"/>
  <c r="X914" i="10"/>
  <c r="Y914" i="10"/>
  <c r="Z914" i="10"/>
  <c r="AF914" i="10" s="1"/>
  <c r="AA914" i="10"/>
  <c r="AB914" i="10"/>
  <c r="AM914" i="10" s="1"/>
  <c r="AC914" i="10"/>
  <c r="AD914" i="10"/>
  <c r="AE914" i="10"/>
  <c r="AH914" i="10"/>
  <c r="AJ914" i="10"/>
  <c r="AK914" i="10"/>
  <c r="V915" i="10"/>
  <c r="AF915" i="10"/>
  <c r="AM915" i="10"/>
  <c r="V916" i="10"/>
  <c r="AG916" i="10" s="1"/>
  <c r="AI916" i="10" s="1"/>
  <c r="AF916" i="10"/>
  <c r="AM916" i="10"/>
  <c r="V917" i="10"/>
  <c r="AF917" i="10"/>
  <c r="AM917" i="10"/>
  <c r="V918" i="10"/>
  <c r="R918" i="10" s="1"/>
  <c r="AF918" i="10"/>
  <c r="AM918" i="10"/>
  <c r="V919" i="10"/>
  <c r="R919" i="10" s="1"/>
  <c r="AF919" i="10"/>
  <c r="AM919" i="10"/>
  <c r="V920" i="10"/>
  <c r="AF920" i="10"/>
  <c r="AM920" i="10"/>
  <c r="P921" i="10"/>
  <c r="Q921" i="10"/>
  <c r="T921" i="10"/>
  <c r="U921" i="10"/>
  <c r="W921" i="10"/>
  <c r="X921" i="10"/>
  <c r="Y921" i="10"/>
  <c r="Z921" i="10"/>
  <c r="AA921" i="10"/>
  <c r="AB921" i="10"/>
  <c r="AM921" i="10" s="1"/>
  <c r="AC921" i="10"/>
  <c r="AD921" i="10"/>
  <c r="AE921" i="10"/>
  <c r="AH921" i="10"/>
  <c r="AJ921" i="10"/>
  <c r="AK921" i="10"/>
  <c r="V922" i="10"/>
  <c r="AF922" i="10"/>
  <c r="AM922" i="10"/>
  <c r="V923" i="10"/>
  <c r="R923" i="10" s="1"/>
  <c r="AF923" i="10"/>
  <c r="AM923" i="10"/>
  <c r="V924" i="10"/>
  <c r="AF924" i="10"/>
  <c r="AM924" i="10"/>
  <c r="V925" i="10"/>
  <c r="AF925" i="10"/>
  <c r="AM925" i="10"/>
  <c r="V926" i="10"/>
  <c r="R926" i="10" s="1"/>
  <c r="AF926" i="10"/>
  <c r="AM926" i="10"/>
  <c r="V927" i="10"/>
  <c r="R927" i="10" s="1"/>
  <c r="AF927" i="10"/>
  <c r="AM927" i="10"/>
  <c r="V928" i="10"/>
  <c r="AF928" i="10"/>
  <c r="AM928" i="10"/>
  <c r="V929" i="10"/>
  <c r="AF929" i="10"/>
  <c r="AM929" i="10"/>
  <c r="V930" i="10"/>
  <c r="AF930" i="10"/>
  <c r="AM930" i="10"/>
  <c r="P931" i="10"/>
  <c r="Q931" i="10"/>
  <c r="T931" i="10"/>
  <c r="U931" i="10"/>
  <c r="W931" i="10"/>
  <c r="X931" i="10"/>
  <c r="Y931" i="10"/>
  <c r="Z931" i="10"/>
  <c r="AA931" i="10"/>
  <c r="AB931" i="10"/>
  <c r="AM931" i="10" s="1"/>
  <c r="AC931" i="10"/>
  <c r="AD931" i="10"/>
  <c r="AD908" i="10" s="1"/>
  <c r="AD895" i="10" s="1"/>
  <c r="AE931" i="10"/>
  <c r="AH931" i="10"/>
  <c r="AJ931" i="10"/>
  <c r="AK931" i="10"/>
  <c r="V932" i="10"/>
  <c r="AF932" i="10"/>
  <c r="AM932" i="10"/>
  <c r="P933" i="10"/>
  <c r="Q933" i="10"/>
  <c r="T933" i="10"/>
  <c r="U933" i="10"/>
  <c r="U908" i="10" s="1"/>
  <c r="W933" i="10"/>
  <c r="X933" i="10"/>
  <c r="Y933" i="10"/>
  <c r="Z933" i="10"/>
  <c r="AA933" i="10"/>
  <c r="AB933" i="10"/>
  <c r="AC933" i="10"/>
  <c r="AD933" i="10"/>
  <c r="AE933" i="10"/>
  <c r="AH933" i="10"/>
  <c r="AJ933" i="10"/>
  <c r="AK933" i="10"/>
  <c r="V934" i="10"/>
  <c r="R934" i="10" s="1"/>
  <c r="AF934" i="10"/>
  <c r="AM934" i="10"/>
  <c r="V935" i="10"/>
  <c r="R935" i="10"/>
  <c r="AF935" i="10"/>
  <c r="AM935" i="10"/>
  <c r="V936" i="10"/>
  <c r="R936" i="10" s="1"/>
  <c r="AF936" i="10"/>
  <c r="AM936" i="10"/>
  <c r="V937" i="10"/>
  <c r="R937" i="10" s="1"/>
  <c r="AF937" i="10"/>
  <c r="AM937" i="10"/>
  <c r="V938" i="10"/>
  <c r="R938" i="10" s="1"/>
  <c r="AF938" i="10"/>
  <c r="AM938" i="10"/>
  <c r="V939" i="10"/>
  <c r="R939" i="10" s="1"/>
  <c r="AF939" i="10"/>
  <c r="AM939" i="10"/>
  <c r="V940" i="10"/>
  <c r="R940" i="10" s="1"/>
  <c r="AF940" i="10"/>
  <c r="AM940" i="10"/>
  <c r="P942" i="10"/>
  <c r="Q942" i="10"/>
  <c r="T942" i="10"/>
  <c r="U942" i="10"/>
  <c r="W942" i="10"/>
  <c r="X942" i="10"/>
  <c r="Y942" i="10"/>
  <c r="Z942" i="10"/>
  <c r="AA942" i="10"/>
  <c r="AB942" i="10"/>
  <c r="AC942" i="10"/>
  <c r="AD942" i="10"/>
  <c r="AE942" i="10"/>
  <c r="AH942" i="10"/>
  <c r="AJ942" i="10"/>
  <c r="AK942" i="10"/>
  <c r="V943" i="10"/>
  <c r="R943" i="10" s="1"/>
  <c r="AF943" i="10"/>
  <c r="AM943" i="10"/>
  <c r="V944" i="10"/>
  <c r="AF944" i="10"/>
  <c r="AM944" i="10"/>
  <c r="V945" i="10"/>
  <c r="AF945" i="10"/>
  <c r="AM945" i="10"/>
  <c r="V946" i="10"/>
  <c r="AF946" i="10"/>
  <c r="AM946" i="10"/>
  <c r="P947" i="10"/>
  <c r="Q947" i="10"/>
  <c r="T947" i="10"/>
  <c r="U947" i="10"/>
  <c r="R947" i="10" s="1"/>
  <c r="W947" i="10"/>
  <c r="X947" i="10"/>
  <c r="Y947" i="10"/>
  <c r="Z947" i="10"/>
  <c r="AA947" i="10"/>
  <c r="AB947" i="10"/>
  <c r="AC947" i="10"/>
  <c r="AD947" i="10"/>
  <c r="AE947" i="10"/>
  <c r="AH947" i="10"/>
  <c r="AJ947" i="10"/>
  <c r="AK947" i="10"/>
  <c r="V948" i="10"/>
  <c r="AF948" i="10"/>
  <c r="AM948" i="10"/>
  <c r="V949" i="10"/>
  <c r="R949" i="10" s="1"/>
  <c r="AF949" i="10"/>
  <c r="AM949" i="10"/>
  <c r="V950" i="10"/>
  <c r="AF950" i="10"/>
  <c r="AM950" i="10"/>
  <c r="V951" i="10"/>
  <c r="R951" i="10" s="1"/>
  <c r="AF951" i="10"/>
  <c r="AG951" i="10" s="1"/>
  <c r="AI951" i="10" s="1"/>
  <c r="AM951" i="10"/>
  <c r="P954" i="10"/>
  <c r="Q954" i="10"/>
  <c r="T954" i="10"/>
  <c r="U954" i="10"/>
  <c r="W954" i="10"/>
  <c r="X954" i="10"/>
  <c r="Y954" i="10"/>
  <c r="Z954" i="10"/>
  <c r="AA954" i="10"/>
  <c r="AB954" i="10"/>
  <c r="AM954" i="10" s="1"/>
  <c r="AC954" i="10"/>
  <c r="AD954" i="10"/>
  <c r="AE954" i="10"/>
  <c r="AH954" i="10"/>
  <c r="AJ954" i="10"/>
  <c r="AK954" i="10"/>
  <c r="V955" i="10"/>
  <c r="R955" i="10"/>
  <c r="AF955" i="10"/>
  <c r="AM955" i="10"/>
  <c r="V956" i="10"/>
  <c r="AF956" i="10"/>
  <c r="AM956" i="10"/>
  <c r="V957" i="10"/>
  <c r="R957" i="10"/>
  <c r="AF957" i="10"/>
  <c r="AM957" i="10"/>
  <c r="V958" i="10"/>
  <c r="R958" i="10" s="1"/>
  <c r="AF958" i="10"/>
  <c r="AM958" i="10"/>
  <c r="V959" i="10"/>
  <c r="AF959" i="10"/>
  <c r="AM959" i="10"/>
  <c r="V960" i="10"/>
  <c r="AF960" i="10"/>
  <c r="AM960" i="10"/>
  <c r="V961" i="10"/>
  <c r="R961" i="10"/>
  <c r="AF961" i="10"/>
  <c r="AM961" i="10"/>
  <c r="P962" i="10"/>
  <c r="Q962" i="10"/>
  <c r="T962" i="10"/>
  <c r="U962" i="10"/>
  <c r="W962" i="10"/>
  <c r="X962" i="10"/>
  <c r="Y962" i="10"/>
  <c r="Z962" i="10"/>
  <c r="AA962" i="10"/>
  <c r="AB962" i="10"/>
  <c r="AC962" i="10"/>
  <c r="AD962" i="10"/>
  <c r="AE962" i="10"/>
  <c r="AH962" i="10"/>
  <c r="AJ962" i="10"/>
  <c r="AK962" i="10"/>
  <c r="V963" i="10"/>
  <c r="R963" i="10" s="1"/>
  <c r="AF963" i="10"/>
  <c r="AM963" i="10"/>
  <c r="V964" i="10"/>
  <c r="AG964" i="10" s="1"/>
  <c r="AI964" i="10" s="1"/>
  <c r="R964" i="10"/>
  <c r="AF964" i="10"/>
  <c r="AM964" i="10"/>
  <c r="P965" i="10"/>
  <c r="Q965" i="10"/>
  <c r="T965" i="10"/>
  <c r="U965" i="10"/>
  <c r="W965" i="10"/>
  <c r="X965" i="10"/>
  <c r="Y965" i="10"/>
  <c r="Z965" i="10"/>
  <c r="AA965" i="10"/>
  <c r="AB965" i="10"/>
  <c r="AC965" i="10"/>
  <c r="AD965" i="10"/>
  <c r="AE965" i="10"/>
  <c r="AH965" i="10"/>
  <c r="AJ965" i="10"/>
  <c r="AK965" i="10"/>
  <c r="V966" i="10"/>
  <c r="AF966" i="10"/>
  <c r="AM966" i="10"/>
  <c r="V967" i="10"/>
  <c r="R967" i="10"/>
  <c r="AF967" i="10"/>
  <c r="AM967" i="10"/>
  <c r="V968" i="10"/>
  <c r="AF968" i="10"/>
  <c r="AM968" i="10"/>
  <c r="V969" i="10"/>
  <c r="R969" i="10" s="1"/>
  <c r="AF969" i="10"/>
  <c r="AM969" i="10"/>
  <c r="P970" i="10"/>
  <c r="Q970" i="10"/>
  <c r="T970" i="10"/>
  <c r="U970" i="10"/>
  <c r="W970" i="10"/>
  <c r="X970" i="10"/>
  <c r="Y970" i="10"/>
  <c r="Z970" i="10"/>
  <c r="AA970" i="10"/>
  <c r="AB970" i="10"/>
  <c r="AM970" i="10" s="1"/>
  <c r="AC970" i="10"/>
  <c r="AD970" i="10"/>
  <c r="AE970" i="10"/>
  <c r="AH970" i="10"/>
  <c r="AJ970" i="10"/>
  <c r="AK970" i="10"/>
  <c r="V971" i="10"/>
  <c r="R971" i="10" s="1"/>
  <c r="AF971" i="10"/>
  <c r="AM971" i="10"/>
  <c r="V972" i="10"/>
  <c r="R972" i="10" s="1"/>
  <c r="AF972" i="10"/>
  <c r="AG972" i="10" s="1"/>
  <c r="AI972" i="10" s="1"/>
  <c r="AM972" i="10"/>
  <c r="P977" i="10"/>
  <c r="Q977" i="10"/>
  <c r="T977" i="10"/>
  <c r="U977" i="10"/>
  <c r="W977" i="10"/>
  <c r="X977" i="10"/>
  <c r="Y977" i="10"/>
  <c r="Z977" i="10"/>
  <c r="AA977" i="10"/>
  <c r="AB977" i="10"/>
  <c r="AM977" i="10" s="1"/>
  <c r="AC977" i="10"/>
  <c r="AD977" i="10"/>
  <c r="AE977" i="10"/>
  <c r="AH977" i="10"/>
  <c r="AJ977" i="10"/>
  <c r="AK977" i="10"/>
  <c r="V978" i="10"/>
  <c r="R978" i="10"/>
  <c r="AF978" i="10"/>
  <c r="AM978" i="10"/>
  <c r="V979" i="10"/>
  <c r="AF979" i="10"/>
  <c r="AM979" i="10"/>
  <c r="V980" i="10"/>
  <c r="AF980" i="10"/>
  <c r="AM980" i="10"/>
  <c r="V981" i="10"/>
  <c r="R981" i="10"/>
  <c r="AF981" i="10"/>
  <c r="AM981" i="10"/>
  <c r="P982" i="10"/>
  <c r="Q982" i="10"/>
  <c r="T982" i="10"/>
  <c r="U982" i="10"/>
  <c r="W982" i="10"/>
  <c r="X982" i="10"/>
  <c r="Y982" i="10"/>
  <c r="Z982" i="10"/>
  <c r="AA982" i="10"/>
  <c r="AB982" i="10"/>
  <c r="AM982" i="10" s="1"/>
  <c r="AC982" i="10"/>
  <c r="AD982" i="10"/>
  <c r="AE982" i="10"/>
  <c r="AH982" i="10"/>
  <c r="AJ982" i="10"/>
  <c r="AK982" i="10"/>
  <c r="V983" i="10"/>
  <c r="AF983" i="10"/>
  <c r="AM983" i="10"/>
  <c r="P984" i="10"/>
  <c r="Q984" i="10"/>
  <c r="T984" i="10"/>
  <c r="V984" i="10" s="1"/>
  <c r="U984" i="10"/>
  <c r="W984" i="10"/>
  <c r="X984" i="10"/>
  <c r="Y984" i="10"/>
  <c r="Z984" i="10"/>
  <c r="AA984" i="10"/>
  <c r="AB984" i="10"/>
  <c r="AM984" i="10" s="1"/>
  <c r="AC984" i="10"/>
  <c r="AD984" i="10"/>
  <c r="AE984" i="10"/>
  <c r="AH984" i="10"/>
  <c r="AJ984" i="10"/>
  <c r="AK984" i="10"/>
  <c r="V985" i="10"/>
  <c r="AG985" i="10" s="1"/>
  <c r="AI985" i="10" s="1"/>
  <c r="AF985" i="10"/>
  <c r="AM985" i="10"/>
  <c r="V986" i="10"/>
  <c r="R986" i="10" s="1"/>
  <c r="AF986" i="10"/>
  <c r="AM986" i="10"/>
  <c r="V987" i="10"/>
  <c r="R987" i="10"/>
  <c r="AF987" i="10"/>
  <c r="AM987" i="10"/>
  <c r="P989" i="10"/>
  <c r="Q989" i="10"/>
  <c r="T989" i="10"/>
  <c r="U989" i="10"/>
  <c r="W989" i="10"/>
  <c r="X989" i="10"/>
  <c r="Y989" i="10"/>
  <c r="Z989" i="10"/>
  <c r="AA989" i="10"/>
  <c r="AB989" i="10"/>
  <c r="AM989" i="10" s="1"/>
  <c r="AC989" i="10"/>
  <c r="AD989" i="10"/>
  <c r="AE989" i="10"/>
  <c r="AH989" i="10"/>
  <c r="AJ989" i="10"/>
  <c r="AK989" i="10"/>
  <c r="V990" i="10"/>
  <c r="R990" i="10" s="1"/>
  <c r="AF990" i="10"/>
  <c r="AM990" i="10"/>
  <c r="V991" i="10"/>
  <c r="AF991" i="10"/>
  <c r="AM991" i="10"/>
  <c r="V992" i="10"/>
  <c r="AF992" i="10"/>
  <c r="AM992" i="10"/>
  <c r="V993" i="10"/>
  <c r="AF993" i="10"/>
  <c r="AM993" i="10"/>
  <c r="P994" i="10"/>
  <c r="Q994" i="10"/>
  <c r="T994" i="10"/>
  <c r="U994" i="10"/>
  <c r="W994" i="10"/>
  <c r="X994" i="10"/>
  <c r="Y994" i="10"/>
  <c r="Z994" i="10"/>
  <c r="AA994" i="10"/>
  <c r="AB994" i="10"/>
  <c r="AC994" i="10"/>
  <c r="AD994" i="10"/>
  <c r="AE994" i="10"/>
  <c r="AH994" i="10"/>
  <c r="AJ994" i="10"/>
  <c r="AK994" i="10"/>
  <c r="V995" i="10"/>
  <c r="AF995" i="10"/>
  <c r="AM995" i="10"/>
  <c r="V996" i="10"/>
  <c r="R996" i="10" s="1"/>
  <c r="AF996" i="10"/>
  <c r="AM996" i="10"/>
  <c r="V997" i="10"/>
  <c r="R997" i="10" s="1"/>
  <c r="AF997" i="10"/>
  <c r="AG997" i="10"/>
  <c r="AI997" i="10" s="1"/>
  <c r="AM997" i="10"/>
  <c r="V998" i="10"/>
  <c r="R998" i="10" s="1"/>
  <c r="AF998" i="10"/>
  <c r="AM998" i="10"/>
  <c r="V999" i="10"/>
  <c r="AF999" i="10"/>
  <c r="AM999" i="10"/>
  <c r="V1000" i="10"/>
  <c r="R1000" i="10" s="1"/>
  <c r="AF1000" i="10"/>
  <c r="AM1000" i="10"/>
  <c r="P1001" i="10"/>
  <c r="Q1001" i="10"/>
  <c r="T1001" i="10"/>
  <c r="U1001" i="10"/>
  <c r="W1001" i="10"/>
  <c r="X1001" i="10"/>
  <c r="Y1001" i="10"/>
  <c r="Z1001" i="10"/>
  <c r="AA1001" i="10"/>
  <c r="AB1001" i="10"/>
  <c r="AM1001" i="10" s="1"/>
  <c r="AC1001" i="10"/>
  <c r="AD1001" i="10"/>
  <c r="AE1001" i="10"/>
  <c r="AH1001" i="10"/>
  <c r="AJ1001" i="10"/>
  <c r="AK1001" i="10"/>
  <c r="V1002" i="10"/>
  <c r="R1002" i="10" s="1"/>
  <c r="AF1002" i="10"/>
  <c r="AM1002" i="10"/>
  <c r="V1003" i="10"/>
  <c r="R1003" i="10"/>
  <c r="AF1003" i="10"/>
  <c r="AM1003" i="10"/>
  <c r="V1004" i="10"/>
  <c r="R1004" i="10" s="1"/>
  <c r="AF1004" i="10"/>
  <c r="AM1004" i="10"/>
  <c r="V1005" i="10"/>
  <c r="R1005" i="10" s="1"/>
  <c r="AF1005" i="10"/>
  <c r="AM1005" i="10"/>
  <c r="V1006" i="10"/>
  <c r="AF1006" i="10"/>
  <c r="AM1006" i="10"/>
  <c r="V1007" i="10"/>
  <c r="R1007" i="10" s="1"/>
  <c r="AF1007" i="10"/>
  <c r="AM1007" i="10"/>
  <c r="V1008" i="10"/>
  <c r="R1008" i="10"/>
  <c r="AF1008" i="10"/>
  <c r="AM1008" i="10"/>
  <c r="V1009" i="10"/>
  <c r="AG1009" i="10" s="1"/>
  <c r="AI1009" i="10" s="1"/>
  <c r="AF1009" i="10"/>
  <c r="AM1009" i="10"/>
  <c r="V1010" i="10"/>
  <c r="R1010" i="10" s="1"/>
  <c r="AF1010" i="10"/>
  <c r="AM1010" i="10"/>
  <c r="P1011" i="10"/>
  <c r="Q1011" i="10"/>
  <c r="T1011" i="10"/>
  <c r="U1011" i="10"/>
  <c r="W1011" i="10"/>
  <c r="X1011" i="10"/>
  <c r="Y1011" i="10"/>
  <c r="Z1011" i="10"/>
  <c r="AA1011" i="10"/>
  <c r="AB1011" i="10"/>
  <c r="AM1011" i="10"/>
  <c r="AC1011" i="10"/>
  <c r="AD1011" i="10"/>
  <c r="AE1011" i="10"/>
  <c r="AH1011" i="10"/>
  <c r="AJ1011" i="10"/>
  <c r="AK1011" i="10"/>
  <c r="V1012" i="10"/>
  <c r="AF1012" i="10"/>
  <c r="AM1012" i="10"/>
  <c r="P1013" i="10"/>
  <c r="Q1013" i="10"/>
  <c r="T1013" i="10"/>
  <c r="V1013" i="10" s="1"/>
  <c r="U1013" i="10"/>
  <c r="W1013" i="10"/>
  <c r="X1013" i="10"/>
  <c r="Y1013" i="10"/>
  <c r="Z1013" i="10"/>
  <c r="AA1013" i="10"/>
  <c r="AB1013" i="10"/>
  <c r="AM1013" i="10" s="1"/>
  <c r="AC1013" i="10"/>
  <c r="AD1013" i="10"/>
  <c r="AE1013" i="10"/>
  <c r="AH1013" i="10"/>
  <c r="AJ1013" i="10"/>
  <c r="AK1013" i="10"/>
  <c r="V1014" i="10"/>
  <c r="R1014" i="10" s="1"/>
  <c r="AF1014" i="10"/>
  <c r="AG1014" i="10" s="1"/>
  <c r="AI1014" i="10" s="1"/>
  <c r="AM1014" i="10"/>
  <c r="V1015" i="10"/>
  <c r="R1015" i="10" s="1"/>
  <c r="AF1015" i="10"/>
  <c r="AM1015" i="10"/>
  <c r="V1016" i="10"/>
  <c r="AF1016" i="10"/>
  <c r="AG1016" i="10" s="1"/>
  <c r="AI1016" i="10" s="1"/>
  <c r="AM1016" i="10"/>
  <c r="V1017" i="10"/>
  <c r="R1017" i="10" s="1"/>
  <c r="AF1017" i="10"/>
  <c r="AM1017" i="10"/>
  <c r="V1018" i="10"/>
  <c r="R1018" i="10" s="1"/>
  <c r="AF1018" i="10"/>
  <c r="AM1018" i="10"/>
  <c r="V1019" i="10"/>
  <c r="R1019" i="10" s="1"/>
  <c r="AF1019" i="10"/>
  <c r="AM1019" i="10"/>
  <c r="V1020" i="10"/>
  <c r="R1020" i="10"/>
  <c r="AF1020" i="10"/>
  <c r="AM1020" i="10"/>
  <c r="P1022" i="10"/>
  <c r="Q1022" i="10"/>
  <c r="T1022" i="10"/>
  <c r="U1022" i="10"/>
  <c r="W1022" i="10"/>
  <c r="X1022" i="10"/>
  <c r="Y1022" i="10"/>
  <c r="Z1022" i="10"/>
  <c r="AA1022" i="10"/>
  <c r="AB1022" i="10"/>
  <c r="AM1022" i="10" s="1"/>
  <c r="AC1022" i="10"/>
  <c r="AD1022" i="10"/>
  <c r="AD1021" i="10" s="1"/>
  <c r="AE1022" i="10"/>
  <c r="AH1022" i="10"/>
  <c r="AJ1022" i="10"/>
  <c r="AK1022" i="10"/>
  <c r="V1023" i="10"/>
  <c r="AF1023" i="10"/>
  <c r="AM1023" i="10"/>
  <c r="V1024" i="10"/>
  <c r="R1024" i="10" s="1"/>
  <c r="AF1024" i="10"/>
  <c r="AM1024" i="10"/>
  <c r="V1025" i="10"/>
  <c r="AF1025" i="10"/>
  <c r="AM1025" i="10"/>
  <c r="V1026" i="10"/>
  <c r="R1026" i="10" s="1"/>
  <c r="AF1026" i="10"/>
  <c r="AM1026" i="10"/>
  <c r="P1027" i="10"/>
  <c r="Q1027" i="10"/>
  <c r="T1027" i="10"/>
  <c r="U1027" i="10"/>
  <c r="V1027" i="10" s="1"/>
  <c r="W1027" i="10"/>
  <c r="X1027" i="10"/>
  <c r="Y1027" i="10"/>
  <c r="Z1027" i="10"/>
  <c r="AA1027" i="10"/>
  <c r="AB1027" i="10"/>
  <c r="AM1027" i="10" s="1"/>
  <c r="AC1027" i="10"/>
  <c r="AD1027" i="10"/>
  <c r="AE1027" i="10"/>
  <c r="AH1027" i="10"/>
  <c r="AH1021" i="10" s="1"/>
  <c r="AJ1027" i="10"/>
  <c r="AK1027" i="10"/>
  <c r="AK1021" i="10" s="1"/>
  <c r="V1028" i="10"/>
  <c r="R1028" i="10" s="1"/>
  <c r="AF1028" i="10"/>
  <c r="AM1028" i="10"/>
  <c r="V1029" i="10"/>
  <c r="R1029" i="10" s="1"/>
  <c r="AF1029" i="10"/>
  <c r="AM1029" i="10"/>
  <c r="V1030" i="10"/>
  <c r="R1030" i="10" s="1"/>
  <c r="AF1030" i="10"/>
  <c r="AM1030" i="10"/>
  <c r="V1031" i="10"/>
  <c r="AF1031" i="10"/>
  <c r="AM1031" i="10"/>
  <c r="P1034" i="10"/>
  <c r="Q1034" i="10"/>
  <c r="T1034" i="10"/>
  <c r="U1034" i="10"/>
  <c r="W1034" i="10"/>
  <c r="X1034" i="10"/>
  <c r="Y1034" i="10"/>
  <c r="Z1034" i="10"/>
  <c r="AA1034" i="10"/>
  <c r="AA1033" i="10" s="1"/>
  <c r="AA1032" i="10" s="1"/>
  <c r="AB1034" i="10"/>
  <c r="AC1034" i="10"/>
  <c r="AD1034" i="10"/>
  <c r="AE1034" i="10"/>
  <c r="AH1034" i="10"/>
  <c r="AJ1034" i="10"/>
  <c r="AK1034" i="10"/>
  <c r="V1035" i="10"/>
  <c r="R1035" i="10" s="1"/>
  <c r="AF1035" i="10"/>
  <c r="AM1035" i="10"/>
  <c r="V1036" i="10"/>
  <c r="R1036" i="10" s="1"/>
  <c r="AF1036" i="10"/>
  <c r="AG1036" i="10" s="1"/>
  <c r="AI1036" i="10" s="1"/>
  <c r="AM1036" i="10"/>
  <c r="V1037" i="10"/>
  <c r="AF1037" i="10"/>
  <c r="AM1037" i="10"/>
  <c r="V1038" i="10"/>
  <c r="R1038" i="10" s="1"/>
  <c r="AF1038" i="10"/>
  <c r="AM1038" i="10"/>
  <c r="V1039" i="10"/>
  <c r="R1039" i="10" s="1"/>
  <c r="AF1039" i="10"/>
  <c r="AM1039" i="10"/>
  <c r="V1040" i="10"/>
  <c r="R1040" i="10" s="1"/>
  <c r="AF1040" i="10"/>
  <c r="AM1040" i="10"/>
  <c r="V1041" i="10"/>
  <c r="R1041" i="10" s="1"/>
  <c r="AF1041" i="10"/>
  <c r="AM1041" i="10"/>
  <c r="P1042" i="10"/>
  <c r="Q1042" i="10"/>
  <c r="T1042" i="10"/>
  <c r="U1042" i="10"/>
  <c r="W1042" i="10"/>
  <c r="X1042" i="10"/>
  <c r="Y1042" i="10"/>
  <c r="Z1042" i="10"/>
  <c r="R1042" i="10" s="1"/>
  <c r="AA1042" i="10"/>
  <c r="AB1042" i="10"/>
  <c r="AM1042" i="10" s="1"/>
  <c r="AC1042" i="10"/>
  <c r="AD1042" i="10"/>
  <c r="AE1042" i="10"/>
  <c r="AH1042" i="10"/>
  <c r="AJ1042" i="10"/>
  <c r="AK1042" i="10"/>
  <c r="V1043" i="10"/>
  <c r="AF1043" i="10"/>
  <c r="AM1043" i="10"/>
  <c r="V1044" i="10"/>
  <c r="AG1044" i="10" s="1"/>
  <c r="AI1044" i="10" s="1"/>
  <c r="AF1044" i="10"/>
  <c r="AM1044" i="10"/>
  <c r="P1045" i="10"/>
  <c r="Q1045" i="10"/>
  <c r="T1045" i="10"/>
  <c r="U1045" i="10"/>
  <c r="W1045" i="10"/>
  <c r="X1045" i="10"/>
  <c r="Y1045" i="10"/>
  <c r="Z1045" i="10"/>
  <c r="AA1045" i="10"/>
  <c r="AB1045" i="10"/>
  <c r="AF1045" i="10" s="1"/>
  <c r="AC1045" i="10"/>
  <c r="AD1045" i="10"/>
  <c r="AE1045" i="10"/>
  <c r="AH1045" i="10"/>
  <c r="AJ1045" i="10"/>
  <c r="AK1045" i="10"/>
  <c r="V1046" i="10"/>
  <c r="R1046" i="10" s="1"/>
  <c r="AF1046" i="10"/>
  <c r="AM1046" i="10"/>
  <c r="V1047" i="10"/>
  <c r="AG1047" i="10" s="1"/>
  <c r="AI1047" i="10" s="1"/>
  <c r="R1047" i="10"/>
  <c r="AF1047" i="10"/>
  <c r="AM1047" i="10"/>
  <c r="V1048" i="10"/>
  <c r="R1048" i="10" s="1"/>
  <c r="AF1048" i="10"/>
  <c r="AM1048" i="10"/>
  <c r="V1049" i="10"/>
  <c r="R1049" i="10" s="1"/>
  <c r="AF1049" i="10"/>
  <c r="AM1049" i="10"/>
  <c r="P1050" i="10"/>
  <c r="Q1050" i="10"/>
  <c r="T1050" i="10"/>
  <c r="U1050" i="10"/>
  <c r="W1050" i="10"/>
  <c r="X1050" i="10"/>
  <c r="Y1050" i="10"/>
  <c r="Z1050" i="10"/>
  <c r="AA1050" i="10"/>
  <c r="AB1050" i="10"/>
  <c r="AM1050" i="10" s="1"/>
  <c r="AC1050" i="10"/>
  <c r="AD1050" i="10"/>
  <c r="AE1050" i="10"/>
  <c r="AH1050" i="10"/>
  <c r="AJ1050" i="10"/>
  <c r="AK1050" i="10"/>
  <c r="AK1033" i="10" s="1"/>
  <c r="AK1032" i="10" s="1"/>
  <c r="V1051" i="10"/>
  <c r="R1051" i="10" s="1"/>
  <c r="AF1051" i="10"/>
  <c r="AM1051" i="10"/>
  <c r="V1052" i="10"/>
  <c r="R1052" i="10" s="1"/>
  <c r="AF1052" i="10"/>
  <c r="AM1052" i="10"/>
  <c r="P1057" i="10"/>
  <c r="Q1057" i="10"/>
  <c r="T1057" i="10"/>
  <c r="U1057" i="10"/>
  <c r="W1057" i="10"/>
  <c r="X1057" i="10"/>
  <c r="Y1057" i="10"/>
  <c r="Z1057" i="10"/>
  <c r="AA1057" i="10"/>
  <c r="AB1057" i="10"/>
  <c r="AM1057" i="10" s="1"/>
  <c r="AC1057" i="10"/>
  <c r="AD1057" i="10"/>
  <c r="AE1057" i="10"/>
  <c r="AH1057" i="10"/>
  <c r="AJ1057" i="10"/>
  <c r="AK1057" i="10"/>
  <c r="V1058" i="10"/>
  <c r="R1058" i="10"/>
  <c r="AF1058" i="10"/>
  <c r="AM1058" i="10"/>
  <c r="V1059" i="10"/>
  <c r="R1059" i="10" s="1"/>
  <c r="AF1059" i="10"/>
  <c r="AM1059" i="10"/>
  <c r="V1060" i="10"/>
  <c r="R1060" i="10"/>
  <c r="AF1060" i="10"/>
  <c r="AM1060" i="10"/>
  <c r="V1061" i="10"/>
  <c r="R1061" i="10" s="1"/>
  <c r="AF1061" i="10"/>
  <c r="AM1061" i="10"/>
  <c r="P1062" i="10"/>
  <c r="Q1062" i="10"/>
  <c r="T1062" i="10"/>
  <c r="U1062" i="10"/>
  <c r="W1062" i="10"/>
  <c r="X1062" i="10"/>
  <c r="Y1062" i="10"/>
  <c r="Z1062" i="10"/>
  <c r="AA1062" i="10"/>
  <c r="AB1062" i="10"/>
  <c r="AM1062" i="10" s="1"/>
  <c r="AC1062" i="10"/>
  <c r="AD1062" i="10"/>
  <c r="AE1062" i="10"/>
  <c r="AH1062" i="10"/>
  <c r="AJ1062" i="10"/>
  <c r="AK1062" i="10"/>
  <c r="V1063" i="10"/>
  <c r="R1063" i="10" s="1"/>
  <c r="AF1063" i="10"/>
  <c r="AM1063" i="10"/>
  <c r="P1064" i="10"/>
  <c r="Q1064" i="10"/>
  <c r="Q1056" i="10" s="1"/>
  <c r="T1064" i="10"/>
  <c r="U1064" i="10"/>
  <c r="W1064" i="10"/>
  <c r="X1064" i="10"/>
  <c r="Y1064" i="10"/>
  <c r="Z1064" i="10"/>
  <c r="AA1064" i="10"/>
  <c r="AB1064" i="10"/>
  <c r="AC1064" i="10"/>
  <c r="AD1064" i="10"/>
  <c r="AE1064" i="10"/>
  <c r="AH1064" i="10"/>
  <c r="AJ1064" i="10"/>
  <c r="AK1064" i="10"/>
  <c r="V1065" i="10"/>
  <c r="R1065" i="10"/>
  <c r="AF1065" i="10"/>
  <c r="AG1065" i="10"/>
  <c r="AI1065" i="10" s="1"/>
  <c r="AM1065" i="10"/>
  <c r="V1066" i="10"/>
  <c r="AF1066" i="10"/>
  <c r="AM1066" i="10"/>
  <c r="V1067" i="10"/>
  <c r="R1067" i="10" s="1"/>
  <c r="AF1067" i="10"/>
  <c r="AG1067" i="10" s="1"/>
  <c r="AI1067" i="10" s="1"/>
  <c r="AM1067" i="10"/>
  <c r="P1069" i="10"/>
  <c r="Q1069" i="10"/>
  <c r="T1069" i="10"/>
  <c r="U1069" i="10"/>
  <c r="W1069" i="10"/>
  <c r="X1069" i="10"/>
  <c r="Y1069" i="10"/>
  <c r="Z1069" i="10"/>
  <c r="AA1069" i="10"/>
  <c r="AB1069" i="10"/>
  <c r="AM1069" i="10" s="1"/>
  <c r="AC1069" i="10"/>
  <c r="AD1069" i="10"/>
  <c r="AE1069" i="10"/>
  <c r="AH1069" i="10"/>
  <c r="AJ1069" i="10"/>
  <c r="AK1069" i="10"/>
  <c r="V1070" i="10"/>
  <c r="AF1070" i="10"/>
  <c r="AM1070" i="10"/>
  <c r="V1071" i="10"/>
  <c r="AF1071" i="10"/>
  <c r="AM1071" i="10"/>
  <c r="V1072" i="10"/>
  <c r="R1072" i="10" s="1"/>
  <c r="AF1072" i="10"/>
  <c r="AM1072" i="10"/>
  <c r="V1073" i="10"/>
  <c r="AF1073" i="10"/>
  <c r="AG1073" i="10" s="1"/>
  <c r="AI1073" i="10" s="1"/>
  <c r="AM1073" i="10"/>
  <c r="P1074" i="10"/>
  <c r="Q1074" i="10"/>
  <c r="T1074" i="10"/>
  <c r="U1074" i="10"/>
  <c r="W1074" i="10"/>
  <c r="X1074" i="10"/>
  <c r="Y1074" i="10"/>
  <c r="Z1074" i="10"/>
  <c r="AA1074" i="10"/>
  <c r="AB1074" i="10"/>
  <c r="AM1074" i="10" s="1"/>
  <c r="AC1074" i="10"/>
  <c r="AD1074" i="10"/>
  <c r="AE1074" i="10"/>
  <c r="AH1074" i="10"/>
  <c r="AJ1074" i="10"/>
  <c r="AK1074" i="10"/>
  <c r="V1075" i="10"/>
  <c r="AF1075" i="10"/>
  <c r="AM1075" i="10"/>
  <c r="V1076" i="10"/>
  <c r="R1076" i="10"/>
  <c r="AF1076" i="10"/>
  <c r="AM1076" i="10"/>
  <c r="V1077" i="10"/>
  <c r="R1077" i="10" s="1"/>
  <c r="AF1077" i="10"/>
  <c r="AM1077" i="10"/>
  <c r="V1078" i="10"/>
  <c r="R1078" i="10"/>
  <c r="AF1078" i="10"/>
  <c r="AM1078" i="10"/>
  <c r="V1079" i="10"/>
  <c r="R1079" i="10" s="1"/>
  <c r="AF1079" i="10"/>
  <c r="AM1079" i="10"/>
  <c r="V1080" i="10"/>
  <c r="R1080" i="10" s="1"/>
  <c r="AF1080" i="10"/>
  <c r="AM1080" i="10"/>
  <c r="P1081" i="10"/>
  <c r="Q1081" i="10"/>
  <c r="T1081" i="10"/>
  <c r="U1081" i="10"/>
  <c r="W1081" i="10"/>
  <c r="X1081" i="10"/>
  <c r="Y1081" i="10"/>
  <c r="Z1081" i="10"/>
  <c r="AA1081" i="10"/>
  <c r="AB1081" i="10"/>
  <c r="AM1081" i="10" s="1"/>
  <c r="AC1081" i="10"/>
  <c r="AD1081" i="10"/>
  <c r="AE1081" i="10"/>
  <c r="AH1081" i="10"/>
  <c r="AJ1081" i="10"/>
  <c r="AK1081" i="10"/>
  <c r="AK1068" i="10" s="1"/>
  <c r="V1082" i="10"/>
  <c r="R1082" i="10" s="1"/>
  <c r="AF1082" i="10"/>
  <c r="AM1082" i="10"/>
  <c r="V1083" i="10"/>
  <c r="R1083" i="10"/>
  <c r="AF1083" i="10"/>
  <c r="AM1083" i="10"/>
  <c r="V1084" i="10"/>
  <c r="R1084" i="10" s="1"/>
  <c r="AF1084" i="10"/>
  <c r="AM1084" i="10"/>
  <c r="V1085" i="10"/>
  <c r="AF1085" i="10"/>
  <c r="AM1085" i="10"/>
  <c r="V1086" i="10"/>
  <c r="AF1086" i="10"/>
  <c r="AM1086" i="10"/>
  <c r="V1087" i="10"/>
  <c r="AF1087" i="10"/>
  <c r="AM1087" i="10"/>
  <c r="V1088" i="10"/>
  <c r="AF1088" i="10"/>
  <c r="AM1088" i="10"/>
  <c r="V1089" i="10"/>
  <c r="R1089" i="10"/>
  <c r="AF1089" i="10"/>
  <c r="AM1089" i="10"/>
  <c r="V1090" i="10"/>
  <c r="AF1090" i="10"/>
  <c r="AM1090" i="10"/>
  <c r="P1091" i="10"/>
  <c r="Q1091" i="10"/>
  <c r="T1091" i="10"/>
  <c r="U1091" i="10"/>
  <c r="W1091" i="10"/>
  <c r="X1091" i="10"/>
  <c r="Y1091" i="10"/>
  <c r="Z1091" i="10"/>
  <c r="AA1091" i="10"/>
  <c r="AB1091" i="10"/>
  <c r="AC1091" i="10"/>
  <c r="AD1091" i="10"/>
  <c r="AE1091" i="10"/>
  <c r="AH1091" i="10"/>
  <c r="AJ1091" i="10"/>
  <c r="AK1091" i="10"/>
  <c r="V1092" i="10"/>
  <c r="R1092" i="10" s="1"/>
  <c r="AF1092" i="10"/>
  <c r="AM1092" i="10"/>
  <c r="P1093" i="10"/>
  <c r="Q1093" i="10"/>
  <c r="T1093" i="10"/>
  <c r="U1093" i="10"/>
  <c r="W1093" i="10"/>
  <c r="X1093" i="10"/>
  <c r="Y1093" i="10"/>
  <c r="Z1093" i="10"/>
  <c r="AA1093" i="10"/>
  <c r="AB1093" i="10"/>
  <c r="AM1093" i="10" s="1"/>
  <c r="AC1093" i="10"/>
  <c r="AD1093" i="10"/>
  <c r="AE1093" i="10"/>
  <c r="AH1093" i="10"/>
  <c r="AJ1093" i="10"/>
  <c r="AK1093" i="10"/>
  <c r="V1094" i="10"/>
  <c r="AF1094" i="10"/>
  <c r="AM1094" i="10"/>
  <c r="V1095" i="10"/>
  <c r="AF1095" i="10"/>
  <c r="AM1095" i="10"/>
  <c r="V1096" i="10"/>
  <c r="R1096" i="10"/>
  <c r="AF1096" i="10"/>
  <c r="AM1096" i="10"/>
  <c r="V1097" i="10"/>
  <c r="R1097" i="10"/>
  <c r="AF1097" i="10"/>
  <c r="AM1097" i="10"/>
  <c r="V1098" i="10"/>
  <c r="AF1098" i="10"/>
  <c r="AM1098" i="10"/>
  <c r="V1099" i="10"/>
  <c r="AF1099" i="10"/>
  <c r="AM1099" i="10"/>
  <c r="V1100" i="10"/>
  <c r="R1100" i="10" s="1"/>
  <c r="AF1100" i="10"/>
  <c r="AM1100" i="10"/>
  <c r="P1102" i="10"/>
  <c r="Q1102" i="10"/>
  <c r="T1102" i="10"/>
  <c r="U1102" i="10"/>
  <c r="W1102" i="10"/>
  <c r="X1102" i="10"/>
  <c r="Y1102" i="10"/>
  <c r="Z1102" i="10"/>
  <c r="AA1102" i="10"/>
  <c r="AB1102" i="10"/>
  <c r="AM1102" i="10" s="1"/>
  <c r="AC1102" i="10"/>
  <c r="AD1102" i="10"/>
  <c r="AE1102" i="10"/>
  <c r="AH1102" i="10"/>
  <c r="AJ1102" i="10"/>
  <c r="AK1102" i="10"/>
  <c r="V1103" i="10"/>
  <c r="AF1103" i="10"/>
  <c r="AM1103" i="10"/>
  <c r="V1104" i="10"/>
  <c r="AF1104" i="10"/>
  <c r="AM1104" i="10"/>
  <c r="V1105" i="10"/>
  <c r="R1105" i="10" s="1"/>
  <c r="AF1105" i="10"/>
  <c r="AM1105" i="10"/>
  <c r="V1106" i="10"/>
  <c r="R1106" i="10" s="1"/>
  <c r="AF1106" i="10"/>
  <c r="AM1106" i="10"/>
  <c r="P1107" i="10"/>
  <c r="Q1107" i="10"/>
  <c r="T1107" i="10"/>
  <c r="U1107" i="10"/>
  <c r="W1107" i="10"/>
  <c r="X1107" i="10"/>
  <c r="Y1107" i="10"/>
  <c r="Z1107" i="10"/>
  <c r="AA1107" i="10"/>
  <c r="AB1107" i="10"/>
  <c r="AC1107" i="10"/>
  <c r="AD1107" i="10"/>
  <c r="AF1107" i="10" s="1"/>
  <c r="AG1107" i="10" s="1"/>
  <c r="AI1107" i="10" s="1"/>
  <c r="AE1107" i="10"/>
  <c r="AH1107" i="10"/>
  <c r="AJ1107" i="10"/>
  <c r="AK1107" i="10"/>
  <c r="V1108" i="10"/>
  <c r="R1108" i="10"/>
  <c r="AF1108" i="10"/>
  <c r="AM1108" i="10"/>
  <c r="V1109" i="10"/>
  <c r="R1109" i="10" s="1"/>
  <c r="AF1109" i="10"/>
  <c r="AM1109" i="10"/>
  <c r="V1110" i="10"/>
  <c r="AF1110" i="10"/>
  <c r="AM1110" i="10"/>
  <c r="V1111" i="10"/>
  <c r="AF1111" i="10"/>
  <c r="AM1111" i="10"/>
  <c r="P1114" i="10"/>
  <c r="Q1114" i="10"/>
  <c r="T1114" i="10"/>
  <c r="U1114" i="10"/>
  <c r="W1114" i="10"/>
  <c r="X1114" i="10"/>
  <c r="Y1114" i="10"/>
  <c r="Z1114" i="10"/>
  <c r="AA1114" i="10"/>
  <c r="AB1114" i="10"/>
  <c r="AM1114" i="10" s="1"/>
  <c r="AC1114" i="10"/>
  <c r="AD1114" i="10"/>
  <c r="AE1114" i="10"/>
  <c r="AH1114" i="10"/>
  <c r="AJ1114" i="10"/>
  <c r="AK1114" i="10"/>
  <c r="V1115" i="10"/>
  <c r="R1115" i="10" s="1"/>
  <c r="AF1115" i="10"/>
  <c r="AM1115" i="10"/>
  <c r="V1116" i="10"/>
  <c r="AF1116" i="10"/>
  <c r="AM1116" i="10"/>
  <c r="V1117" i="10"/>
  <c r="R1117" i="10" s="1"/>
  <c r="AF1117" i="10"/>
  <c r="AM1117" i="10"/>
  <c r="V1118" i="10"/>
  <c r="R1118" i="10" s="1"/>
  <c r="AF1118" i="10"/>
  <c r="AM1118" i="10"/>
  <c r="V1119" i="10"/>
  <c r="R1119" i="10" s="1"/>
  <c r="AF1119" i="10"/>
  <c r="AM1119" i="10"/>
  <c r="V1120" i="10"/>
  <c r="AG1120" i="10" s="1"/>
  <c r="AI1120" i="10" s="1"/>
  <c r="AF1120" i="10"/>
  <c r="AM1120" i="10"/>
  <c r="V1121" i="10"/>
  <c r="AF1121" i="10"/>
  <c r="AM1121" i="10"/>
  <c r="P1122" i="10"/>
  <c r="Q1122" i="10"/>
  <c r="T1122" i="10"/>
  <c r="U1122" i="10"/>
  <c r="W1122" i="10"/>
  <c r="X1122" i="10"/>
  <c r="Y1122" i="10"/>
  <c r="Z1122" i="10"/>
  <c r="AA1122" i="10"/>
  <c r="AB1122" i="10"/>
  <c r="AC1122" i="10"/>
  <c r="AD1122" i="10"/>
  <c r="AE1122" i="10"/>
  <c r="AH1122" i="10"/>
  <c r="AJ1122" i="10"/>
  <c r="AK1122" i="10"/>
  <c r="V1123" i="10"/>
  <c r="R1123" i="10" s="1"/>
  <c r="AF1123" i="10"/>
  <c r="AM1123" i="10"/>
  <c r="V1124" i="10"/>
  <c r="AF1124" i="10"/>
  <c r="AM1124" i="10"/>
  <c r="P1125" i="10"/>
  <c r="Q1125" i="10"/>
  <c r="T1125" i="10"/>
  <c r="U1125" i="10"/>
  <c r="W1125" i="10"/>
  <c r="X1125" i="10"/>
  <c r="Y1125" i="10"/>
  <c r="Z1125" i="10"/>
  <c r="AA1125" i="10"/>
  <c r="AB1125" i="10"/>
  <c r="AM1125" i="10" s="1"/>
  <c r="AC1125" i="10"/>
  <c r="AD1125" i="10"/>
  <c r="AE1125" i="10"/>
  <c r="AH1125" i="10"/>
  <c r="AJ1125" i="10"/>
  <c r="AK1125" i="10"/>
  <c r="V1126" i="10"/>
  <c r="AF1126" i="10"/>
  <c r="AG1126" i="10" s="1"/>
  <c r="AI1126" i="10" s="1"/>
  <c r="AM1126" i="10"/>
  <c r="V1127" i="10"/>
  <c r="AF1127" i="10"/>
  <c r="AM1127" i="10"/>
  <c r="V1128" i="10"/>
  <c r="R1128" i="10" s="1"/>
  <c r="AF1128" i="10"/>
  <c r="AM1128" i="10"/>
  <c r="V1129" i="10"/>
  <c r="R1129" i="10"/>
  <c r="AF1129" i="10"/>
  <c r="AM1129" i="10"/>
  <c r="P1130" i="10"/>
  <c r="Q1130" i="10"/>
  <c r="T1130" i="10"/>
  <c r="U1130" i="10"/>
  <c r="W1130" i="10"/>
  <c r="X1130" i="10"/>
  <c r="Y1130" i="10"/>
  <c r="Z1130" i="10"/>
  <c r="AA1130" i="10"/>
  <c r="AB1130" i="10"/>
  <c r="AM1130" i="10" s="1"/>
  <c r="AC1130" i="10"/>
  <c r="AD1130" i="10"/>
  <c r="AE1130" i="10"/>
  <c r="AH1130" i="10"/>
  <c r="AJ1130" i="10"/>
  <c r="AK1130" i="10"/>
  <c r="V1131" i="10"/>
  <c r="AF1131" i="10"/>
  <c r="AM1131" i="10"/>
  <c r="V1132" i="10"/>
  <c r="R1132" i="10" s="1"/>
  <c r="AF1132" i="10"/>
  <c r="AM1132" i="10"/>
  <c r="P1137" i="10"/>
  <c r="Q1137" i="10"/>
  <c r="T1137" i="10"/>
  <c r="U1137" i="10"/>
  <c r="W1137" i="10"/>
  <c r="X1137" i="10"/>
  <c r="X1136" i="10" s="1"/>
  <c r="X1135" i="10" s="1"/>
  <c r="Y1137" i="10"/>
  <c r="Z1137" i="10"/>
  <c r="AA1137" i="10"/>
  <c r="AB1137" i="10"/>
  <c r="AC1137" i="10"/>
  <c r="AD1137" i="10"/>
  <c r="AE1137" i="10"/>
  <c r="AH1137" i="10"/>
  <c r="AJ1137" i="10"/>
  <c r="AK1137" i="10"/>
  <c r="V1138" i="10"/>
  <c r="R1138" i="10" s="1"/>
  <c r="AF1138" i="10"/>
  <c r="AG1138" i="10" s="1"/>
  <c r="AI1138" i="10" s="1"/>
  <c r="AM1138" i="10"/>
  <c r="V1139" i="10"/>
  <c r="R1139" i="10" s="1"/>
  <c r="AF1139" i="10"/>
  <c r="AM1139" i="10"/>
  <c r="V1140" i="10"/>
  <c r="AF1140" i="10"/>
  <c r="AM1140" i="10"/>
  <c r="V1141" i="10"/>
  <c r="AF1141" i="10"/>
  <c r="AM1141" i="10"/>
  <c r="P1142" i="10"/>
  <c r="Q1142" i="10"/>
  <c r="T1142" i="10"/>
  <c r="U1142" i="10"/>
  <c r="W1142" i="10"/>
  <c r="X1142" i="10"/>
  <c r="Y1142" i="10"/>
  <c r="Z1142" i="10"/>
  <c r="AA1142" i="10"/>
  <c r="AB1142" i="10"/>
  <c r="AM1142" i="10"/>
  <c r="AC1142" i="10"/>
  <c r="AD1142" i="10"/>
  <c r="AE1142" i="10"/>
  <c r="AH1142" i="10"/>
  <c r="AJ1142" i="10"/>
  <c r="AK1142" i="10"/>
  <c r="V1143" i="10"/>
  <c r="AF1143" i="10"/>
  <c r="AM1143" i="10"/>
  <c r="P1144" i="10"/>
  <c r="Q1144" i="10"/>
  <c r="T1144" i="10"/>
  <c r="U1144" i="10"/>
  <c r="W1144" i="10"/>
  <c r="X1144" i="10"/>
  <c r="Y1144" i="10"/>
  <c r="Z1144" i="10"/>
  <c r="AA1144" i="10"/>
  <c r="AB1144" i="10"/>
  <c r="AC1144" i="10"/>
  <c r="AD1144" i="10"/>
  <c r="AE1144" i="10"/>
  <c r="AH1144" i="10"/>
  <c r="AJ1144" i="10"/>
  <c r="AK1144" i="10"/>
  <c r="V1145" i="10"/>
  <c r="R1145" i="10" s="1"/>
  <c r="AF1145" i="10"/>
  <c r="AM1145" i="10"/>
  <c r="V1146" i="10"/>
  <c r="R1146" i="10" s="1"/>
  <c r="AF1146" i="10"/>
  <c r="AM1146" i="10"/>
  <c r="V1147" i="10"/>
  <c r="AF1147" i="10"/>
  <c r="AM1147" i="10"/>
  <c r="P1149" i="10"/>
  <c r="Q1149" i="10"/>
  <c r="T1149" i="10"/>
  <c r="U1149" i="10"/>
  <c r="W1149" i="10"/>
  <c r="X1149" i="10"/>
  <c r="Y1149" i="10"/>
  <c r="Z1149" i="10"/>
  <c r="AA1149" i="10"/>
  <c r="AB1149" i="10"/>
  <c r="AM1149" i="10" s="1"/>
  <c r="AC1149" i="10"/>
  <c r="AD1149" i="10"/>
  <c r="AE1149" i="10"/>
  <c r="AH1149" i="10"/>
  <c r="AJ1149" i="10"/>
  <c r="AK1149" i="10"/>
  <c r="V1150" i="10"/>
  <c r="AF1150" i="10"/>
  <c r="AM1150" i="10"/>
  <c r="V1151" i="10"/>
  <c r="R1151" i="10"/>
  <c r="AF1151" i="10"/>
  <c r="AG1151" i="10" s="1"/>
  <c r="AI1151" i="10" s="1"/>
  <c r="AM1151" i="10"/>
  <c r="V1152" i="10"/>
  <c r="AF1152" i="10"/>
  <c r="AM1152" i="10"/>
  <c r="V1153" i="10"/>
  <c r="AF1153" i="10"/>
  <c r="AM1153" i="10"/>
  <c r="P1154" i="10"/>
  <c r="Q1154" i="10"/>
  <c r="T1154" i="10"/>
  <c r="U1154" i="10"/>
  <c r="W1154" i="10"/>
  <c r="X1154" i="10"/>
  <c r="Y1154" i="10"/>
  <c r="Z1154" i="10"/>
  <c r="AA1154" i="10"/>
  <c r="AB1154" i="10"/>
  <c r="AM1154" i="10" s="1"/>
  <c r="AC1154" i="10"/>
  <c r="AD1154" i="10"/>
  <c r="AE1154" i="10"/>
  <c r="AH1154" i="10"/>
  <c r="AH1148" i="10" s="1"/>
  <c r="AJ1154" i="10"/>
  <c r="AK1154" i="10"/>
  <c r="V1155" i="10"/>
  <c r="R1155" i="10" s="1"/>
  <c r="AF1155" i="10"/>
  <c r="AM1155" i="10"/>
  <c r="V1156" i="10"/>
  <c r="AF1156" i="10"/>
  <c r="AM1156" i="10"/>
  <c r="V1157" i="10"/>
  <c r="R1157" i="10" s="1"/>
  <c r="AF1157" i="10"/>
  <c r="AM1157" i="10"/>
  <c r="V1158" i="10"/>
  <c r="AF1158" i="10"/>
  <c r="AM1158" i="10"/>
  <c r="V1159" i="10"/>
  <c r="R1159" i="10" s="1"/>
  <c r="AF1159" i="10"/>
  <c r="AM1159" i="10"/>
  <c r="V1160" i="10"/>
  <c r="R1160" i="10" s="1"/>
  <c r="AF1160" i="10"/>
  <c r="AM1160" i="10"/>
  <c r="P1161" i="10"/>
  <c r="Q1161" i="10"/>
  <c r="T1161" i="10"/>
  <c r="U1161" i="10"/>
  <c r="W1161" i="10"/>
  <c r="X1161" i="10"/>
  <c r="Y1161" i="10"/>
  <c r="Z1161" i="10"/>
  <c r="AA1161" i="10"/>
  <c r="AB1161" i="10"/>
  <c r="AC1161" i="10"/>
  <c r="AD1161" i="10"/>
  <c r="AE1161" i="10"/>
  <c r="AH1161" i="10"/>
  <c r="AJ1161" i="10"/>
  <c r="AK1161" i="10"/>
  <c r="V1162" i="10"/>
  <c r="AF1162" i="10"/>
  <c r="AM1162" i="10"/>
  <c r="V1163" i="10"/>
  <c r="R1163" i="10"/>
  <c r="AF1163" i="10"/>
  <c r="AM1163" i="10"/>
  <c r="V1164" i="10"/>
  <c r="AF1164" i="10"/>
  <c r="AM1164" i="10"/>
  <c r="V1165" i="10"/>
  <c r="AF1165" i="10"/>
  <c r="AM1165" i="10"/>
  <c r="V1166" i="10"/>
  <c r="AF1166" i="10"/>
  <c r="AM1166" i="10"/>
  <c r="V1167" i="10"/>
  <c r="AF1167" i="10"/>
  <c r="AM1167" i="10"/>
  <c r="V1168" i="10"/>
  <c r="AF1168" i="10"/>
  <c r="AM1168" i="10"/>
  <c r="V1169" i="10"/>
  <c r="R1169" i="10" s="1"/>
  <c r="AF1169" i="10"/>
  <c r="AM1169" i="10"/>
  <c r="V1170" i="10"/>
  <c r="AF1170" i="10"/>
  <c r="AM1170" i="10"/>
  <c r="P1171" i="10"/>
  <c r="Q1171" i="10"/>
  <c r="T1171" i="10"/>
  <c r="U1171" i="10"/>
  <c r="W1171" i="10"/>
  <c r="X1171" i="10"/>
  <c r="Y1171" i="10"/>
  <c r="Z1171" i="10"/>
  <c r="AA1171" i="10"/>
  <c r="AB1171" i="10"/>
  <c r="AC1171" i="10"/>
  <c r="AD1171" i="10"/>
  <c r="AE1171" i="10"/>
  <c r="AH1171" i="10"/>
  <c r="AJ1171" i="10"/>
  <c r="AK1171" i="10"/>
  <c r="V1172" i="10"/>
  <c r="AF1172" i="10"/>
  <c r="AM1172" i="10"/>
  <c r="P1173" i="10"/>
  <c r="Q1173" i="10"/>
  <c r="T1173" i="10"/>
  <c r="U1173" i="10"/>
  <c r="W1173" i="10"/>
  <c r="X1173" i="10"/>
  <c r="Y1173" i="10"/>
  <c r="Z1173" i="10"/>
  <c r="AA1173" i="10"/>
  <c r="AB1173" i="10"/>
  <c r="AM1173" i="10"/>
  <c r="AC1173" i="10"/>
  <c r="AD1173" i="10"/>
  <c r="AE1173" i="10"/>
  <c r="AH1173" i="10"/>
  <c r="AJ1173" i="10"/>
  <c r="AK1173" i="10"/>
  <c r="V1174" i="10"/>
  <c r="AF1174" i="10"/>
  <c r="AM1174" i="10"/>
  <c r="V1175" i="10"/>
  <c r="R1175" i="10"/>
  <c r="AF1175" i="10"/>
  <c r="AM1175" i="10"/>
  <c r="V1176" i="10"/>
  <c r="R1176" i="10"/>
  <c r="AF1176" i="10"/>
  <c r="AM1176" i="10"/>
  <c r="V1177" i="10"/>
  <c r="AF1177" i="10"/>
  <c r="AM1177" i="10"/>
  <c r="V1178" i="10"/>
  <c r="AF1178" i="10"/>
  <c r="AM1178" i="10"/>
  <c r="V1179" i="10"/>
  <c r="R1179" i="10" s="1"/>
  <c r="AF1179" i="10"/>
  <c r="AM1179" i="10"/>
  <c r="V1180" i="10"/>
  <c r="AF1180" i="10"/>
  <c r="AM1180" i="10"/>
  <c r="P1182" i="10"/>
  <c r="Q1182" i="10"/>
  <c r="T1182" i="10"/>
  <c r="U1182" i="10"/>
  <c r="W1182" i="10"/>
  <c r="X1182" i="10"/>
  <c r="Y1182" i="10"/>
  <c r="Z1182" i="10"/>
  <c r="AA1182" i="10"/>
  <c r="AB1182" i="10"/>
  <c r="AM1182" i="10" s="1"/>
  <c r="AC1182" i="10"/>
  <c r="AD1182" i="10"/>
  <c r="AE1182" i="10"/>
  <c r="AH1182" i="10"/>
  <c r="AJ1182" i="10"/>
  <c r="AK1182" i="10"/>
  <c r="V1183" i="10"/>
  <c r="R1183" i="10" s="1"/>
  <c r="AF1183" i="10"/>
  <c r="AG1183" i="10" s="1"/>
  <c r="AI1183" i="10" s="1"/>
  <c r="AM1183" i="10"/>
  <c r="V1184" i="10"/>
  <c r="AF1184" i="10"/>
  <c r="AM1184" i="10"/>
  <c r="V1185" i="10"/>
  <c r="R1185" i="10" s="1"/>
  <c r="AF1185" i="10"/>
  <c r="AM1185" i="10"/>
  <c r="V1186" i="10"/>
  <c r="R1186" i="10" s="1"/>
  <c r="AF1186" i="10"/>
  <c r="AM1186" i="10"/>
  <c r="P1187" i="10"/>
  <c r="Q1187" i="10"/>
  <c r="T1187" i="10"/>
  <c r="U1187" i="10"/>
  <c r="W1187" i="10"/>
  <c r="X1187" i="10"/>
  <c r="Y1187" i="10"/>
  <c r="Z1187" i="10"/>
  <c r="AA1187" i="10"/>
  <c r="AB1187" i="10"/>
  <c r="AM1187" i="10" s="1"/>
  <c r="AC1187" i="10"/>
  <c r="AD1187" i="10"/>
  <c r="AE1187" i="10"/>
  <c r="AH1187" i="10"/>
  <c r="AH1181" i="10" s="1"/>
  <c r="AH1135" i="10" s="1"/>
  <c r="AH1134" i="10" s="1"/>
  <c r="AJ1187" i="10"/>
  <c r="AK1187" i="10"/>
  <c r="V1188" i="10"/>
  <c r="AF1188" i="10"/>
  <c r="AM1188" i="10"/>
  <c r="V1189" i="10"/>
  <c r="AF1189" i="10"/>
  <c r="AM1189" i="10"/>
  <c r="V1190" i="10"/>
  <c r="AF1190" i="10"/>
  <c r="AM1190" i="10"/>
  <c r="V1191" i="10"/>
  <c r="R1191" i="10" s="1"/>
  <c r="AF1191" i="10"/>
  <c r="AM1191" i="10"/>
  <c r="P1194" i="10"/>
  <c r="Q1194" i="10"/>
  <c r="T1194" i="10"/>
  <c r="U1194" i="10"/>
  <c r="W1194" i="10"/>
  <c r="X1194" i="10"/>
  <c r="Y1194" i="10"/>
  <c r="Z1194" i="10"/>
  <c r="AA1194" i="10"/>
  <c r="AB1194" i="10"/>
  <c r="AC1194" i="10"/>
  <c r="AD1194" i="10"/>
  <c r="AE1194" i="10"/>
  <c r="AH1194" i="10"/>
  <c r="AJ1194" i="10"/>
  <c r="AK1194" i="10"/>
  <c r="V1195" i="10"/>
  <c r="R1195" i="10" s="1"/>
  <c r="AF1195" i="10"/>
  <c r="AM1195" i="10"/>
  <c r="V1196" i="10"/>
  <c r="R1196" i="10" s="1"/>
  <c r="AF1196" i="10"/>
  <c r="AM1196" i="10"/>
  <c r="V1197" i="10"/>
  <c r="AF1197" i="10"/>
  <c r="AG1197" i="10" s="1"/>
  <c r="AI1197" i="10" s="1"/>
  <c r="AM1197" i="10"/>
  <c r="V1198" i="10"/>
  <c r="AF1198" i="10"/>
  <c r="AM1198" i="10"/>
  <c r="V1199" i="10"/>
  <c r="R1199" i="10" s="1"/>
  <c r="AF1199" i="10"/>
  <c r="AM1199" i="10"/>
  <c r="V1200" i="10"/>
  <c r="R1200" i="10" s="1"/>
  <c r="AF1200" i="10"/>
  <c r="AM1200" i="10"/>
  <c r="V1201" i="10"/>
  <c r="AF1201" i="10"/>
  <c r="AM1201" i="10"/>
  <c r="P1202" i="10"/>
  <c r="Q1202" i="10"/>
  <c r="T1202" i="10"/>
  <c r="U1202" i="10"/>
  <c r="W1202" i="10"/>
  <c r="X1202" i="10"/>
  <c r="Y1202" i="10"/>
  <c r="Z1202" i="10"/>
  <c r="AA1202" i="10"/>
  <c r="AB1202" i="10"/>
  <c r="AM1202" i="10" s="1"/>
  <c r="AC1202" i="10"/>
  <c r="AD1202" i="10"/>
  <c r="AE1202" i="10"/>
  <c r="AH1202" i="10"/>
  <c r="AJ1202" i="10"/>
  <c r="AK1202" i="10"/>
  <c r="V1203" i="10"/>
  <c r="R1203" i="10"/>
  <c r="AF1203" i="10"/>
  <c r="AM1203" i="10"/>
  <c r="V1204" i="10"/>
  <c r="AF1204" i="10"/>
  <c r="AM1204" i="10"/>
  <c r="P1205" i="10"/>
  <c r="Q1205" i="10"/>
  <c r="T1205" i="10"/>
  <c r="U1205" i="10"/>
  <c r="V1205" i="10" s="1"/>
  <c r="W1205" i="10"/>
  <c r="X1205" i="10"/>
  <c r="Y1205" i="10"/>
  <c r="Z1205" i="10"/>
  <c r="AA1205" i="10"/>
  <c r="AB1205" i="10"/>
  <c r="AC1205" i="10"/>
  <c r="AD1205" i="10"/>
  <c r="AE1205" i="10"/>
  <c r="AH1205" i="10"/>
  <c r="AJ1205" i="10"/>
  <c r="AK1205" i="10"/>
  <c r="V1206" i="10"/>
  <c r="R1206" i="10" s="1"/>
  <c r="AF1206" i="10"/>
  <c r="AM1206" i="10"/>
  <c r="V1207" i="10"/>
  <c r="R1207" i="10" s="1"/>
  <c r="AF1207" i="10"/>
  <c r="AM1207" i="10"/>
  <c r="V1208" i="10"/>
  <c r="AF1208" i="10"/>
  <c r="AM1208" i="10"/>
  <c r="V1209" i="10"/>
  <c r="AF1209" i="10"/>
  <c r="AM1209" i="10"/>
  <c r="P1210" i="10"/>
  <c r="Q1210" i="10"/>
  <c r="T1210" i="10"/>
  <c r="U1210" i="10"/>
  <c r="W1210" i="10"/>
  <c r="X1210" i="10"/>
  <c r="Y1210" i="10"/>
  <c r="Z1210" i="10"/>
  <c r="AA1210" i="10"/>
  <c r="AB1210" i="10"/>
  <c r="AM1210" i="10" s="1"/>
  <c r="AC1210" i="10"/>
  <c r="AD1210" i="10"/>
  <c r="AE1210" i="10"/>
  <c r="AH1210" i="10"/>
  <c r="AJ1210" i="10"/>
  <c r="AK1210" i="10"/>
  <c r="V1211" i="10"/>
  <c r="R1211" i="10" s="1"/>
  <c r="AF1211" i="10"/>
  <c r="AM1211" i="10"/>
  <c r="V1212" i="10"/>
  <c r="AF1212" i="10"/>
  <c r="AM1212" i="10"/>
  <c r="P1217" i="10"/>
  <c r="Q1217" i="10"/>
  <c r="T1217" i="10"/>
  <c r="U1217" i="10"/>
  <c r="W1217" i="10"/>
  <c r="X1217" i="10"/>
  <c r="Y1217" i="10"/>
  <c r="Z1217" i="10"/>
  <c r="AA1217" i="10"/>
  <c r="AB1217" i="10"/>
  <c r="AM1217" i="10" s="1"/>
  <c r="AC1217" i="10"/>
  <c r="AD1217" i="10"/>
  <c r="AE1217" i="10"/>
  <c r="AH1217" i="10"/>
  <c r="AJ1217" i="10"/>
  <c r="AK1217" i="10"/>
  <c r="V1218" i="10"/>
  <c r="AF1218" i="10"/>
  <c r="AG1218" i="10" s="1"/>
  <c r="AI1218" i="10" s="1"/>
  <c r="AM1218" i="10"/>
  <c r="V1219" i="10"/>
  <c r="AF1219" i="10"/>
  <c r="AM1219" i="10"/>
  <c r="V1220" i="10"/>
  <c r="AF1220" i="10"/>
  <c r="AM1220" i="10"/>
  <c r="V1221" i="10"/>
  <c r="AF1221" i="10"/>
  <c r="AM1221" i="10"/>
  <c r="P1222" i="10"/>
  <c r="Q1222" i="10"/>
  <c r="T1222" i="10"/>
  <c r="U1222" i="10"/>
  <c r="W1222" i="10"/>
  <c r="X1222" i="10"/>
  <c r="Y1222" i="10"/>
  <c r="Z1222" i="10"/>
  <c r="AA1222" i="10"/>
  <c r="AB1222" i="10"/>
  <c r="AC1222" i="10"/>
  <c r="AD1222" i="10"/>
  <c r="AE1222" i="10"/>
  <c r="AH1222" i="10"/>
  <c r="AJ1222" i="10"/>
  <c r="AK1222" i="10"/>
  <c r="V1223" i="10"/>
  <c r="R1223" i="10" s="1"/>
  <c r="AF1223" i="10"/>
  <c r="AM1223" i="10"/>
  <c r="P1224" i="10"/>
  <c r="Q1224" i="10"/>
  <c r="T1224" i="10"/>
  <c r="U1224" i="10"/>
  <c r="W1224" i="10"/>
  <c r="X1224" i="10"/>
  <c r="Y1224" i="10"/>
  <c r="Z1224" i="10"/>
  <c r="AA1224" i="10"/>
  <c r="AB1224" i="10"/>
  <c r="AM1224" i="10" s="1"/>
  <c r="AC1224" i="10"/>
  <c r="AD1224" i="10"/>
  <c r="AE1224" i="10"/>
  <c r="AH1224" i="10"/>
  <c r="AJ1224" i="10"/>
  <c r="AK1224" i="10"/>
  <c r="V1225" i="10"/>
  <c r="AF1225" i="10"/>
  <c r="AM1225" i="10"/>
  <c r="V1226" i="10"/>
  <c r="AF1226" i="10"/>
  <c r="AM1226" i="10"/>
  <c r="V1227" i="10"/>
  <c r="R1227" i="10" s="1"/>
  <c r="AF1227" i="10"/>
  <c r="AM1227" i="10"/>
  <c r="P1229" i="10"/>
  <c r="Q1229" i="10"/>
  <c r="T1229" i="10"/>
  <c r="U1229" i="10"/>
  <c r="W1229" i="10"/>
  <c r="X1229" i="10"/>
  <c r="Y1229" i="10"/>
  <c r="Z1229" i="10"/>
  <c r="AA1229" i="10"/>
  <c r="AB1229" i="10"/>
  <c r="AM1229" i="10"/>
  <c r="AC1229" i="10"/>
  <c r="AD1229" i="10"/>
  <c r="AE1229" i="10"/>
  <c r="AH1229" i="10"/>
  <c r="AJ1229" i="10"/>
  <c r="AK1229" i="10"/>
  <c r="V1230" i="10"/>
  <c r="R1230" i="10" s="1"/>
  <c r="AF1230" i="10"/>
  <c r="AM1230" i="10"/>
  <c r="V1231" i="10"/>
  <c r="R1231" i="10"/>
  <c r="AF1231" i="10"/>
  <c r="AM1231" i="10"/>
  <c r="V1232" i="10"/>
  <c r="R1232" i="10" s="1"/>
  <c r="AF1232" i="10"/>
  <c r="AM1232" i="10"/>
  <c r="V1233" i="10"/>
  <c r="R1233" i="10"/>
  <c r="AF1233" i="10"/>
  <c r="AM1233" i="10"/>
  <c r="P1234" i="10"/>
  <c r="Q1234" i="10"/>
  <c r="T1234" i="10"/>
  <c r="U1234" i="10"/>
  <c r="W1234" i="10"/>
  <c r="X1234" i="10"/>
  <c r="Y1234" i="10"/>
  <c r="Z1234" i="10"/>
  <c r="AA1234" i="10"/>
  <c r="AB1234" i="10"/>
  <c r="AC1234" i="10"/>
  <c r="AD1234" i="10"/>
  <c r="AE1234" i="10"/>
  <c r="AH1234" i="10"/>
  <c r="AJ1234" i="10"/>
  <c r="AK1234" i="10"/>
  <c r="V1235" i="10"/>
  <c r="R1235" i="10" s="1"/>
  <c r="AF1235" i="10"/>
  <c r="AM1235" i="10"/>
  <c r="V1236" i="10"/>
  <c r="AF1236" i="10"/>
  <c r="AM1236" i="10"/>
  <c r="V1237" i="10"/>
  <c r="R1237" i="10"/>
  <c r="AF1237" i="10"/>
  <c r="AM1237" i="10"/>
  <c r="V1238" i="10"/>
  <c r="R1238" i="10" s="1"/>
  <c r="AF1238" i="10"/>
  <c r="AM1238" i="10"/>
  <c r="V1239" i="10"/>
  <c r="R1239" i="10"/>
  <c r="AF1239" i="10"/>
  <c r="AM1239" i="10"/>
  <c r="V1240" i="10"/>
  <c r="AF1240" i="10"/>
  <c r="AM1240" i="10"/>
  <c r="P1241" i="10"/>
  <c r="Q1241" i="10"/>
  <c r="T1241" i="10"/>
  <c r="U1241" i="10"/>
  <c r="W1241" i="10"/>
  <c r="X1241" i="10"/>
  <c r="Y1241" i="10"/>
  <c r="Z1241" i="10"/>
  <c r="AA1241" i="10"/>
  <c r="AB1241" i="10"/>
  <c r="AM1241" i="10" s="1"/>
  <c r="AC1241" i="10"/>
  <c r="AD1241" i="10"/>
  <c r="AE1241" i="10"/>
  <c r="AH1241" i="10"/>
  <c r="AJ1241" i="10"/>
  <c r="AK1241" i="10"/>
  <c r="V1242" i="10"/>
  <c r="R1242" i="10"/>
  <c r="AF1242" i="10"/>
  <c r="AM1242" i="10"/>
  <c r="V1243" i="10"/>
  <c r="AF1243" i="10"/>
  <c r="AM1243" i="10"/>
  <c r="V1244" i="10"/>
  <c r="AG1244" i="10"/>
  <c r="AI1244" i="10" s="1"/>
  <c r="AF1244" i="10"/>
  <c r="AM1244" i="10"/>
  <c r="V1245" i="10"/>
  <c r="R1245" i="10"/>
  <c r="AF1245" i="10"/>
  <c r="AM1245" i="10"/>
  <c r="V1246" i="10"/>
  <c r="R1246" i="10" s="1"/>
  <c r="AF1246" i="10"/>
  <c r="AM1246" i="10"/>
  <c r="V1247" i="10"/>
  <c r="R1247" i="10"/>
  <c r="AF1247" i="10"/>
  <c r="AM1247" i="10"/>
  <c r="V1248" i="10"/>
  <c r="R1248" i="10"/>
  <c r="AF1248" i="10"/>
  <c r="AM1248" i="10"/>
  <c r="V1249" i="10"/>
  <c r="AF1249" i="10"/>
  <c r="AM1249" i="10"/>
  <c r="V1250" i="10"/>
  <c r="AF1250" i="10"/>
  <c r="AM1250" i="10"/>
  <c r="P1251" i="10"/>
  <c r="Q1251" i="10"/>
  <c r="T1251" i="10"/>
  <c r="U1251" i="10"/>
  <c r="V1251" i="10" s="1"/>
  <c r="W1251" i="10"/>
  <c r="X1251" i="10"/>
  <c r="Y1251" i="10"/>
  <c r="Y1228" i="10" s="1"/>
  <c r="Z1251" i="10"/>
  <c r="AA1251" i="10"/>
  <c r="AB1251" i="10"/>
  <c r="AM1251" i="10"/>
  <c r="AC1251" i="10"/>
  <c r="AD1251" i="10"/>
  <c r="AE1251" i="10"/>
  <c r="AH1251" i="10"/>
  <c r="AJ1251" i="10"/>
  <c r="AK1251" i="10"/>
  <c r="V1252" i="10"/>
  <c r="AF1252" i="10"/>
  <c r="AM1252" i="10"/>
  <c r="P1253" i="10"/>
  <c r="Q1253" i="10"/>
  <c r="T1253" i="10"/>
  <c r="U1253" i="10"/>
  <c r="W1253" i="10"/>
  <c r="X1253" i="10"/>
  <c r="Y1253" i="10"/>
  <c r="Z1253" i="10"/>
  <c r="AA1253" i="10"/>
  <c r="AB1253" i="10"/>
  <c r="AM1253" i="10" s="1"/>
  <c r="AC1253" i="10"/>
  <c r="AD1253" i="10"/>
  <c r="AE1253" i="10"/>
  <c r="AH1253" i="10"/>
  <c r="AJ1253" i="10"/>
  <c r="AK1253" i="10"/>
  <c r="V1254" i="10"/>
  <c r="R1254" i="10" s="1"/>
  <c r="AF1254" i="10"/>
  <c r="AM1254" i="10"/>
  <c r="V1255" i="10"/>
  <c r="AF1255" i="10"/>
  <c r="AM1255" i="10"/>
  <c r="V1256" i="10"/>
  <c r="R1256" i="10" s="1"/>
  <c r="AF1256" i="10"/>
  <c r="AM1256" i="10"/>
  <c r="V1257" i="10"/>
  <c r="R1257" i="10" s="1"/>
  <c r="AF1257" i="10"/>
  <c r="AM1257" i="10"/>
  <c r="V1258" i="10"/>
  <c r="AF1258" i="10"/>
  <c r="AM1258" i="10"/>
  <c r="V1259" i="10"/>
  <c r="AF1259" i="10"/>
  <c r="AM1259" i="10"/>
  <c r="V1260" i="10"/>
  <c r="AF1260" i="10"/>
  <c r="AM1260" i="10"/>
  <c r="P1262" i="10"/>
  <c r="Q1262" i="10"/>
  <c r="T1262" i="10"/>
  <c r="U1262" i="10"/>
  <c r="W1262" i="10"/>
  <c r="X1262" i="10"/>
  <c r="Y1262" i="10"/>
  <c r="Z1262" i="10"/>
  <c r="AF1262" i="10" s="1"/>
  <c r="AG1262" i="10" s="1"/>
  <c r="AI1262" i="10" s="1"/>
  <c r="AA1262" i="10"/>
  <c r="AB1262" i="10"/>
  <c r="AM1262" i="10" s="1"/>
  <c r="AC1262" i="10"/>
  <c r="AD1262" i="10"/>
  <c r="AE1262" i="10"/>
  <c r="AH1262" i="10"/>
  <c r="AJ1262" i="10"/>
  <c r="AK1262" i="10"/>
  <c r="V1263" i="10"/>
  <c r="R1263" i="10"/>
  <c r="AF1263" i="10"/>
  <c r="AM1263" i="10"/>
  <c r="V1264" i="10"/>
  <c r="AF1264" i="10"/>
  <c r="AM1264" i="10"/>
  <c r="V1265" i="10"/>
  <c r="AF1265" i="10"/>
  <c r="AM1265" i="10"/>
  <c r="V1266" i="10"/>
  <c r="AF1266" i="10"/>
  <c r="AM1266" i="10"/>
  <c r="P1267" i="10"/>
  <c r="Q1267" i="10"/>
  <c r="T1267" i="10"/>
  <c r="U1267" i="10"/>
  <c r="W1267" i="10"/>
  <c r="X1267" i="10"/>
  <c r="Y1267" i="10"/>
  <c r="Y1261" i="10" s="1"/>
  <c r="Z1267" i="10"/>
  <c r="AA1267" i="10"/>
  <c r="AB1267" i="10"/>
  <c r="AM1267" i="10"/>
  <c r="AC1267" i="10"/>
  <c r="AD1267" i="10"/>
  <c r="AE1267" i="10"/>
  <c r="AH1267" i="10"/>
  <c r="AH1261" i="10" s="1"/>
  <c r="AJ1267" i="10"/>
  <c r="AJ1261" i="10" s="1"/>
  <c r="AK1267" i="10"/>
  <c r="V1268" i="10"/>
  <c r="AF1268" i="10"/>
  <c r="AM1268" i="10"/>
  <c r="V1269" i="10"/>
  <c r="AF1269" i="10"/>
  <c r="AM1269" i="10"/>
  <c r="V1270" i="10"/>
  <c r="AF1270" i="10"/>
  <c r="AM1270" i="10"/>
  <c r="V1271" i="10"/>
  <c r="R1271" i="10" s="1"/>
  <c r="AF1271" i="10"/>
  <c r="AM1271" i="10"/>
  <c r="P1274" i="10"/>
  <c r="Q1274" i="10"/>
  <c r="T1274" i="10"/>
  <c r="U1274" i="10"/>
  <c r="W1274" i="10"/>
  <c r="X1274" i="10"/>
  <c r="Y1274" i="10"/>
  <c r="Z1274" i="10"/>
  <c r="AA1274" i="10"/>
  <c r="AB1274" i="10"/>
  <c r="AM1274" i="10" s="1"/>
  <c r="AC1274" i="10"/>
  <c r="AD1274" i="10"/>
  <c r="AE1274" i="10"/>
  <c r="AH1274" i="10"/>
  <c r="AJ1274" i="10"/>
  <c r="AK1274" i="10"/>
  <c r="V1275" i="10"/>
  <c r="AF1275" i="10"/>
  <c r="AM1275" i="10"/>
  <c r="V1276" i="10"/>
  <c r="AF1276" i="10"/>
  <c r="AM1276" i="10"/>
  <c r="V1277" i="10"/>
  <c r="AF1277" i="10"/>
  <c r="AM1277" i="10"/>
  <c r="V1278" i="10"/>
  <c r="R1278" i="10"/>
  <c r="AF1278" i="10"/>
  <c r="AM1278" i="10"/>
  <c r="V1279" i="10"/>
  <c r="AF1279" i="10"/>
  <c r="AM1279" i="10"/>
  <c r="V1280" i="10"/>
  <c r="AF1280" i="10"/>
  <c r="AM1280" i="10"/>
  <c r="V1281" i="10"/>
  <c r="R1281" i="10" s="1"/>
  <c r="AF1281" i="10"/>
  <c r="AM1281" i="10"/>
  <c r="P1282" i="10"/>
  <c r="Q1282" i="10"/>
  <c r="T1282" i="10"/>
  <c r="U1282" i="10"/>
  <c r="W1282" i="10"/>
  <c r="X1282" i="10"/>
  <c r="Y1282" i="10"/>
  <c r="Z1282" i="10"/>
  <c r="AA1282" i="10"/>
  <c r="AB1282" i="10"/>
  <c r="AM1282" i="10"/>
  <c r="AC1282" i="10"/>
  <c r="AD1282" i="10"/>
  <c r="AE1282" i="10"/>
  <c r="AH1282" i="10"/>
  <c r="AJ1282" i="10"/>
  <c r="AK1282" i="10"/>
  <c r="V1283" i="10"/>
  <c r="AF1283" i="10"/>
  <c r="AG1283" i="10" s="1"/>
  <c r="AI1283" i="10" s="1"/>
  <c r="AM1283" i="10"/>
  <c r="V1284" i="10"/>
  <c r="AF1284" i="10"/>
  <c r="AM1284" i="10"/>
  <c r="P1285" i="10"/>
  <c r="Q1285" i="10"/>
  <c r="T1285" i="10"/>
  <c r="U1285" i="10"/>
  <c r="W1285" i="10"/>
  <c r="X1285" i="10"/>
  <c r="Y1285" i="10"/>
  <c r="Z1285" i="10"/>
  <c r="AA1285" i="10"/>
  <c r="AB1285" i="10"/>
  <c r="AM1285" i="10" s="1"/>
  <c r="AC1285" i="10"/>
  <c r="AD1285" i="10"/>
  <c r="AE1285" i="10"/>
  <c r="AH1285" i="10"/>
  <c r="AJ1285" i="10"/>
  <c r="AK1285" i="10"/>
  <c r="V1286" i="10"/>
  <c r="AF1286" i="10"/>
  <c r="AM1286" i="10"/>
  <c r="V1287" i="10"/>
  <c r="R1287" i="10" s="1"/>
  <c r="AF1287" i="10"/>
  <c r="AM1287" i="10"/>
  <c r="V1288" i="10"/>
  <c r="AF1288" i="10"/>
  <c r="AM1288" i="10"/>
  <c r="V1289" i="10"/>
  <c r="R1289" i="10" s="1"/>
  <c r="AF1289" i="10"/>
  <c r="AM1289" i="10"/>
  <c r="P1290" i="10"/>
  <c r="Q1290" i="10"/>
  <c r="T1290" i="10"/>
  <c r="U1290" i="10"/>
  <c r="W1290" i="10"/>
  <c r="X1290" i="10"/>
  <c r="Y1290" i="10"/>
  <c r="Z1290" i="10"/>
  <c r="AA1290" i="10"/>
  <c r="AB1290" i="10"/>
  <c r="AM1290" i="10" s="1"/>
  <c r="AC1290" i="10"/>
  <c r="AD1290" i="10"/>
  <c r="AE1290" i="10"/>
  <c r="AH1290" i="10"/>
  <c r="AJ1290" i="10"/>
  <c r="AK1290" i="10"/>
  <c r="V1291" i="10"/>
  <c r="R1291" i="10" s="1"/>
  <c r="AF1291" i="10"/>
  <c r="AM1291" i="10"/>
  <c r="V1292" i="10"/>
  <c r="AF1292" i="10"/>
  <c r="AM1292" i="10"/>
  <c r="V1102" i="10"/>
  <c r="R1141" i="10"/>
  <c r="R1120" i="10"/>
  <c r="R1116" i="10"/>
  <c r="AG1086" i="10"/>
  <c r="AI1086" i="10"/>
  <c r="R1086" i="10"/>
  <c r="AM1034" i="10"/>
  <c r="AM965" i="10"/>
  <c r="V947" i="10"/>
  <c r="R915" i="10"/>
  <c r="R911" i="10"/>
  <c r="R907" i="10"/>
  <c r="R899" i="10"/>
  <c r="U896" i="10"/>
  <c r="AG892" i="10"/>
  <c r="AI892" i="10" s="1"/>
  <c r="R878" i="10"/>
  <c r="R868" i="10"/>
  <c r="U941" i="10"/>
  <c r="R886" i="10"/>
  <c r="V805" i="10"/>
  <c r="V749" i="10"/>
  <c r="AM794" i="10"/>
  <c r="V794" i="10"/>
  <c r="AM782" i="10"/>
  <c r="AM669" i="10"/>
  <c r="AM657" i="10"/>
  <c r="AM634" i="10"/>
  <c r="R409" i="10"/>
  <c r="AG409" i="10"/>
  <c r="AI409" i="10" s="1"/>
  <c r="R403" i="10"/>
  <c r="AG403" i="10"/>
  <c r="AI403" i="10" s="1"/>
  <c r="R631" i="10"/>
  <c r="R617" i="10"/>
  <c r="R605" i="10"/>
  <c r="R599" i="10"/>
  <c r="R597" i="10"/>
  <c r="R595" i="10"/>
  <c r="R593" i="10"/>
  <c r="R585" i="10"/>
  <c r="R568" i="10"/>
  <c r="R564" i="10"/>
  <c r="R560" i="10"/>
  <c r="R556" i="10"/>
  <c r="R550" i="10"/>
  <c r="R544" i="10"/>
  <c r="R538" i="10"/>
  <c r="R536" i="10"/>
  <c r="R534" i="10"/>
  <c r="R532" i="10"/>
  <c r="R524" i="10"/>
  <c r="R512" i="10"/>
  <c r="R487" i="10"/>
  <c r="R481" i="10"/>
  <c r="R479" i="10"/>
  <c r="R475" i="10"/>
  <c r="R471" i="10"/>
  <c r="R465" i="10"/>
  <c r="R463" i="10"/>
  <c r="R447" i="10"/>
  <c r="R445" i="10"/>
  <c r="R425" i="10"/>
  <c r="R407" i="10"/>
  <c r="AM509" i="10"/>
  <c r="V509" i="10"/>
  <c r="AM497" i="10"/>
  <c r="V497" i="10"/>
  <c r="AM474" i="10"/>
  <c r="AM462" i="10"/>
  <c r="Y393" i="10"/>
  <c r="Y392" i="10" s="1"/>
  <c r="AG385" i="10"/>
  <c r="AI385" i="10" s="1"/>
  <c r="V382" i="10"/>
  <c r="AG377" i="10"/>
  <c r="AI377" i="10" s="1"/>
  <c r="AG375" i="10"/>
  <c r="AI375" i="10" s="1"/>
  <c r="AG363" i="10"/>
  <c r="AI363" i="10" s="1"/>
  <c r="V344" i="10"/>
  <c r="AM342" i="10"/>
  <c r="AG300" i="10"/>
  <c r="AI300" i="10" s="1"/>
  <c r="V290" i="10"/>
  <c r="R289" i="10"/>
  <c r="R287" i="10"/>
  <c r="T336" i="10"/>
  <c r="V198" i="10"/>
  <c r="R248" i="10"/>
  <c r="R246" i="10"/>
  <c r="R240" i="10"/>
  <c r="R236" i="10"/>
  <c r="R232" i="10"/>
  <c r="AG188" i="10"/>
  <c r="AI188" i="10" s="1"/>
  <c r="V167" i="10"/>
  <c r="R168" i="10"/>
  <c r="R166" i="10"/>
  <c r="R148" i="10"/>
  <c r="R134" i="10"/>
  <c r="R116" i="10"/>
  <c r="R114" i="10"/>
  <c r="R112" i="10"/>
  <c r="R103" i="10"/>
  <c r="R97" i="10"/>
  <c r="R62" i="10"/>
  <c r="R60" i="10"/>
  <c r="R53" i="10"/>
  <c r="R33" i="10"/>
  <c r="V225" i="9"/>
  <c r="V205" i="9"/>
  <c r="V204" i="9" s="1"/>
  <c r="S187" i="9"/>
  <c r="S186" i="9" s="1"/>
  <c r="Y211" i="9"/>
  <c r="Y210" i="9"/>
  <c r="Y205" i="9"/>
  <c r="Y204" i="9" s="1"/>
  <c r="AF202" i="9"/>
  <c r="AH202" i="9" s="1"/>
  <c r="AF200" i="9"/>
  <c r="AH200" i="9" s="1"/>
  <c r="S193" i="9"/>
  <c r="AG187" i="9"/>
  <c r="U182" i="9"/>
  <c r="V193" i="9"/>
  <c r="U159" i="9"/>
  <c r="L187" i="9"/>
  <c r="V187" i="9"/>
  <c r="P152" i="9"/>
  <c r="L144" i="9"/>
  <c r="AL139" i="9"/>
  <c r="AF139" i="9"/>
  <c r="AH139" i="9" s="1"/>
  <c r="W151" i="9"/>
  <c r="AF147" i="9"/>
  <c r="AH147" i="9" s="1"/>
  <c r="AL147" i="9"/>
  <c r="AF142" i="9"/>
  <c r="AH142" i="9" s="1"/>
  <c r="AL142" i="9"/>
  <c r="V151" i="9"/>
  <c r="AC144" i="9"/>
  <c r="AB115" i="9"/>
  <c r="O115" i="9"/>
  <c r="V134" i="9"/>
  <c r="AF122" i="9"/>
  <c r="AH122" i="9" s="1"/>
  <c r="AF118" i="9"/>
  <c r="AH118" i="9" s="1"/>
  <c r="U112" i="9"/>
  <c r="U104" i="9"/>
  <c r="AF100" i="9"/>
  <c r="AH100" i="9" s="1"/>
  <c r="U138" i="9"/>
  <c r="AL132" i="9"/>
  <c r="AF123" i="9"/>
  <c r="AH123" i="9" s="1"/>
  <c r="AF119" i="9"/>
  <c r="AH119" i="9" s="1"/>
  <c r="R17" i="10"/>
  <c r="R18" i="10"/>
  <c r="AG16" i="10"/>
  <c r="AI16" i="10"/>
  <c r="AG85" i="10"/>
  <c r="AI85" i="10" s="1"/>
  <c r="R89" i="10"/>
  <c r="AF156" i="9"/>
  <c r="AH156" i="9" s="1"/>
  <c r="R160" i="10"/>
  <c r="AG155" i="10"/>
  <c r="AI155" i="10" s="1"/>
  <c r="AG142" i="10"/>
  <c r="AI142" i="10" s="1"/>
  <c r="AM227" i="10"/>
  <c r="R209" i="10"/>
  <c r="AG228" i="10"/>
  <c r="AI228" i="10" s="1"/>
  <c r="AG204" i="10"/>
  <c r="AI204" i="10" s="1"/>
  <c r="AG189" i="10"/>
  <c r="AI189" i="10" s="1"/>
  <c r="U218" i="10"/>
  <c r="P218" i="10"/>
  <c r="AE218" i="10"/>
  <c r="R226" i="10"/>
  <c r="AG214" i="10"/>
  <c r="AI214" i="10" s="1"/>
  <c r="R199" i="10"/>
  <c r="AG190" i="10"/>
  <c r="AI190" i="10" s="1"/>
  <c r="AG182" i="10"/>
  <c r="AI182" i="10" s="1"/>
  <c r="R205" i="10"/>
  <c r="R189" i="10"/>
  <c r="R220" i="10"/>
  <c r="AG220" i="10"/>
  <c r="AI220" i="10" s="1"/>
  <c r="P173" i="10"/>
  <c r="R140" i="10"/>
  <c r="R165" i="10"/>
  <c r="AM157" i="10"/>
  <c r="AM153" i="10"/>
  <c r="R154" i="10"/>
  <c r="R74" i="10"/>
  <c r="R15" i="10"/>
  <c r="R34" i="10"/>
  <c r="R30" i="10"/>
  <c r="AL175" i="9"/>
  <c r="R1283" i="10"/>
  <c r="R1269" i="10"/>
  <c r="R1188" i="10"/>
  <c r="R1126" i="10"/>
  <c r="R1111" i="10"/>
  <c r="R1153" i="10"/>
  <c r="R1198" i="10"/>
  <c r="AG1176" i="10"/>
  <c r="AI1176" i="10" s="1"/>
  <c r="R1031" i="10"/>
  <c r="R992" i="10"/>
  <c r="AG1066" i="10"/>
  <c r="AI1066" i="10" s="1"/>
  <c r="R999" i="10"/>
  <c r="R1090" i="10"/>
  <c r="R1071" i="10"/>
  <c r="R1066" i="10"/>
  <c r="AI900" i="10"/>
  <c r="AG879" i="10"/>
  <c r="AI879" i="10"/>
  <c r="R835" i="10"/>
  <c r="AG830" i="10"/>
  <c r="AI830" i="10" s="1"/>
  <c r="R830" i="10"/>
  <c r="R808" i="10"/>
  <c r="V742" i="10"/>
  <c r="R739" i="10"/>
  <c r="R728" i="10"/>
  <c r="R983" i="10"/>
  <c r="R950" i="10"/>
  <c r="R920" i="10"/>
  <c r="R912" i="10"/>
  <c r="R837" i="10"/>
  <c r="R832" i="10"/>
  <c r="R821" i="10"/>
  <c r="R763" i="10"/>
  <c r="R745" i="10"/>
  <c r="R765" i="10"/>
  <c r="R747" i="10"/>
  <c r="R711" i="10"/>
  <c r="AG711" i="10"/>
  <c r="AI711" i="10" s="1"/>
  <c r="AG869" i="10"/>
  <c r="AI869" i="10" s="1"/>
  <c r="AM862" i="10"/>
  <c r="V851" i="10"/>
  <c r="AG819" i="10"/>
  <c r="AI819" i="10" s="1"/>
  <c r="R819" i="10"/>
  <c r="AG767" i="10"/>
  <c r="AI767" i="10"/>
  <c r="R767" i="10"/>
  <c r="R732" i="10"/>
  <c r="R700" i="10"/>
  <c r="V810" i="10"/>
  <c r="AG694" i="10"/>
  <c r="AI694" i="10" s="1"/>
  <c r="R694" i="10"/>
  <c r="AG679" i="10"/>
  <c r="AI679" i="10" s="1"/>
  <c r="AJ701" i="10"/>
  <c r="R698" i="10"/>
  <c r="R687" i="10"/>
  <c r="AG683" i="10"/>
  <c r="AI683" i="10"/>
  <c r="R683" i="10"/>
  <c r="R660" i="10"/>
  <c r="R649" i="10"/>
  <c r="R647" i="10"/>
  <c r="AG608" i="10"/>
  <c r="AI608" i="10" s="1"/>
  <c r="AC541" i="10"/>
  <c r="Q508" i="10"/>
  <c r="R679" i="10"/>
  <c r="R675" i="10"/>
  <c r="R673" i="10"/>
  <c r="R667" i="10"/>
  <c r="R663" i="10"/>
  <c r="AB656" i="10"/>
  <c r="AM656" i="10"/>
  <c r="R652" i="10"/>
  <c r="R598" i="10"/>
  <c r="R580" i="10"/>
  <c r="R567" i="10"/>
  <c r="R543" i="10"/>
  <c r="R537" i="10"/>
  <c r="AM514" i="10"/>
  <c r="X508" i="10"/>
  <c r="AK508" i="10"/>
  <c r="U508" i="10"/>
  <c r="AG523" i="10"/>
  <c r="AI523" i="10" s="1"/>
  <c r="R523" i="10"/>
  <c r="R511" i="10"/>
  <c r="R476" i="10"/>
  <c r="R456" i="10"/>
  <c r="R448" i="10"/>
  <c r="R436" i="10"/>
  <c r="R430" i="10"/>
  <c r="R426" i="10"/>
  <c r="R408" i="10"/>
  <c r="R486" i="10"/>
  <c r="R464" i="10"/>
  <c r="R450" i="10"/>
  <c r="R442" i="10"/>
  <c r="AA393" i="10"/>
  <c r="AA392" i="10" s="1"/>
  <c r="AG404" i="10"/>
  <c r="AI404" i="10" s="1"/>
  <c r="R384" i="10"/>
  <c r="AM361" i="10"/>
  <c r="R360" i="10"/>
  <c r="R356" i="10"/>
  <c r="R346" i="10"/>
  <c r="U298" i="10"/>
  <c r="R153" i="10"/>
  <c r="AG223" i="10"/>
  <c r="AI223" i="10" s="1"/>
  <c r="X218" i="10"/>
  <c r="AG209" i="10"/>
  <c r="AI209" i="10" s="1"/>
  <c r="AM166" i="10"/>
  <c r="AE298" i="10"/>
  <c r="P230" i="10"/>
  <c r="P229" i="10"/>
  <c r="AG141" i="10"/>
  <c r="AI141" i="10" s="1"/>
  <c r="AM141" i="10"/>
  <c r="R233" i="10"/>
  <c r="AG160" i="10"/>
  <c r="AI160" i="10" s="1"/>
  <c r="AM160" i="10"/>
  <c r="U138" i="10"/>
  <c r="R121" i="10"/>
  <c r="AM119" i="10"/>
  <c r="R109" i="10"/>
  <c r="X150" i="10"/>
  <c r="X149" i="10" s="1"/>
  <c r="T138" i="10"/>
  <c r="V138" i="10" s="1"/>
  <c r="AG163" i="10"/>
  <c r="AI163" i="10" s="1"/>
  <c r="AK138" i="10"/>
  <c r="Q138" i="10"/>
  <c r="R22" i="10"/>
  <c r="V48" i="10"/>
  <c r="R44" i="10"/>
  <c r="R20" i="10"/>
  <c r="V325" i="10"/>
  <c r="V278" i="10"/>
  <c r="R255" i="10"/>
  <c r="AM272" i="10"/>
  <c r="R163" i="10"/>
  <c r="V139" i="10"/>
  <c r="AG146" i="10"/>
  <c r="AI146" i="10" s="1"/>
  <c r="AG168" i="10"/>
  <c r="AI168" i="10" s="1"/>
  <c r="AG273" i="10"/>
  <c r="AI273" i="10" s="1"/>
  <c r="R273" i="10"/>
  <c r="AM297" i="10"/>
  <c r="R274" i="10"/>
  <c r="R328" i="10"/>
  <c r="AG328" i="10"/>
  <c r="AI328" i="10" s="1"/>
  <c r="R321" i="10"/>
  <c r="AM306" i="10"/>
  <c r="R276" i="10"/>
  <c r="AG276" i="10"/>
  <c r="AI276" i="10"/>
  <c r="R269" i="10"/>
  <c r="R319" i="10"/>
  <c r="V259" i="10"/>
  <c r="AG258" i="10"/>
  <c r="AI258" i="10" s="1"/>
  <c r="AH25" i="10"/>
  <c r="Q25" i="10"/>
  <c r="AM135" i="10"/>
  <c r="AG135" i="10"/>
  <c r="AI135" i="10" s="1"/>
  <c r="AG41" i="10"/>
  <c r="AI41" i="10"/>
  <c r="AG260" i="10"/>
  <c r="AI260" i="10"/>
  <c r="AG296" i="10"/>
  <c r="AI296" i="10"/>
  <c r="W298" i="10"/>
  <c r="X298" i="10"/>
  <c r="AG289" i="10"/>
  <c r="AI289" i="10" s="1"/>
  <c r="AG268" i="10"/>
  <c r="AI268" i="10" s="1"/>
  <c r="AG262" i="10"/>
  <c r="AI262" i="10" s="1"/>
  <c r="Z298" i="10"/>
  <c r="AD253" i="10"/>
  <c r="R277" i="10"/>
  <c r="AC265" i="10"/>
  <c r="V254" i="10"/>
  <c r="R281" i="10"/>
  <c r="AG302" i="10"/>
  <c r="AI302" i="10"/>
  <c r="AG305" i="10"/>
  <c r="AI305" i="10" s="1"/>
  <c r="AG294" i="10"/>
  <c r="AI294" i="10" s="1"/>
  <c r="AG280" i="10"/>
  <c r="AI280" i="10" s="1"/>
  <c r="R275" i="10"/>
  <c r="AG287" i="10"/>
  <c r="AI287" i="10"/>
  <c r="AG308" i="10"/>
  <c r="AI308" i="10"/>
  <c r="AE230" i="10"/>
  <c r="AE229" i="10" s="1"/>
  <c r="AG53" i="10"/>
  <c r="AI53" i="10" s="1"/>
  <c r="AG56" i="10"/>
  <c r="AI56" i="10" s="1"/>
  <c r="U208" i="9"/>
  <c r="V64" i="10"/>
  <c r="R83" i="10"/>
  <c r="AG88" i="10"/>
  <c r="AI88" i="10" s="1"/>
  <c r="AA70" i="10"/>
  <c r="AA69" i="10" s="1"/>
  <c r="R78" i="10"/>
  <c r="AG80" i="10"/>
  <c r="AI80" i="10" s="1"/>
  <c r="T58" i="10"/>
  <c r="AG75" i="10"/>
  <c r="AI75" i="10" s="1"/>
  <c r="AG89" i="10"/>
  <c r="AI89" i="10"/>
  <c r="AM80" i="10"/>
  <c r="AM86" i="10"/>
  <c r="Z70" i="10"/>
  <c r="Z69" i="10" s="1"/>
  <c r="X70" i="10"/>
  <c r="X69" i="10" s="1"/>
  <c r="V71" i="10"/>
  <c r="R77" i="10"/>
  <c r="AG40" i="10"/>
  <c r="AI40" i="10" s="1"/>
  <c r="AD173" i="10"/>
  <c r="V224" i="10"/>
  <c r="AJ218" i="10"/>
  <c r="Z173" i="10"/>
  <c r="V219" i="10"/>
  <c r="Q218" i="10"/>
  <c r="AD218" i="10"/>
  <c r="Q173" i="10"/>
  <c r="AM216" i="10"/>
  <c r="AC218" i="10"/>
  <c r="AH173" i="10"/>
  <c r="AG178" i="10"/>
  <c r="AI178" i="10" s="1"/>
  <c r="AK173" i="10"/>
  <c r="AK218" i="10"/>
  <c r="AE173" i="10"/>
  <c r="AE172" i="10" s="1"/>
  <c r="T218" i="10"/>
  <c r="R125" i="10"/>
  <c r="AG134" i="10"/>
  <c r="AI134" i="10" s="1"/>
  <c r="R1178" i="10"/>
  <c r="AG1178" i="10"/>
  <c r="AI1178" i="10" s="1"/>
  <c r="R1168" i="10"/>
  <c r="R1127" i="10"/>
  <c r="AG1127" i="10"/>
  <c r="AI1127" i="10" s="1"/>
  <c r="AG1245" i="10"/>
  <c r="AI1245" i="10" s="1"/>
  <c r="Z953" i="10"/>
  <c r="Z952" i="10"/>
  <c r="AG978" i="10"/>
  <c r="AI978" i="10"/>
  <c r="R1009" i="10"/>
  <c r="R1268" i="10"/>
  <c r="R1265" i="10"/>
  <c r="R985" i="10"/>
  <c r="R960" i="10"/>
  <c r="AG960" i="10"/>
  <c r="AI960" i="10" s="1"/>
  <c r="R956" i="10"/>
  <c r="AG956" i="10"/>
  <c r="AI956" i="10"/>
  <c r="AG1089" i="10"/>
  <c r="AI1089" i="10"/>
  <c r="AG987" i="10"/>
  <c r="AI987" i="10" s="1"/>
  <c r="R968" i="10"/>
  <c r="AG968" i="10"/>
  <c r="AI968" i="10"/>
  <c r="AG786" i="10"/>
  <c r="AI786" i="10" s="1"/>
  <c r="AG855" i="10"/>
  <c r="AI855" i="10" s="1"/>
  <c r="AG667" i="10"/>
  <c r="AI667" i="10"/>
  <c r="AG670" i="10"/>
  <c r="AI670" i="10"/>
  <c r="AG889" i="10"/>
  <c r="AI889" i="10"/>
  <c r="R670" i="10"/>
  <c r="AG652" i="10"/>
  <c r="AI652" i="10"/>
  <c r="AG660" i="10"/>
  <c r="AI660" i="10" s="1"/>
  <c r="R708" i="10"/>
  <c r="AG612" i="10"/>
  <c r="AI612" i="10" s="1"/>
  <c r="R525" i="10"/>
  <c r="AG503" i="10"/>
  <c r="AI503" i="10"/>
  <c r="R237" i="10"/>
  <c r="AD58" i="10"/>
  <c r="AG519" i="10"/>
  <c r="AI519" i="10"/>
  <c r="X461" i="10"/>
  <c r="R460" i="10"/>
  <c r="AA348" i="10"/>
  <c r="R454" i="10"/>
  <c r="AG454" i="10"/>
  <c r="AI454" i="10" s="1"/>
  <c r="AG432" i="10"/>
  <c r="AI432" i="10" s="1"/>
  <c r="R432" i="10"/>
  <c r="AG563" i="10"/>
  <c r="AI563" i="10" s="1"/>
  <c r="R438" i="10"/>
  <c r="R127" i="10"/>
  <c r="AB336" i="10"/>
  <c r="AM336" i="10" s="1"/>
  <c r="AG515" i="10"/>
  <c r="AI515" i="10" s="1"/>
  <c r="R98" i="10"/>
  <c r="R440" i="10"/>
  <c r="AG102" i="10"/>
  <c r="AI102" i="10" s="1"/>
  <c r="AG411" i="10"/>
  <c r="AI411" i="10" s="1"/>
  <c r="AG350" i="10"/>
  <c r="AI350" i="10" s="1"/>
  <c r="AG255" i="10"/>
  <c r="AI255" i="10" s="1"/>
  <c r="AG388" i="10"/>
  <c r="AI388" i="10" s="1"/>
  <c r="AG340" i="10"/>
  <c r="AI340" i="10" s="1"/>
  <c r="AG123" i="10"/>
  <c r="AI123" i="10" s="1"/>
  <c r="AM108" i="10"/>
  <c r="AM47" i="10"/>
  <c r="AM44" i="10"/>
  <c r="AM34" i="10"/>
  <c r="AM27" i="10"/>
  <c r="AI173" i="9"/>
  <c r="AI172" i="9" s="1"/>
  <c r="AI171" i="9" s="1"/>
  <c r="T38" i="10"/>
  <c r="AM39" i="10"/>
  <c r="AM29" i="10"/>
  <c r="AJ1021" i="10"/>
  <c r="T1021" i="10"/>
  <c r="T298" i="10"/>
  <c r="V298" i="10"/>
  <c r="Z218" i="10"/>
  <c r="AD150" i="10"/>
  <c r="AD149" i="10"/>
  <c r="AG1059" i="10"/>
  <c r="AI1059" i="10"/>
  <c r="AG658" i="10"/>
  <c r="AI658" i="10" s="1"/>
  <c r="Y1181" i="10"/>
  <c r="Y941" i="10"/>
  <c r="AG615" i="10"/>
  <c r="AI615" i="10" s="1"/>
  <c r="AG81" i="10"/>
  <c r="AI81" i="10" s="1"/>
  <c r="AG156" i="10"/>
  <c r="AI156" i="10"/>
  <c r="V693" i="10"/>
  <c r="AG161" i="10"/>
  <c r="AI161" i="10" s="1"/>
  <c r="AG76" i="10"/>
  <c r="AI76" i="10" s="1"/>
  <c r="V817" i="10"/>
  <c r="AG293" i="10"/>
  <c r="AI293" i="10" s="1"/>
  <c r="AG226" i="10"/>
  <c r="AI226" i="10" s="1"/>
  <c r="AE70" i="10"/>
  <c r="AE69" i="10" s="1"/>
  <c r="R200" i="10"/>
  <c r="AG184" i="10"/>
  <c r="AI184" i="10"/>
  <c r="R195" i="10"/>
  <c r="R283" i="10"/>
  <c r="AG104" i="10"/>
  <c r="AI104" i="10" s="1"/>
  <c r="AG86" i="10"/>
  <c r="AI86" i="10" s="1"/>
  <c r="AG1156" i="10"/>
  <c r="AI1156" i="10" s="1"/>
  <c r="Q908" i="10"/>
  <c r="AG233" i="10"/>
  <c r="AI233" i="10" s="1"/>
  <c r="T873" i="10"/>
  <c r="T872" i="10" s="1"/>
  <c r="AG728" i="10"/>
  <c r="AI728" i="10" s="1"/>
  <c r="AG243" i="10"/>
  <c r="AI243" i="10" s="1"/>
  <c r="AG24" i="10"/>
  <c r="AI24" i="10" s="1"/>
  <c r="Q150" i="10"/>
  <c r="Q149" i="10" s="1"/>
  <c r="AG248" i="10"/>
  <c r="AI248" i="10" s="1"/>
  <c r="AG901" i="10"/>
  <c r="AI901" i="10" s="1"/>
  <c r="Q1261" i="10"/>
  <c r="W1136" i="10"/>
  <c r="AG852" i="10"/>
  <c r="AI852" i="10"/>
  <c r="V622" i="10"/>
  <c r="AG560" i="10"/>
  <c r="AI560" i="10" s="1"/>
  <c r="AG477" i="10"/>
  <c r="AI477" i="10" s="1"/>
  <c r="AG471" i="10"/>
  <c r="AI471" i="10"/>
  <c r="AG459" i="10"/>
  <c r="AI459" i="10" s="1"/>
  <c r="AG131" i="10"/>
  <c r="AI131" i="10" s="1"/>
  <c r="AF19" i="10"/>
  <c r="AM19" i="10" s="1"/>
  <c r="AG29" i="10"/>
  <c r="AI29" i="10" s="1"/>
  <c r="AG1289" i="10"/>
  <c r="AI1289" i="10"/>
  <c r="V714" i="10"/>
  <c r="V79" i="10"/>
  <c r="AG998" i="10"/>
  <c r="AI998" i="10" s="1"/>
  <c r="X668" i="10"/>
  <c r="V634" i="10"/>
  <c r="AG752" i="10"/>
  <c r="AI752" i="10"/>
  <c r="AA541" i="10"/>
  <c r="AJ1113" i="10"/>
  <c r="AJ1112" i="10" s="1"/>
  <c r="T265" i="10"/>
  <c r="AG739" i="10"/>
  <c r="AI739" i="10" s="1"/>
  <c r="AG569" i="10"/>
  <c r="AI569" i="10" s="1"/>
  <c r="V354" i="10"/>
  <c r="AG1052" i="10"/>
  <c r="AI1052" i="10" s="1"/>
  <c r="V1011" i="10"/>
  <c r="AG1000" i="10"/>
  <c r="AI1000" i="10" s="1"/>
  <c r="AD576" i="10"/>
  <c r="U541" i="10"/>
  <c r="V417" i="10"/>
  <c r="U1101" i="10"/>
  <c r="AG1071" i="10"/>
  <c r="AI1071" i="10" s="1"/>
  <c r="AG939" i="10"/>
  <c r="AI939" i="10"/>
  <c r="AG924" i="10"/>
  <c r="AI924" i="10" s="1"/>
  <c r="R1243" i="10"/>
  <c r="AG888" i="10"/>
  <c r="AI888" i="10"/>
  <c r="AC816" i="10"/>
  <c r="V771" i="10"/>
  <c r="AG966" i="10"/>
  <c r="AI966" i="10" s="1"/>
  <c r="AG870" i="10"/>
  <c r="AI870" i="10" s="1"/>
  <c r="Z701" i="10"/>
  <c r="AE632" i="10"/>
  <c r="P633" i="10"/>
  <c r="P632" i="10" s="1"/>
  <c r="AG1226" i="10"/>
  <c r="AI1226" i="10"/>
  <c r="AJ1101" i="10"/>
  <c r="V1042" i="10"/>
  <c r="AE1261" i="10"/>
  <c r="AA1113" i="10"/>
  <c r="AA1112" i="10" s="1"/>
  <c r="AG1083" i="10"/>
  <c r="AI1083" i="10" s="1"/>
  <c r="AG374" i="10"/>
  <c r="AI374" i="10" s="1"/>
  <c r="R1284" i="10"/>
  <c r="AG1118" i="10"/>
  <c r="AI1118" i="10" s="1"/>
  <c r="AG295" i="10"/>
  <c r="AI295" i="10"/>
  <c r="AG1233" i="10"/>
  <c r="AI1233" i="10" s="1"/>
  <c r="V1224" i="10"/>
  <c r="AG1175" i="10"/>
  <c r="AI1175" i="10" s="1"/>
  <c r="R1156" i="10"/>
  <c r="V162" i="10"/>
  <c r="AB896" i="10"/>
  <c r="AM896" i="10" s="1"/>
  <c r="AG1046" i="10"/>
  <c r="AI1046" i="10" s="1"/>
  <c r="V1144" i="10"/>
  <c r="AG455" i="10"/>
  <c r="AI455" i="10" s="1"/>
  <c r="AG440" i="10"/>
  <c r="AI440" i="10" s="1"/>
  <c r="AG1096" i="10"/>
  <c r="AI1096" i="10"/>
  <c r="V1069" i="10"/>
  <c r="AG696" i="10"/>
  <c r="AI696" i="10" s="1"/>
  <c r="AG578" i="10"/>
  <c r="AI578" i="10" s="1"/>
  <c r="AG341" i="10"/>
  <c r="AI341" i="10" s="1"/>
  <c r="AD1261" i="10"/>
  <c r="AC70" i="10"/>
  <c r="AC69" i="10" s="1"/>
  <c r="AG51" i="10"/>
  <c r="AI51" i="10" s="1"/>
  <c r="V834" i="10"/>
  <c r="AG1116" i="10"/>
  <c r="AI1116" i="10"/>
  <c r="AG641" i="10"/>
  <c r="AI641" i="10" s="1"/>
  <c r="AF82" i="10"/>
  <c r="AM82" i="10" s="1"/>
  <c r="V611" i="10"/>
  <c r="AG592" i="10"/>
  <c r="AI592" i="10" s="1"/>
  <c r="AG449" i="10"/>
  <c r="AI449" i="10" s="1"/>
  <c r="R167" i="10"/>
  <c r="AG1119" i="10"/>
  <c r="AI1119" i="10" s="1"/>
  <c r="AG1115" i="10"/>
  <c r="AI1115" i="10" s="1"/>
  <c r="AG920" i="10"/>
  <c r="AI920" i="10" s="1"/>
  <c r="AI671" i="10"/>
  <c r="AH253" i="10"/>
  <c r="Q253" i="10"/>
  <c r="Q230" i="10"/>
  <c r="Q229" i="10" s="1"/>
  <c r="AH218" i="10"/>
  <c r="T1136" i="10"/>
  <c r="AJ816" i="10"/>
  <c r="T816" i="10"/>
  <c r="AG1172" i="10"/>
  <c r="AI1172" i="10" s="1"/>
  <c r="AG1168" i="10"/>
  <c r="AI1168" i="10" s="1"/>
  <c r="AJ1033" i="10"/>
  <c r="AJ1032" i="10" s="1"/>
  <c r="V674" i="10"/>
  <c r="V394" i="10"/>
  <c r="AB861" i="10"/>
  <c r="AM861" i="10" s="1"/>
  <c r="AF159" i="10"/>
  <c r="AG49" i="10"/>
  <c r="AI49" i="10" s="1"/>
  <c r="V1125" i="10"/>
  <c r="AC713" i="10"/>
  <c r="AC712" i="10" s="1"/>
  <c r="V239" i="10"/>
  <c r="AG227" i="10"/>
  <c r="AI227" i="10" s="1"/>
  <c r="AG216" i="10"/>
  <c r="AI216" i="10"/>
  <c r="W1181" i="10"/>
  <c r="AG412" i="10"/>
  <c r="AI412" i="10" s="1"/>
  <c r="AK1181" i="10"/>
  <c r="AE1033" i="10"/>
  <c r="AE1032" i="10" s="1"/>
  <c r="AG470" i="10"/>
  <c r="AI470" i="10" s="1"/>
  <c r="AG442" i="10"/>
  <c r="AI442" i="10" s="1"/>
  <c r="AG301" i="10"/>
  <c r="AI301" i="10" s="1"/>
  <c r="AG274" i="10"/>
  <c r="AI274" i="10" s="1"/>
  <c r="AG630" i="10"/>
  <c r="AI630" i="10" s="1"/>
  <c r="AB428" i="10"/>
  <c r="AM428" i="10" s="1"/>
  <c r="AK1148" i="10"/>
  <c r="U1148" i="10"/>
  <c r="AB988" i="10"/>
  <c r="AM988" i="10" s="1"/>
  <c r="AG993" i="10"/>
  <c r="AI993" i="10" s="1"/>
  <c r="Q988" i="10"/>
  <c r="AH976" i="10"/>
  <c r="U953" i="10"/>
  <c r="U952" i="10" s="1"/>
  <c r="Z908" i="10"/>
  <c r="AG791" i="10"/>
  <c r="AI791" i="10"/>
  <c r="AG579" i="10"/>
  <c r="AI579" i="10" s="1"/>
  <c r="AG421" i="10"/>
  <c r="AI421" i="10" s="1"/>
  <c r="AG269" i="10"/>
  <c r="AI269" i="10" s="1"/>
  <c r="R295" i="10"/>
  <c r="Z253" i="10"/>
  <c r="AG1076" i="10"/>
  <c r="AI1076" i="10" s="1"/>
  <c r="P781" i="10"/>
  <c r="AG590" i="10"/>
  <c r="AI590" i="10"/>
  <c r="AI543" i="10"/>
  <c r="R51" i="10"/>
  <c r="Y1068" i="10"/>
  <c r="AA1056" i="10"/>
  <c r="W736" i="10"/>
  <c r="AD185" i="10"/>
  <c r="AD172" i="10" s="1"/>
  <c r="AG1278" i="10"/>
  <c r="AI1278" i="10" s="1"/>
  <c r="AG98" i="10"/>
  <c r="AI98" i="10" s="1"/>
  <c r="R922" i="10"/>
  <c r="AG370" i="10"/>
  <c r="AI370" i="10" s="1"/>
  <c r="R966" i="10"/>
  <c r="AG213" i="10"/>
  <c r="AI213" i="10" s="1"/>
  <c r="AG136" i="10"/>
  <c r="AI136" i="10" s="1"/>
  <c r="R658" i="10"/>
  <c r="AG351" i="10"/>
  <c r="AI351" i="10" s="1"/>
  <c r="AG1220" i="10"/>
  <c r="AI1220" i="10" s="1"/>
  <c r="AG447" i="10"/>
  <c r="AI447" i="10"/>
  <c r="AJ150" i="10"/>
  <c r="AJ149" i="10"/>
  <c r="X138" i="10"/>
  <c r="T105" i="10"/>
  <c r="AD70" i="10"/>
  <c r="AD69" i="10"/>
  <c r="AG705" i="10"/>
  <c r="AI705" i="10" s="1"/>
  <c r="AG263" i="10"/>
  <c r="AI263" i="10" s="1"/>
  <c r="AG285" i="10"/>
  <c r="AI285" i="10" s="1"/>
  <c r="AG795" i="10"/>
  <c r="AI795" i="10"/>
  <c r="AG487" i="10"/>
  <c r="AI487" i="10"/>
  <c r="Q265" i="10"/>
  <c r="AF242" i="10"/>
  <c r="AA230" i="10"/>
  <c r="AA229" i="10"/>
  <c r="AE185" i="10"/>
  <c r="P185" i="10"/>
  <c r="W173" i="10"/>
  <c r="AG84" i="10"/>
  <c r="AI84" i="10" s="1"/>
  <c r="AG1231" i="10"/>
  <c r="AI1231" i="10" s="1"/>
  <c r="W428" i="10"/>
  <c r="AD93" i="10"/>
  <c r="AG468" i="10"/>
  <c r="AI468" i="10" s="1"/>
  <c r="R1260" i="10"/>
  <c r="AG949" i="10"/>
  <c r="AI949" i="10" s="1"/>
  <c r="AG1200" i="10"/>
  <c r="AI1200" i="10" s="1"/>
  <c r="P1056" i="10"/>
  <c r="P1055" i="10" s="1"/>
  <c r="AG663" i="10"/>
  <c r="AI663" i="10" s="1"/>
  <c r="AG566" i="10"/>
  <c r="AI566" i="10" s="1"/>
  <c r="AG360" i="10"/>
  <c r="AI360" i="10" s="1"/>
  <c r="AG356" i="10"/>
  <c r="AI356" i="10" s="1"/>
  <c r="AD941" i="10"/>
  <c r="AG203" i="10"/>
  <c r="AI203" i="10" s="1"/>
  <c r="AG756" i="10"/>
  <c r="AI756" i="10" s="1"/>
  <c r="AG1049" i="10"/>
  <c r="AI1049" i="10" s="1"/>
  <c r="AH701" i="10"/>
  <c r="V662" i="10"/>
  <c r="AG603" i="10"/>
  <c r="AI603" i="10" s="1"/>
  <c r="AE138" i="10"/>
  <c r="AG126" i="10"/>
  <c r="AI126" i="10" s="1"/>
  <c r="AG760" i="10"/>
  <c r="AI760" i="10" s="1"/>
  <c r="AH748" i="10"/>
  <c r="Q748" i="10"/>
  <c r="X173" i="10"/>
  <c r="AG1186" i="10"/>
  <c r="AI1186" i="10" s="1"/>
  <c r="AG331" i="10"/>
  <c r="AI331" i="10"/>
  <c r="V1107" i="10"/>
  <c r="V787" i="10"/>
  <c r="R787" i="10" s="1"/>
  <c r="AG775" i="10"/>
  <c r="AI775" i="10"/>
  <c r="AG685" i="10"/>
  <c r="AI685" i="10" s="1"/>
  <c r="AG614" i="10"/>
  <c r="AI614" i="10" s="1"/>
  <c r="V208" i="10"/>
  <c r="AG78" i="10"/>
  <c r="AI78" i="10"/>
  <c r="AG158" i="10"/>
  <c r="AI158" i="10" s="1"/>
  <c r="AG117" i="10"/>
  <c r="AI117" i="10"/>
  <c r="V1137" i="10"/>
  <c r="T381" i="10"/>
  <c r="AG1250" i="10"/>
  <c r="AI1250" i="10" s="1"/>
  <c r="AG1153" i="10"/>
  <c r="AI1153" i="10" s="1"/>
  <c r="AG929" i="10"/>
  <c r="AI929" i="10" s="1"/>
  <c r="V554" i="10"/>
  <c r="AG419" i="10"/>
  <c r="AI419" i="10" s="1"/>
  <c r="AG54" i="10"/>
  <c r="AI54" i="10"/>
  <c r="AD25" i="10"/>
  <c r="V23" i="10"/>
  <c r="R23" i="10" s="1"/>
  <c r="V744" i="10"/>
  <c r="R71" i="10"/>
  <c r="AF181" i="10"/>
  <c r="AG181" i="10" s="1"/>
  <c r="AI181" i="10" s="1"/>
  <c r="AG175" i="10"/>
  <c r="AI175" i="10"/>
  <c r="AB416" i="10"/>
  <c r="V965" i="10"/>
  <c r="AG1242" i="10"/>
  <c r="AI1242" i="10" s="1"/>
  <c r="W1193" i="10"/>
  <c r="W1192" i="10" s="1"/>
  <c r="Z1193" i="10"/>
  <c r="Z1192" i="10" s="1"/>
  <c r="P1136" i="10"/>
  <c r="AG580" i="10"/>
  <c r="AI580" i="10" s="1"/>
  <c r="AD298" i="10"/>
  <c r="AH70" i="10"/>
  <c r="AH69" i="10"/>
  <c r="Q70" i="10"/>
  <c r="Q69" i="10" s="1"/>
  <c r="W70" i="10"/>
  <c r="W69" i="10"/>
  <c r="AF64" i="10"/>
  <c r="AM64" i="10" s="1"/>
  <c r="Y58" i="10"/>
  <c r="R470" i="10"/>
  <c r="AG1269" i="10"/>
  <c r="AI1269" i="10"/>
  <c r="AG1265" i="10"/>
  <c r="AI1265" i="10"/>
  <c r="AG1030" i="10"/>
  <c r="AI1030" i="10" s="1"/>
  <c r="AG689" i="10"/>
  <c r="AI689" i="10"/>
  <c r="AG281" i="10"/>
  <c r="AI281" i="10" s="1"/>
  <c r="AF87" i="10"/>
  <c r="AG196" i="10"/>
  <c r="AI196" i="10" s="1"/>
  <c r="AC150" i="10"/>
  <c r="AC149" i="10" s="1"/>
  <c r="U1021" i="10"/>
  <c r="V1021" i="10" s="1"/>
  <c r="AG704" i="10"/>
  <c r="AI704" i="10" s="1"/>
  <c r="V410" i="10"/>
  <c r="AB313" i="10"/>
  <c r="AB309" i="10" s="1"/>
  <c r="R1172" i="10"/>
  <c r="R635" i="10"/>
  <c r="AG1063" i="10"/>
  <c r="AI1063" i="10" s="1"/>
  <c r="AG55" i="10"/>
  <c r="AI55" i="10"/>
  <c r="R216" i="10"/>
  <c r="V82" i="10"/>
  <c r="R82" i="10"/>
  <c r="AG244" i="10"/>
  <c r="AI244" i="10" s="1"/>
  <c r="AG140" i="10"/>
  <c r="AI140" i="10"/>
  <c r="AM994" i="10"/>
  <c r="V1229" i="10"/>
  <c r="AA1181" i="10"/>
  <c r="V231" i="10"/>
  <c r="AG33" i="10"/>
  <c r="AI33" i="10" s="1"/>
  <c r="AG1041" i="10"/>
  <c r="AI1041" i="10" s="1"/>
  <c r="AG1235" i="10"/>
  <c r="AI1235" i="10"/>
  <c r="AG66" i="10"/>
  <c r="AI66" i="10"/>
  <c r="AG145" i="10"/>
  <c r="AI145" i="10" s="1"/>
  <c r="AF1173" i="10"/>
  <c r="AG397" i="10"/>
  <c r="AI397" i="10" s="1"/>
  <c r="Z1136" i="10"/>
  <c r="AG1111" i="10"/>
  <c r="AI1111" i="10"/>
  <c r="AJ988" i="10"/>
  <c r="T988" i="10"/>
  <c r="AJ793" i="10"/>
  <c r="AJ792" i="10" s="1"/>
  <c r="T793" i="10"/>
  <c r="Y150" i="10"/>
  <c r="Y149" i="10" s="1"/>
  <c r="AG20" i="10"/>
  <c r="AI20" i="10" s="1"/>
  <c r="AL105" i="10"/>
  <c r="AL92" i="10" s="1"/>
  <c r="AL91" i="10" s="1"/>
  <c r="AG133" i="10"/>
  <c r="AI133" i="10" s="1"/>
  <c r="AG73" i="10"/>
  <c r="AI73" i="10" s="1"/>
  <c r="AG324" i="10"/>
  <c r="AI324" i="10" s="1"/>
  <c r="AF1182" i="10"/>
  <c r="W861" i="10"/>
  <c r="AH828" i="10"/>
  <c r="Q828" i="10"/>
  <c r="AG821" i="10"/>
  <c r="AI821" i="10"/>
  <c r="Y736" i="10"/>
  <c r="AH393" i="10"/>
  <c r="AH392" i="10" s="1"/>
  <c r="Q393" i="10"/>
  <c r="Q392" i="10"/>
  <c r="Y381" i="10"/>
  <c r="AG827" i="10"/>
  <c r="AI827" i="10" s="1"/>
  <c r="AG1008" i="10"/>
  <c r="AI1008" i="10" s="1"/>
  <c r="AG1198" i="10"/>
  <c r="AI1198" i="10"/>
  <c r="AG1188" i="10"/>
  <c r="AI1188" i="10" s="1"/>
  <c r="Q1148" i="10"/>
  <c r="T953" i="10"/>
  <c r="AG907" i="10"/>
  <c r="AI907" i="10" s="1"/>
  <c r="AG798" i="10"/>
  <c r="AI798" i="10" s="1"/>
  <c r="V361" i="10"/>
  <c r="Y336" i="10"/>
  <c r="AG981" i="10"/>
  <c r="AI981" i="10" s="1"/>
  <c r="AG1123" i="10"/>
  <c r="AI1123" i="10" s="1"/>
  <c r="AG180" i="10"/>
  <c r="AI180" i="10"/>
  <c r="T150" i="10"/>
  <c r="R993" i="10"/>
  <c r="R1197" i="10"/>
  <c r="Y508" i="10"/>
  <c r="AC185" i="10"/>
  <c r="U1261" i="10"/>
  <c r="AG1258" i="10"/>
  <c r="AI1258" i="10" s="1"/>
  <c r="T1101" i="10"/>
  <c r="V1101" i="10" s="1"/>
  <c r="AG1094" i="10"/>
  <c r="AI1094" i="10" s="1"/>
  <c r="AG863" i="10"/>
  <c r="AI863" i="10"/>
  <c r="X553" i="10"/>
  <c r="X552" i="10" s="1"/>
  <c r="V562" i="10"/>
  <c r="AG549" i="10"/>
  <c r="AI549" i="10"/>
  <c r="AG435" i="10"/>
  <c r="AI435" i="10" s="1"/>
  <c r="V288" i="10"/>
  <c r="AF224" i="10"/>
  <c r="AM224" i="10" s="1"/>
  <c r="AB218" i="10"/>
  <c r="AG1018" i="10"/>
  <c r="AI1018" i="10" s="1"/>
  <c r="AG65" i="10"/>
  <c r="AI65" i="10"/>
  <c r="R126" i="10"/>
  <c r="R227" i="10"/>
  <c r="R566" i="10"/>
  <c r="U748" i="10"/>
  <c r="AB816" i="10"/>
  <c r="AM816" i="10" s="1"/>
  <c r="AG864" i="10"/>
  <c r="AI864" i="10" s="1"/>
  <c r="Q816" i="10"/>
  <c r="AG766" i="10"/>
  <c r="AI766" i="10" s="1"/>
  <c r="AG692" i="10"/>
  <c r="AI692" i="10" s="1"/>
  <c r="AG125" i="10"/>
  <c r="AI125" i="10" s="1"/>
  <c r="AF48" i="10"/>
  <c r="AG1007" i="10"/>
  <c r="AI1007" i="10" s="1"/>
  <c r="R267" i="10"/>
  <c r="AF101" i="10"/>
  <c r="AG806" i="10"/>
  <c r="AI806" i="10" s="1"/>
  <c r="R852" i="10"/>
  <c r="AG202" i="10"/>
  <c r="AI202" i="10" s="1"/>
  <c r="AG389" i="10"/>
  <c r="AI389" i="10" s="1"/>
  <c r="AF474" i="10"/>
  <c r="W828" i="10"/>
  <c r="AC1193" i="10"/>
  <c r="AC1192" i="10" s="1"/>
  <c r="AG721" i="10"/>
  <c r="AI721" i="10" s="1"/>
  <c r="AG483" i="10"/>
  <c r="AI483" i="10"/>
  <c r="AF441" i="10"/>
  <c r="AF434" i="10"/>
  <c r="AC25" i="10"/>
  <c r="AG755" i="10"/>
  <c r="AI755" i="10"/>
  <c r="AG292" i="10"/>
  <c r="AI292" i="10" s="1"/>
  <c r="AF144" i="10"/>
  <c r="AM144" i="10"/>
  <c r="AB736" i="10"/>
  <c r="AM736" i="10" s="1"/>
  <c r="AA1068" i="10"/>
  <c r="AG935" i="10"/>
  <c r="AI935" i="10" s="1"/>
  <c r="R785" i="10"/>
  <c r="AG595" i="10"/>
  <c r="AI595" i="10" s="1"/>
  <c r="AG548" i="10"/>
  <c r="AI548" i="10"/>
  <c r="AG540" i="10"/>
  <c r="AI540" i="10"/>
  <c r="AG529" i="10"/>
  <c r="AI529" i="10" s="1"/>
  <c r="AJ336" i="10"/>
  <c r="V210" i="10"/>
  <c r="R210" i="10" s="1"/>
  <c r="AG109" i="10"/>
  <c r="AI109" i="10" s="1"/>
  <c r="AA13" i="10"/>
  <c r="AE1181" i="10"/>
  <c r="AG217" i="10"/>
  <c r="AI217" i="10" s="1"/>
  <c r="AM120" i="10"/>
  <c r="AG197" i="10"/>
  <c r="AI197" i="10" s="1"/>
  <c r="AF162" i="10"/>
  <c r="AG1139" i="10"/>
  <c r="AI1139" i="10" s="1"/>
  <c r="T393" i="10"/>
  <c r="T392" i="10" s="1"/>
  <c r="R477" i="10"/>
  <c r="V1022" i="10"/>
  <c r="R1022" i="10"/>
  <c r="R1094" i="10"/>
  <c r="R1218" i="10"/>
  <c r="AG1281" i="10"/>
  <c r="AI1281" i="10" s="1"/>
  <c r="AG1252" i="10"/>
  <c r="AI1252" i="10" s="1"/>
  <c r="T1216" i="10"/>
  <c r="AG1211" i="10"/>
  <c r="AI1211" i="10" s="1"/>
  <c r="V1149" i="10"/>
  <c r="Z828" i="10"/>
  <c r="AG839" i="10"/>
  <c r="AI839" i="10" s="1"/>
  <c r="X816" i="10"/>
  <c r="AG423" i="10"/>
  <c r="AI423" i="10" s="1"/>
  <c r="AG113" i="10"/>
  <c r="AI113" i="10" s="1"/>
  <c r="AG103" i="10"/>
  <c r="AI103" i="10"/>
  <c r="AG147" i="10"/>
  <c r="AI147" i="10"/>
  <c r="AD265" i="10"/>
  <c r="AD252" i="10" s="1"/>
  <c r="AG996" i="10"/>
  <c r="AI996" i="10" s="1"/>
  <c r="AG177" i="10"/>
  <c r="AI177" i="10"/>
  <c r="AG347" i="10"/>
  <c r="AI347" i="10"/>
  <c r="AF485" i="10"/>
  <c r="AF742" i="10"/>
  <c r="AG742" i="10"/>
  <c r="AB828" i="10"/>
  <c r="AM828" i="10" s="1"/>
  <c r="R1220" i="10"/>
  <c r="AF989" i="10"/>
  <c r="AG568" i="10"/>
  <c r="AI568" i="10" s="1"/>
  <c r="AK496" i="10"/>
  <c r="AG484" i="10"/>
  <c r="AI484" i="10" s="1"/>
  <c r="U185" i="10"/>
  <c r="AF79" i="10"/>
  <c r="AM79" i="10" s="1"/>
  <c r="AG115" i="10"/>
  <c r="AI115" i="10"/>
  <c r="AG272" i="10"/>
  <c r="AI272" i="10"/>
  <c r="W508" i="10"/>
  <c r="R689" i="10"/>
  <c r="V159" i="10"/>
  <c r="R615" i="10"/>
  <c r="X1261" i="10"/>
  <c r="AE1216" i="10"/>
  <c r="AG1141" i="10"/>
  <c r="AI1141" i="10" s="1"/>
  <c r="AG1109" i="10"/>
  <c r="AI1109" i="10"/>
  <c r="AG1106" i="10"/>
  <c r="AI1106" i="10" s="1"/>
  <c r="AH1101" i="10"/>
  <c r="AG1097" i="10"/>
  <c r="AI1097" i="10" s="1"/>
  <c r="AG1090" i="10"/>
  <c r="AI1090" i="10" s="1"/>
  <c r="AG938" i="10"/>
  <c r="AI938" i="10" s="1"/>
  <c r="R691" i="10"/>
  <c r="AC58" i="10"/>
  <c r="V130" i="10"/>
  <c r="R130" i="10" s="1"/>
  <c r="AM54" i="10"/>
  <c r="AF174" i="10"/>
  <c r="AM174" i="10" s="1"/>
  <c r="AG72" i="10"/>
  <c r="AI72" i="10" s="1"/>
  <c r="R242" i="10"/>
  <c r="AG257" i="10"/>
  <c r="AI257" i="10"/>
  <c r="AG154" i="10"/>
  <c r="AI154" i="10" s="1"/>
  <c r="R1250" i="10"/>
  <c r="AC1113" i="10"/>
  <c r="AC1112" i="10" s="1"/>
  <c r="U1113" i="10"/>
  <c r="U1112" i="10"/>
  <c r="AG963" i="10"/>
  <c r="AI963" i="10" s="1"/>
  <c r="V601" i="10"/>
  <c r="AE381" i="10"/>
  <c r="AG383" i="10"/>
  <c r="AI383" i="10" s="1"/>
  <c r="AC336" i="10"/>
  <c r="Y230" i="10"/>
  <c r="Y229" i="10" s="1"/>
  <c r="AG833" i="10"/>
  <c r="AI833" i="10" s="1"/>
  <c r="R131" i="10"/>
  <c r="AG958" i="10"/>
  <c r="AI958" i="10" s="1"/>
  <c r="AG282" i="10"/>
  <c r="AI282" i="10" s="1"/>
  <c r="R139" i="10"/>
  <c r="AG1117" i="10"/>
  <c r="AI1117" i="10" s="1"/>
  <c r="AG143" i="10"/>
  <c r="AI143" i="10" s="1"/>
  <c r="R455" i="10"/>
  <c r="R619" i="10"/>
  <c r="R1258" i="10"/>
  <c r="AG1254" i="10"/>
  <c r="AI1254" i="10" s="1"/>
  <c r="AG1159" i="10"/>
  <c r="AI1159" i="10" s="1"/>
  <c r="AG1105" i="10"/>
  <c r="AI1105" i="10" s="1"/>
  <c r="AA988" i="10"/>
  <c r="AG878" i="10"/>
  <c r="AI878" i="10" s="1"/>
  <c r="Y621" i="10"/>
  <c r="AG478" i="10"/>
  <c r="AI478" i="10" s="1"/>
  <c r="Z1261" i="10"/>
  <c r="AB70" i="10"/>
  <c r="AB69" i="10" s="1"/>
  <c r="V867" i="10"/>
  <c r="AC1101" i="10"/>
  <c r="Z793" i="10"/>
  <c r="Z792" i="10" s="1"/>
  <c r="AG740" i="10"/>
  <c r="AI740" i="10"/>
  <c r="AG593" i="10"/>
  <c r="AI593" i="10" s="1"/>
  <c r="V570" i="10"/>
  <c r="R570" i="10" s="1"/>
  <c r="AG534" i="10"/>
  <c r="AI534" i="10" s="1"/>
  <c r="AG460" i="10"/>
  <c r="AI460" i="10" s="1"/>
  <c r="AG456" i="10"/>
  <c r="AI456" i="10" s="1"/>
  <c r="AG425" i="10"/>
  <c r="AI425" i="10"/>
  <c r="AF387" i="10"/>
  <c r="V299" i="10"/>
  <c r="V144" i="10"/>
  <c r="AF99" i="10"/>
  <c r="Z58" i="10"/>
  <c r="V50" i="10"/>
  <c r="R50" i="10" s="1"/>
  <c r="AG37" i="10"/>
  <c r="AI37" i="10" s="1"/>
  <c r="AG743" i="10"/>
  <c r="AI743" i="10" s="1"/>
  <c r="R186" i="10"/>
  <c r="AF139" i="10"/>
  <c r="R459" i="10"/>
  <c r="AG919" i="10"/>
  <c r="AI919" i="10" s="1"/>
  <c r="AG903" i="10"/>
  <c r="AI903" i="10"/>
  <c r="AG860" i="10"/>
  <c r="AI860" i="10" s="1"/>
  <c r="AG803" i="10"/>
  <c r="AI803" i="10" s="1"/>
  <c r="AG550" i="10"/>
  <c r="AI550" i="10" s="1"/>
  <c r="AF509" i="10"/>
  <c r="AG509" i="10" s="1"/>
  <c r="AI509" i="10" s="1"/>
  <c r="AK393" i="10"/>
  <c r="AK392" i="10" s="1"/>
  <c r="AG46" i="10"/>
  <c r="AI46" i="10" s="1"/>
  <c r="AG77" i="10"/>
  <c r="AI77" i="10" s="1"/>
  <c r="Y265" i="10"/>
  <c r="AG355" i="10"/>
  <c r="AI355" i="10"/>
  <c r="AG1246" i="10"/>
  <c r="AI1246" i="10" s="1"/>
  <c r="AG1146" i="10"/>
  <c r="AI1146" i="10" s="1"/>
  <c r="AG1003" i="10"/>
  <c r="AI1003" i="10" s="1"/>
  <c r="AG969" i="10"/>
  <c r="AI969" i="10" s="1"/>
  <c r="AG682" i="10"/>
  <c r="AI682" i="10" s="1"/>
  <c r="AG559" i="10"/>
  <c r="AI559" i="10"/>
  <c r="AG526" i="10"/>
  <c r="AI526" i="10" s="1"/>
  <c r="AG488" i="10"/>
  <c r="AI488" i="10" s="1"/>
  <c r="V261" i="10"/>
  <c r="R261" i="10" s="1"/>
  <c r="P138" i="10"/>
  <c r="AF106" i="10"/>
  <c r="AM106" i="10" s="1"/>
  <c r="P105" i="10"/>
  <c r="AG906" i="10"/>
  <c r="AI906" i="10"/>
  <c r="R906" i="10"/>
  <c r="AF805" i="10"/>
  <c r="AG805" i="10" s="1"/>
  <c r="W793" i="10"/>
  <c r="W792" i="10"/>
  <c r="AM211" i="10"/>
  <c r="AG211" i="10"/>
  <c r="AI211" i="10" s="1"/>
  <c r="V1222" i="10"/>
  <c r="R805" i="10"/>
  <c r="W1113" i="10"/>
  <c r="W1112" i="10"/>
  <c r="W1033" i="10"/>
  <c r="W1032" i="10"/>
  <c r="AF657" i="10"/>
  <c r="AF337" i="10"/>
  <c r="AG337" i="10"/>
  <c r="AI337" i="10" s="1"/>
  <c r="R222" i="10"/>
  <c r="AG222" i="10"/>
  <c r="AI222" i="10" s="1"/>
  <c r="AA218" i="10"/>
  <c r="AM942" i="10"/>
  <c r="AD713" i="10"/>
  <c r="AD712" i="10" s="1"/>
  <c r="AM645" i="10"/>
  <c r="AM18" i="10"/>
  <c r="AG18" i="10"/>
  <c r="AI18" i="10"/>
  <c r="AF208" i="10"/>
  <c r="AF210" i="10"/>
  <c r="AM210" i="10" s="1"/>
  <c r="R579" i="10"/>
  <c r="V1064" i="10"/>
  <c r="U1056" i="10"/>
  <c r="V1057" i="10"/>
  <c r="AG443" i="10"/>
  <c r="AI443" i="10" s="1"/>
  <c r="R443" i="10"/>
  <c r="V342" i="10"/>
  <c r="AG35" i="10"/>
  <c r="AI35" i="10" s="1"/>
  <c r="R35" i="10"/>
  <c r="W976" i="10"/>
  <c r="Y828" i="10"/>
  <c r="Q93" i="10"/>
  <c r="R644" i="10"/>
  <c r="AG1292" i="10"/>
  <c r="AI1292" i="10" s="1"/>
  <c r="R1292" i="10"/>
  <c r="V462" i="10"/>
  <c r="AF349" i="10"/>
  <c r="AG349" i="10" s="1"/>
  <c r="AI349" i="10" s="1"/>
  <c r="W150" i="10"/>
  <c r="AF151" i="10"/>
  <c r="AM151" i="10" s="1"/>
  <c r="R208" i="10"/>
  <c r="X185" i="10"/>
  <c r="X172" i="10" s="1"/>
  <c r="AM1107" i="10"/>
  <c r="AB1101" i="10"/>
  <c r="AM1101" i="10"/>
  <c r="AM373" i="10"/>
  <c r="AF373" i="10"/>
  <c r="U173" i="10"/>
  <c r="U172" i="10" s="1"/>
  <c r="V174" i="10"/>
  <c r="V1122" i="10"/>
  <c r="T1113" i="10"/>
  <c r="V702" i="10"/>
  <c r="AM183" i="10"/>
  <c r="AG183" i="10"/>
  <c r="AI183" i="10" s="1"/>
  <c r="AM67" i="10"/>
  <c r="AG67" i="10"/>
  <c r="AI67" i="10" s="1"/>
  <c r="X1228" i="10"/>
  <c r="V1114" i="10"/>
  <c r="V933" i="10"/>
  <c r="T908" i="10"/>
  <c r="V908" i="10" s="1"/>
  <c r="AG930" i="10"/>
  <c r="AI930" i="10" s="1"/>
  <c r="R930" i="10"/>
  <c r="Y496" i="10"/>
  <c r="AG207" i="10"/>
  <c r="AI207" i="10"/>
  <c r="AG1266" i="10"/>
  <c r="AI1266" i="10" s="1"/>
  <c r="R1266" i="10"/>
  <c r="V1182" i="10"/>
  <c r="R1182" i="10" s="1"/>
  <c r="R790" i="10"/>
  <c r="AG790" i="10"/>
  <c r="AI790" i="10" s="1"/>
  <c r="U781" i="10"/>
  <c r="V782" i="10"/>
  <c r="X393" i="10"/>
  <c r="X392" i="10" s="1"/>
  <c r="U393" i="10"/>
  <c r="V402" i="10"/>
  <c r="R402" i="10" s="1"/>
  <c r="R399" i="10"/>
  <c r="AG399" i="10"/>
  <c r="AI399" i="10"/>
  <c r="R395" i="10"/>
  <c r="AG395" i="10"/>
  <c r="AI395" i="10"/>
  <c r="W393" i="10"/>
  <c r="W392" i="10"/>
  <c r="AM192" i="10"/>
  <c r="AG192" i="10"/>
  <c r="AI192" i="10"/>
  <c r="R1275" i="10"/>
  <c r="AG1275" i="10"/>
  <c r="AI1275" i="10" s="1"/>
  <c r="X793" i="10"/>
  <c r="X792" i="10" s="1"/>
  <c r="AH1273" i="10"/>
  <c r="AH1272" i="10" s="1"/>
  <c r="AG1201" i="10"/>
  <c r="AI1201" i="10" s="1"/>
  <c r="Y1136" i="10"/>
  <c r="AG1140" i="10"/>
  <c r="AI1140" i="10"/>
  <c r="AJ1068" i="10"/>
  <c r="V1093" i="10"/>
  <c r="AG1023" i="10"/>
  <c r="AI1023" i="10" s="1"/>
  <c r="X1021" i="10"/>
  <c r="AG936" i="10"/>
  <c r="AI936" i="10"/>
  <c r="V853" i="10"/>
  <c r="AG665" i="10"/>
  <c r="AI665" i="10"/>
  <c r="AG597" i="10"/>
  <c r="AI597" i="10" s="1"/>
  <c r="V533" i="10"/>
  <c r="R533" i="10"/>
  <c r="AG522" i="10"/>
  <c r="AI522" i="10" s="1"/>
  <c r="AH461" i="10"/>
  <c r="V453" i="10"/>
  <c r="R453" i="10" s="1"/>
  <c r="AH298" i="10"/>
  <c r="Q298" i="10"/>
  <c r="Q252" i="10"/>
  <c r="V247" i="10"/>
  <c r="V179" i="10"/>
  <c r="R179" i="10" s="1"/>
  <c r="AG96" i="10"/>
  <c r="AI96" i="10" s="1"/>
  <c r="R1023" i="10"/>
  <c r="AG1004" i="10"/>
  <c r="AI1004" i="10" s="1"/>
  <c r="Y976" i="10"/>
  <c r="AG871" i="10"/>
  <c r="AI871" i="10"/>
  <c r="AG868" i="10"/>
  <c r="AI868" i="10" s="1"/>
  <c r="AG831" i="10"/>
  <c r="AI831" i="10" s="1"/>
  <c r="AG812" i="10"/>
  <c r="AI812" i="10" s="1"/>
  <c r="AF730" i="10"/>
  <c r="R715" i="10"/>
  <c r="Q701" i="10"/>
  <c r="AG690" i="10"/>
  <c r="AI690" i="10" s="1"/>
  <c r="AC656" i="10"/>
  <c r="AD541" i="10"/>
  <c r="AG537" i="10"/>
  <c r="AI537" i="10" s="1"/>
  <c r="AG506" i="10"/>
  <c r="AI506" i="10" s="1"/>
  <c r="R488" i="10"/>
  <c r="AG481" i="10"/>
  <c r="AI481" i="10" s="1"/>
  <c r="AA461" i="10"/>
  <c r="AG439" i="10"/>
  <c r="AI439" i="10" s="1"/>
  <c r="AH230" i="10"/>
  <c r="AH229" i="10" s="1"/>
  <c r="V151" i="10"/>
  <c r="AG63" i="10"/>
  <c r="AI63" i="10" s="1"/>
  <c r="U25" i="10"/>
  <c r="AG34" i="10"/>
  <c r="AI34" i="10" s="1"/>
  <c r="AG22" i="10"/>
  <c r="AI22" i="10" s="1"/>
  <c r="AG9" i="10"/>
  <c r="AI9" i="10" s="1"/>
  <c r="AG1291" i="10"/>
  <c r="AI1291" i="10" s="1"/>
  <c r="AD1273" i="10"/>
  <c r="AD1272" i="10" s="1"/>
  <c r="V1253" i="10"/>
  <c r="AD1216" i="10"/>
  <c r="V1161" i="10"/>
  <c r="Y1148" i="10"/>
  <c r="AG1132" i="10"/>
  <c r="AI1132" i="10" s="1"/>
  <c r="V1045" i="10"/>
  <c r="Q976" i="10"/>
  <c r="AG926" i="10"/>
  <c r="AI926" i="10" s="1"/>
  <c r="AC861" i="10"/>
  <c r="AF861" i="10" s="1"/>
  <c r="AJ748" i="10"/>
  <c r="X621" i="10"/>
  <c r="AG561" i="10"/>
  <c r="AI561" i="10"/>
  <c r="AG491" i="10"/>
  <c r="AI491" i="10" s="1"/>
  <c r="AC473" i="10"/>
  <c r="AC472" i="10" s="1"/>
  <c r="V405" i="10"/>
  <c r="P336" i="10"/>
  <c r="AG303" i="10"/>
  <c r="AI303" i="10" s="1"/>
  <c r="R113" i="10"/>
  <c r="AG62" i="10"/>
  <c r="AI62" i="10" s="1"/>
  <c r="AK1216" i="10"/>
  <c r="AK1215" i="10" s="1"/>
  <c r="AG1169" i="10"/>
  <c r="AI1169" i="10" s="1"/>
  <c r="AE1148" i="10"/>
  <c r="AJ896" i="10"/>
  <c r="AA873" i="10"/>
  <c r="AA872" i="10" s="1"/>
  <c r="R766" i="10"/>
  <c r="U736" i="10"/>
  <c r="V736" i="10" s="1"/>
  <c r="AG717" i="10"/>
  <c r="AI717" i="10" s="1"/>
  <c r="AG686" i="10"/>
  <c r="AI686" i="10"/>
  <c r="AH656" i="10"/>
  <c r="AG510" i="10"/>
  <c r="AI510" i="10" s="1"/>
  <c r="AG505" i="10"/>
  <c r="AI505" i="10"/>
  <c r="AC461" i="10"/>
  <c r="P150" i="10"/>
  <c r="P149" i="10" s="1"/>
  <c r="AA105" i="10"/>
  <c r="AG1268" i="10"/>
  <c r="AI1268" i="10" s="1"/>
  <c r="AG1207" i="10"/>
  <c r="AI1207" i="10" s="1"/>
  <c r="AD1148" i="10"/>
  <c r="Q1021" i="10"/>
  <c r="Q975" i="10" s="1"/>
  <c r="R929" i="10"/>
  <c r="AC781" i="10"/>
  <c r="AD668" i="10"/>
  <c r="AK621" i="10"/>
  <c r="AF613" i="10"/>
  <c r="AG607" i="10"/>
  <c r="AI607" i="10" s="1"/>
  <c r="AG532" i="10"/>
  <c r="AI532" i="10" s="1"/>
  <c r="Y428" i="10"/>
  <c r="AG445" i="10"/>
  <c r="AI445" i="10" s="1"/>
  <c r="X381" i="10"/>
  <c r="AG352" i="10"/>
  <c r="AI352" i="10" s="1"/>
  <c r="AG108" i="10"/>
  <c r="AI108" i="10" s="1"/>
  <c r="R1236" i="10"/>
  <c r="AG1264" i="10"/>
  <c r="AI1264" i="10" s="1"/>
  <c r="Y1021" i="10"/>
  <c r="AE1021" i="10"/>
  <c r="P1021" i="10"/>
  <c r="AB976" i="10"/>
  <c r="AM976" i="10" s="1"/>
  <c r="AF890" i="10"/>
  <c r="V885" i="10"/>
  <c r="Z861" i="10"/>
  <c r="AG708" i="10"/>
  <c r="AI708" i="10" s="1"/>
  <c r="AC588" i="10"/>
  <c r="Q576" i="10"/>
  <c r="AC508" i="10"/>
  <c r="Y416" i="10"/>
  <c r="AG169" i="10"/>
  <c r="AI169" i="10" s="1"/>
  <c r="AG148" i="10"/>
  <c r="AI148" i="10" s="1"/>
  <c r="AG1256" i="10"/>
  <c r="AI1256" i="10" s="1"/>
  <c r="AG1238" i="10"/>
  <c r="AI1238" i="10" s="1"/>
  <c r="Z1216" i="10"/>
  <c r="Z1181" i="10"/>
  <c r="AG1179" i="10"/>
  <c r="AI1179" i="10"/>
  <c r="V1171" i="10"/>
  <c r="R1171" i="10" s="1"/>
  <c r="AG1145" i="10"/>
  <c r="AI1145" i="10" s="1"/>
  <c r="AG1084" i="10"/>
  <c r="AI1084" i="10"/>
  <c r="AE1068" i="10"/>
  <c r="AG959" i="10"/>
  <c r="AI959" i="10" s="1"/>
  <c r="AG915" i="10"/>
  <c r="AI915" i="10" s="1"/>
  <c r="AK781" i="10"/>
  <c r="U701" i="10"/>
  <c r="Y576" i="10"/>
  <c r="AG528" i="10"/>
  <c r="AI528" i="10" s="1"/>
  <c r="AJ461" i="10"/>
  <c r="AC381" i="10"/>
  <c r="AH336" i="10"/>
  <c r="AG236" i="10"/>
  <c r="AI236" i="10" s="1"/>
  <c r="AE93" i="10"/>
  <c r="AG61" i="10"/>
  <c r="AI61" i="10"/>
  <c r="AG47" i="10"/>
  <c r="AI47" i="10" s="1"/>
  <c r="AC13" i="10"/>
  <c r="V1062" i="10"/>
  <c r="R1062" i="10" s="1"/>
  <c r="V962" i="10"/>
  <c r="AC896" i="10"/>
  <c r="X861" i="10"/>
  <c r="V707" i="10"/>
  <c r="AK668" i="10"/>
  <c r="AG649" i="10"/>
  <c r="AI649" i="10" s="1"/>
  <c r="AJ138" i="10"/>
  <c r="AG132" i="10"/>
  <c r="AI132" i="10" s="1"/>
  <c r="AG122" i="10"/>
  <c r="AI122" i="10" s="1"/>
  <c r="AG1263" i="10"/>
  <c r="AI1263" i="10"/>
  <c r="R1226" i="10"/>
  <c r="X1113" i="10"/>
  <c r="X1112" i="10"/>
  <c r="AF982" i="10"/>
  <c r="AD976" i="10"/>
  <c r="AE941" i="10"/>
  <c r="P941" i="10"/>
  <c r="R791" i="10"/>
  <c r="Y781" i="10"/>
  <c r="AG629" i="10"/>
  <c r="AI629" i="10" s="1"/>
  <c r="AK588" i="10"/>
  <c r="AG583" i="10"/>
  <c r="AI583" i="10" s="1"/>
  <c r="AG555" i="10"/>
  <c r="AI555" i="10"/>
  <c r="AG512" i="10"/>
  <c r="AI512" i="10"/>
  <c r="W473" i="10"/>
  <c r="W472" i="10" s="1"/>
  <c r="AG475" i="10"/>
  <c r="AI475" i="10" s="1"/>
  <c r="AA381" i="10"/>
  <c r="AB138" i="10"/>
  <c r="AH138" i="10"/>
  <c r="V101" i="10"/>
  <c r="AE58" i="10"/>
  <c r="AG60" i="10"/>
  <c r="AI60" i="10"/>
  <c r="Z1273" i="10"/>
  <c r="Z1272" i="10" s="1"/>
  <c r="V954" i="10"/>
  <c r="V725" i="10"/>
  <c r="AG684" i="10"/>
  <c r="AI684" i="10" s="1"/>
  <c r="AH633" i="10"/>
  <c r="AH632" i="10" s="1"/>
  <c r="AJ553" i="10"/>
  <c r="AJ552" i="10"/>
  <c r="AG277" i="10"/>
  <c r="AI277" i="10" s="1"/>
  <c r="U58" i="10"/>
  <c r="V58" i="10"/>
  <c r="P25" i="10"/>
  <c r="AG1248" i="10"/>
  <c r="AI1248" i="10" s="1"/>
  <c r="AJ1181" i="10"/>
  <c r="AG1079" i="10"/>
  <c r="AI1079" i="10"/>
  <c r="Z1021" i="10"/>
  <c r="AD953" i="10"/>
  <c r="AD952" i="10"/>
  <c r="AG927" i="10"/>
  <c r="AI927" i="10" s="1"/>
  <c r="R924" i="10"/>
  <c r="AK896" i="10"/>
  <c r="AA861" i="10"/>
  <c r="V802" i="10"/>
  <c r="AG799" i="10"/>
  <c r="AI799" i="10" s="1"/>
  <c r="AG778" i="10"/>
  <c r="AI778" i="10" s="1"/>
  <c r="Y748" i="10"/>
  <c r="AJ736" i="10"/>
  <c r="AG688" i="10"/>
  <c r="AI688" i="10" s="1"/>
  <c r="AG651" i="10"/>
  <c r="AI651" i="10" s="1"/>
  <c r="AG648" i="10"/>
  <c r="AI648" i="10" s="1"/>
  <c r="V565" i="10"/>
  <c r="AG546" i="10"/>
  <c r="AI546" i="10"/>
  <c r="V542" i="10"/>
  <c r="AG538" i="10"/>
  <c r="AI538" i="10"/>
  <c r="AK461" i="10"/>
  <c r="AJ416" i="10"/>
  <c r="AJ298" i="10"/>
  <c r="AG120" i="10"/>
  <c r="AI120" i="10" s="1"/>
  <c r="AE105" i="10"/>
  <c r="AE92" i="10" s="1"/>
  <c r="AH105" i="10"/>
  <c r="AH92" i="10" s="1"/>
  <c r="AG97" i="10"/>
  <c r="AI97" i="10"/>
  <c r="AG83" i="10"/>
  <c r="AI83" i="10" s="1"/>
  <c r="AG74" i="10"/>
  <c r="AI74" i="10" s="1"/>
  <c r="AG23" i="10"/>
  <c r="AI23" i="10"/>
  <c r="T1068" i="10"/>
  <c r="AM1091" i="10"/>
  <c r="AB1068" i="10"/>
  <c r="AM1068" i="10" s="1"/>
  <c r="AD1101" i="10"/>
  <c r="AM416" i="10"/>
  <c r="AC1056" i="10"/>
  <c r="X941" i="10"/>
  <c r="AG1180" i="10"/>
  <c r="AI1180" i="10" s="1"/>
  <c r="R1180" i="10"/>
  <c r="AM1064" i="10"/>
  <c r="AF1062" i="10"/>
  <c r="AG1062" i="10" s="1"/>
  <c r="AI1062" i="10" s="1"/>
  <c r="R1025" i="10"/>
  <c r="AG1025" i="10"/>
  <c r="AI1025" i="10" s="1"/>
  <c r="AG1124" i="10"/>
  <c r="AI1124" i="10" s="1"/>
  <c r="R1124" i="10"/>
  <c r="AM1161" i="10"/>
  <c r="Q172" i="10"/>
  <c r="Q171" i="10" s="1"/>
  <c r="AG1230" i="10"/>
  <c r="AI1230" i="10"/>
  <c r="AG1167" i="10"/>
  <c r="AI1167" i="10" s="1"/>
  <c r="R1167" i="10"/>
  <c r="AC976" i="10"/>
  <c r="AG1087" i="10"/>
  <c r="AI1087" i="10" s="1"/>
  <c r="R1087" i="10"/>
  <c r="AE1273" i="10"/>
  <c r="AE1272" i="10" s="1"/>
  <c r="AH1228" i="10"/>
  <c r="V1234" i="10"/>
  <c r="AG1234" i="10" s="1"/>
  <c r="AI1234" i="10" s="1"/>
  <c r="R1234" i="10"/>
  <c r="AG1185" i="10"/>
  <c r="AI1185" i="10"/>
  <c r="X1148" i="10"/>
  <c r="P1148" i="10"/>
  <c r="V1091" i="10"/>
  <c r="AG1078" i="10"/>
  <c r="AI1078" i="10"/>
  <c r="AG1072" i="10"/>
  <c r="AI1072" i="10" s="1"/>
  <c r="AK1056" i="10"/>
  <c r="R1044" i="10"/>
  <c r="AG1026" i="10"/>
  <c r="AI1026" i="10" s="1"/>
  <c r="P976" i="10"/>
  <c r="V970" i="10"/>
  <c r="AJ953" i="10"/>
  <c r="AJ952" i="10" s="1"/>
  <c r="AJ941" i="10"/>
  <c r="AK793" i="10"/>
  <c r="AK792" i="10" s="1"/>
  <c r="AG500" i="10"/>
  <c r="AI500" i="10" s="1"/>
  <c r="T461" i="10"/>
  <c r="AG1257" i="10"/>
  <c r="AI1257" i="10" s="1"/>
  <c r="Q1228" i="10"/>
  <c r="AC1216" i="10"/>
  <c r="AG1203" i="10"/>
  <c r="AI1203" i="10" s="1"/>
  <c r="AG1155" i="10"/>
  <c r="AI1155" i="10"/>
  <c r="U1136" i="10"/>
  <c r="AK1113" i="10"/>
  <c r="AK1112" i="10" s="1"/>
  <c r="AK1101" i="10"/>
  <c r="AJ1056" i="10"/>
  <c r="P1033" i="10"/>
  <c r="P1032" i="10"/>
  <c r="AG1015" i="10"/>
  <c r="AI1015" i="10"/>
  <c r="AH953" i="10"/>
  <c r="AH952" i="10" s="1"/>
  <c r="AH941" i="10"/>
  <c r="AF664" i="10"/>
  <c r="AD416" i="10"/>
  <c r="P1181" i="10"/>
  <c r="AK1136" i="10"/>
  <c r="AK1135" i="10" s="1"/>
  <c r="W988" i="10"/>
  <c r="AG364" i="10"/>
  <c r="AI364" i="10" s="1"/>
  <c r="R364" i="10"/>
  <c r="AM124" i="10"/>
  <c r="AG124" i="10"/>
  <c r="AI124" i="10"/>
  <c r="R1252" i="10"/>
  <c r="AG1276" i="10"/>
  <c r="AI1276" i="10" s="1"/>
  <c r="AC1261" i="10"/>
  <c r="AJ1216" i="10"/>
  <c r="AA1216" i="10"/>
  <c r="V1202" i="10"/>
  <c r="AG1196" i="10"/>
  <c r="AI1196" i="10" s="1"/>
  <c r="AG1184" i="10"/>
  <c r="AI1184" i="10"/>
  <c r="V1154" i="10"/>
  <c r="AJ1136" i="10"/>
  <c r="Q1101" i="10"/>
  <c r="AE1056" i="10"/>
  <c r="AD1033" i="10"/>
  <c r="AD1032" i="10"/>
  <c r="AG1043" i="10"/>
  <c r="AI1043" i="10" s="1"/>
  <c r="AG1028" i="10"/>
  <c r="AI1028" i="10" s="1"/>
  <c r="AF994" i="10"/>
  <c r="T976" i="10"/>
  <c r="Q953" i="10"/>
  <c r="Q952" i="10" s="1"/>
  <c r="T941" i="10"/>
  <c r="AG886" i="10"/>
  <c r="AI886" i="10" s="1"/>
  <c r="AG232" i="10"/>
  <c r="AI232" i="10" s="1"/>
  <c r="R100" i="10"/>
  <c r="AG100" i="10"/>
  <c r="AI100" i="10" s="1"/>
  <c r="R449" i="10"/>
  <c r="R1201" i="10"/>
  <c r="Y1193" i="10"/>
  <c r="R1184" i="10"/>
  <c r="AG1163" i="10"/>
  <c r="AI1163" i="10"/>
  <c r="AH1136" i="10"/>
  <c r="V1130" i="10"/>
  <c r="AE1113" i="10"/>
  <c r="AE1112" i="10" s="1"/>
  <c r="Q1113" i="10"/>
  <c r="Q1112" i="10" s="1"/>
  <c r="P1101" i="10"/>
  <c r="V1074" i="10"/>
  <c r="AD1056" i="10"/>
  <c r="R1043" i="10"/>
  <c r="AE976" i="10"/>
  <c r="Y953" i="10"/>
  <c r="Y952" i="10"/>
  <c r="AG945" i="10"/>
  <c r="AI945" i="10" s="1"/>
  <c r="Q941" i="10"/>
  <c r="Q896" i="10"/>
  <c r="AG801" i="10"/>
  <c r="AI801" i="10" s="1"/>
  <c r="R801" i="10"/>
  <c r="R759" i="10"/>
  <c r="AG525" i="10"/>
  <c r="AI525" i="10"/>
  <c r="AG1286" i="10"/>
  <c r="AI1286" i="10" s="1"/>
  <c r="AG1270" i="10"/>
  <c r="AI1270" i="10" s="1"/>
  <c r="AG1195" i="10"/>
  <c r="AI1195" i="10" s="1"/>
  <c r="AG1157" i="10"/>
  <c r="AI1157" i="10" s="1"/>
  <c r="AD1136" i="10"/>
  <c r="AG1080" i="10"/>
  <c r="AI1080" i="10" s="1"/>
  <c r="P1068" i="10"/>
  <c r="AB1056" i="10"/>
  <c r="Y988" i="10"/>
  <c r="Y975" i="10" s="1"/>
  <c r="Y974" i="10" s="1"/>
  <c r="AG556" i="10"/>
  <c r="AI556" i="10" s="1"/>
  <c r="V490" i="10"/>
  <c r="R1270" i="10"/>
  <c r="T1273" i="10"/>
  <c r="T1272" i="10"/>
  <c r="X1273" i="10"/>
  <c r="X1272" i="10" s="1"/>
  <c r="AG1239" i="10"/>
  <c r="AI1239" i="10" s="1"/>
  <c r="AG1160" i="10"/>
  <c r="AI1160" i="10" s="1"/>
  <c r="AC1148" i="10"/>
  <c r="AG1100" i="10"/>
  <c r="AI1100" i="10" s="1"/>
  <c r="AH1033" i="10"/>
  <c r="AH1032" i="10" s="1"/>
  <c r="Q1033" i="10"/>
  <c r="Q1032" i="10"/>
  <c r="AG1035" i="10"/>
  <c r="AI1035" i="10"/>
  <c r="Y1033" i="10"/>
  <c r="AG1017" i="10"/>
  <c r="AI1017" i="10"/>
  <c r="V1001" i="10"/>
  <c r="R1001" i="10" s="1"/>
  <c r="AG983" i="10"/>
  <c r="AI983" i="10" s="1"/>
  <c r="X976" i="10"/>
  <c r="AG940" i="10"/>
  <c r="AI940" i="10" s="1"/>
  <c r="AG937" i="10"/>
  <c r="AI937" i="10" s="1"/>
  <c r="U496" i="10"/>
  <c r="U495" i="10" s="1"/>
  <c r="V373" i="10"/>
  <c r="R373" i="10" s="1"/>
  <c r="AK1261" i="10"/>
  <c r="Z1056" i="10"/>
  <c r="Z941" i="10"/>
  <c r="P541" i="10"/>
  <c r="U1273" i="10"/>
  <c r="AK1228" i="10"/>
  <c r="AG1249" i="10"/>
  <c r="AI1249" i="10" s="1"/>
  <c r="V1142" i="10"/>
  <c r="AA1136" i="10"/>
  <c r="AG1129" i="10"/>
  <c r="AI1129" i="10" s="1"/>
  <c r="AG1082" i="10"/>
  <c r="AI1082" i="10" s="1"/>
  <c r="U1068" i="10"/>
  <c r="AB1021" i="10"/>
  <c r="R959" i="10"/>
  <c r="AG955" i="10"/>
  <c r="AI955" i="10" s="1"/>
  <c r="AG950" i="10"/>
  <c r="AI950" i="10"/>
  <c r="AG444" i="10"/>
  <c r="AI444" i="10" s="1"/>
  <c r="R444" i="10"/>
  <c r="U105" i="10"/>
  <c r="V106" i="10"/>
  <c r="R106" i="10" s="1"/>
  <c r="AE1193" i="10"/>
  <c r="AE1192" i="10" s="1"/>
  <c r="Q1136" i="10"/>
  <c r="Y1101" i="10"/>
  <c r="AG1038" i="10"/>
  <c r="AI1038" i="10"/>
  <c r="X908" i="10"/>
  <c r="R527" i="10"/>
  <c r="AG527" i="10"/>
  <c r="AI527" i="10" s="1"/>
  <c r="V1262" i="10"/>
  <c r="AG1223" i="10"/>
  <c r="AI1223" i="10" s="1"/>
  <c r="P1216" i="10"/>
  <c r="P1193" i="10"/>
  <c r="P1192" i="10" s="1"/>
  <c r="U1181" i="10"/>
  <c r="AE1136" i="10"/>
  <c r="AE1135" i="10" s="1"/>
  <c r="AE1134" i="10" s="1"/>
  <c r="AH988" i="10"/>
  <c r="AK953" i="10"/>
  <c r="AK952" i="10" s="1"/>
  <c r="AC941" i="10"/>
  <c r="AK941" i="10"/>
  <c r="R917" i="10"/>
  <c r="AG917" i="10"/>
  <c r="AI917" i="10" s="1"/>
  <c r="AG719" i="10"/>
  <c r="AI719" i="10" s="1"/>
  <c r="R719" i="10"/>
  <c r="AG616" i="10"/>
  <c r="AI616" i="10" s="1"/>
  <c r="R616" i="10"/>
  <c r="AD496" i="10"/>
  <c r="AG436" i="10"/>
  <c r="AI436" i="10" s="1"/>
  <c r="AG925" i="10"/>
  <c r="AI925" i="10" s="1"/>
  <c r="AA908" i="10"/>
  <c r="AJ908" i="10"/>
  <c r="AJ895" i="10" s="1"/>
  <c r="AJ894" i="10" s="1"/>
  <c r="V909" i="10"/>
  <c r="V902" i="10"/>
  <c r="Z896" i="10"/>
  <c r="AC873" i="10"/>
  <c r="AC872" i="10"/>
  <c r="AG866" i="10"/>
  <c r="AI866" i="10" s="1"/>
  <c r="AG826" i="10"/>
  <c r="AI826" i="10" s="1"/>
  <c r="W816" i="10"/>
  <c r="AC701" i="10"/>
  <c r="P701" i="10"/>
  <c r="V681" i="10"/>
  <c r="R681" i="10" s="1"/>
  <c r="AG661" i="10"/>
  <c r="AI661" i="10" s="1"/>
  <c r="Y656" i="10"/>
  <c r="Z588" i="10"/>
  <c r="P553" i="10"/>
  <c r="P552" i="10"/>
  <c r="AG558" i="10"/>
  <c r="AI558" i="10" s="1"/>
  <c r="U553" i="10"/>
  <c r="AF531" i="10"/>
  <c r="AG531" i="10" s="1"/>
  <c r="AI531" i="10" s="1"/>
  <c r="V504" i="10"/>
  <c r="AG489" i="10"/>
  <c r="AI489" i="10" s="1"/>
  <c r="AG486" i="10"/>
  <c r="AI486" i="10" s="1"/>
  <c r="V482" i="10"/>
  <c r="R482" i="10"/>
  <c r="Z473" i="10"/>
  <c r="Z472" i="10"/>
  <c r="Q461" i="10"/>
  <c r="Q428" i="10"/>
  <c r="AG430" i="10"/>
  <c r="AI430" i="10" s="1"/>
  <c r="AB381" i="10"/>
  <c r="P348" i="10"/>
  <c r="AE253" i="10"/>
  <c r="AF239" i="10"/>
  <c r="AG239" i="10" s="1"/>
  <c r="AI239" i="10" s="1"/>
  <c r="AG121" i="10"/>
  <c r="AI121" i="10" s="1"/>
  <c r="AG112" i="10"/>
  <c r="AI112" i="10" s="1"/>
  <c r="AF111" i="10"/>
  <c r="AM111" i="10" s="1"/>
  <c r="AK93" i="10"/>
  <c r="AG95" i="10"/>
  <c r="AI95" i="10" s="1"/>
  <c r="V87" i="10"/>
  <c r="R87" i="10" s="1"/>
  <c r="X13" i="10"/>
  <c r="AG15" i="10"/>
  <c r="AI15" i="10" s="1"/>
  <c r="W13" i="10"/>
  <c r="R928" i="10"/>
  <c r="R925" i="10"/>
  <c r="AH908" i="10"/>
  <c r="AG898" i="10"/>
  <c r="AI898" i="10" s="1"/>
  <c r="AA816" i="10"/>
  <c r="AJ781" i="10"/>
  <c r="T781" i="10"/>
  <c r="Z713" i="10"/>
  <c r="Z712" i="10" s="1"/>
  <c r="AG678" i="10"/>
  <c r="AI678" i="10" s="1"/>
  <c r="AD633" i="10"/>
  <c r="AD632" i="10" s="1"/>
  <c r="U621" i="10"/>
  <c r="AG618" i="10"/>
  <c r="AI618" i="10" s="1"/>
  <c r="R602" i="10"/>
  <c r="AG600" i="10"/>
  <c r="AI600" i="10"/>
  <c r="Y588" i="10"/>
  <c r="Y575" i="10" s="1"/>
  <c r="AG567" i="10"/>
  <c r="AI567" i="10" s="1"/>
  <c r="AD553" i="10"/>
  <c r="AD552" i="10" s="1"/>
  <c r="AH553" i="10"/>
  <c r="AH552" i="10" s="1"/>
  <c r="AK541" i="10"/>
  <c r="V514" i="10"/>
  <c r="R514" i="10"/>
  <c r="AG511" i="10"/>
  <c r="AI511" i="10" s="1"/>
  <c r="AG498" i="10"/>
  <c r="AI498" i="10" s="1"/>
  <c r="AE428" i="10"/>
  <c r="X416" i="10"/>
  <c r="X415" i="10" s="1"/>
  <c r="AD348" i="10"/>
  <c r="AD105" i="10"/>
  <c r="Q105" i="10"/>
  <c r="Q92" i="10"/>
  <c r="Q91" i="10" s="1"/>
  <c r="X93" i="10"/>
  <c r="R63" i="10"/>
  <c r="U13" i="10"/>
  <c r="V921" i="10"/>
  <c r="AG918" i="10"/>
  <c r="AI918" i="10" s="1"/>
  <c r="AG912" i="10"/>
  <c r="AI912" i="10" s="1"/>
  <c r="AE908" i="10"/>
  <c r="AE895" i="10" s="1"/>
  <c r="P908" i="10"/>
  <c r="W896" i="10"/>
  <c r="AD896" i="10"/>
  <c r="V882" i="10"/>
  <c r="AH861" i="10"/>
  <c r="V862" i="10"/>
  <c r="R862" i="10" s="1"/>
  <c r="AF829" i="10"/>
  <c r="AG829" i="10" s="1"/>
  <c r="AI829" i="10" s="1"/>
  <c r="V822" i="10"/>
  <c r="R799" i="10"/>
  <c r="AA701" i="10"/>
  <c r="Z656" i="10"/>
  <c r="AK656" i="10"/>
  <c r="W656" i="10"/>
  <c r="AJ621" i="10"/>
  <c r="T621" i="10"/>
  <c r="AG596" i="10"/>
  <c r="AI596" i="10" s="1"/>
  <c r="AA588" i="10"/>
  <c r="X588" i="10"/>
  <c r="X575" i="10" s="1"/>
  <c r="AG564" i="10"/>
  <c r="AI564" i="10" s="1"/>
  <c r="Q553" i="10"/>
  <c r="Q552" i="10"/>
  <c r="AJ541" i="10"/>
  <c r="V531" i="10"/>
  <c r="R531" i="10" s="1"/>
  <c r="AG450" i="10"/>
  <c r="AI450" i="10" s="1"/>
  <c r="AG437" i="10"/>
  <c r="AI437" i="10" s="1"/>
  <c r="Z381" i="10"/>
  <c r="W336" i="10"/>
  <c r="AB298" i="10"/>
  <c r="AA150" i="10"/>
  <c r="AA149" i="10" s="1"/>
  <c r="AH93" i="10"/>
  <c r="AH58" i="10"/>
  <c r="V59" i="10"/>
  <c r="R59" i="10"/>
  <c r="AG44" i="10"/>
  <c r="AI44" i="10" s="1"/>
  <c r="AE861" i="10"/>
  <c r="Q861" i="10"/>
  <c r="AD793" i="10"/>
  <c r="AD792" i="10" s="1"/>
  <c r="AC736" i="10"/>
  <c r="P668" i="10"/>
  <c r="R648" i="10"/>
  <c r="R639" i="10"/>
  <c r="AG625" i="10"/>
  <c r="AI625" i="10" s="1"/>
  <c r="AH621" i="10"/>
  <c r="AK576" i="10"/>
  <c r="AF582" i="10"/>
  <c r="P576" i="10"/>
  <c r="AG557" i="10"/>
  <c r="AI557" i="10"/>
  <c r="X496" i="10"/>
  <c r="X495" i="10" s="1"/>
  <c r="X494" i="10" s="1"/>
  <c r="AC428" i="10"/>
  <c r="Z416" i="10"/>
  <c r="AK348" i="10"/>
  <c r="Z336" i="10"/>
  <c r="Z335" i="10" s="1"/>
  <c r="Z334" i="10" s="1"/>
  <c r="AA298" i="10"/>
  <c r="AG235" i="10"/>
  <c r="AI235" i="10"/>
  <c r="AG119" i="10"/>
  <c r="AI119" i="10" s="1"/>
  <c r="AJ93" i="10"/>
  <c r="AM62" i="10"/>
  <c r="AG911" i="10"/>
  <c r="AI911" i="10"/>
  <c r="AD861" i="10"/>
  <c r="AD781" i="10"/>
  <c r="AK736" i="10"/>
  <c r="Y701" i="10"/>
  <c r="AG631" i="10"/>
  <c r="AI631" i="10"/>
  <c r="AG617" i="10"/>
  <c r="AI617" i="10" s="1"/>
  <c r="AF601" i="10"/>
  <c r="AF594" i="10"/>
  <c r="AJ588" i="10"/>
  <c r="AJ575" i="10" s="1"/>
  <c r="AC576" i="10"/>
  <c r="AA553" i="10"/>
  <c r="AA552" i="10"/>
  <c r="AF552" i="10" s="1"/>
  <c r="AC553" i="10"/>
  <c r="AC552" i="10" s="1"/>
  <c r="AE541" i="10"/>
  <c r="W496" i="10"/>
  <c r="V467" i="10"/>
  <c r="R467" i="10" s="1"/>
  <c r="AG464" i="10"/>
  <c r="AI464" i="10" s="1"/>
  <c r="AB461" i="10"/>
  <c r="AM461" i="10" s="1"/>
  <c r="AG433" i="10"/>
  <c r="AI433" i="10"/>
  <c r="AE393" i="10"/>
  <c r="AE392" i="10" s="1"/>
  <c r="AG366" i="10"/>
  <c r="AI366" i="10" s="1"/>
  <c r="AF304" i="10"/>
  <c r="AA253" i="10"/>
  <c r="V111" i="10"/>
  <c r="T93" i="10"/>
  <c r="T92" i="10" s="1"/>
  <c r="T91" i="10" s="1"/>
  <c r="P58" i="10"/>
  <c r="P13" i="10"/>
  <c r="AG386" i="10"/>
  <c r="AI386" i="10" s="1"/>
  <c r="Z348" i="10"/>
  <c r="AH348" i="10"/>
  <c r="X336" i="10"/>
  <c r="AK185" i="10"/>
  <c r="AK172" i="10" s="1"/>
  <c r="AK171" i="10" s="1"/>
  <c r="AG152" i="10"/>
  <c r="AI152" i="10" s="1"/>
  <c r="P70" i="10"/>
  <c r="P69" i="10"/>
  <c r="AG17" i="10"/>
  <c r="AI17" i="10" s="1"/>
  <c r="V914" i="10"/>
  <c r="AA896" i="10"/>
  <c r="AH896" i="10"/>
  <c r="AB781" i="10"/>
  <c r="AH736" i="10"/>
  <c r="AD656" i="10"/>
  <c r="P656" i="10"/>
  <c r="AG647" i="10"/>
  <c r="AI647" i="10" s="1"/>
  <c r="AB633" i="10"/>
  <c r="AM633" i="10" s="1"/>
  <c r="AC621" i="10"/>
  <c r="W588" i="10"/>
  <c r="AG585" i="10"/>
  <c r="AI585" i="10" s="1"/>
  <c r="AA576" i="10"/>
  <c r="AK553" i="10"/>
  <c r="AK552" i="10"/>
  <c r="AF547" i="10"/>
  <c r="AG520" i="10"/>
  <c r="AI520" i="10" s="1"/>
  <c r="AG463" i="10"/>
  <c r="AI463" i="10" s="1"/>
  <c r="AG452" i="10"/>
  <c r="AI452" i="10" s="1"/>
  <c r="Z428" i="10"/>
  <c r="AK381" i="10"/>
  <c r="U381" i="10"/>
  <c r="Q336" i="10"/>
  <c r="Y253" i="10"/>
  <c r="Y252" i="10" s="1"/>
  <c r="AB253" i="10"/>
  <c r="AG246" i="10"/>
  <c r="AI246" i="10" s="1"/>
  <c r="AK150" i="10"/>
  <c r="AK149" i="10" s="1"/>
  <c r="W58" i="10"/>
  <c r="AG52" i="10"/>
  <c r="AI52" i="10" s="1"/>
  <c r="W873" i="10"/>
  <c r="AG797" i="10"/>
  <c r="AI797" i="10" s="1"/>
  <c r="Y793" i="10"/>
  <c r="Y792" i="10" s="1"/>
  <c r="AG706" i="10"/>
  <c r="AI706" i="10" s="1"/>
  <c r="AK701" i="10"/>
  <c r="AG695" i="10"/>
  <c r="AI695" i="10"/>
  <c r="AA668" i="10"/>
  <c r="AE588" i="10"/>
  <c r="AG598" i="10"/>
  <c r="AI598" i="10" s="1"/>
  <c r="AD588" i="10"/>
  <c r="Q588" i="10"/>
  <c r="Z576" i="10"/>
  <c r="AF542" i="10"/>
  <c r="AG530" i="10"/>
  <c r="AI530" i="10"/>
  <c r="AE473" i="10"/>
  <c r="AE472" i="10" s="1"/>
  <c r="Q473" i="10"/>
  <c r="Q472" i="10" s="1"/>
  <c r="Q414" i="10" s="1"/>
  <c r="Y461" i="10"/>
  <c r="Y415" i="10" s="1"/>
  <c r="AG448" i="10"/>
  <c r="AI448" i="10" s="1"/>
  <c r="AJ381" i="10"/>
  <c r="AD336" i="10"/>
  <c r="AG329" i="10"/>
  <c r="AI329" i="10" s="1"/>
  <c r="AF299" i="10"/>
  <c r="AA265" i="10"/>
  <c r="AA252" i="10" s="1"/>
  <c r="AC230" i="10"/>
  <c r="AC229" i="10" s="1"/>
  <c r="Y138" i="10"/>
  <c r="AG114" i="10"/>
  <c r="AI114" i="10" s="1"/>
  <c r="Z25" i="10"/>
  <c r="AB13" i="10"/>
  <c r="R9" i="10"/>
  <c r="AG923" i="10"/>
  <c r="AI923" i="10" s="1"/>
  <c r="AF921" i="10"/>
  <c r="Y908" i="10"/>
  <c r="Y896" i="10"/>
  <c r="AJ873" i="10"/>
  <c r="AJ872" i="10"/>
  <c r="V874" i="10"/>
  <c r="AD816" i="10"/>
  <c r="AH793" i="10"/>
  <c r="AH792" i="10" s="1"/>
  <c r="Z781" i="10"/>
  <c r="P736" i="10"/>
  <c r="W713" i="10"/>
  <c r="W712" i="10" s="1"/>
  <c r="T668" i="10"/>
  <c r="AE656" i="10"/>
  <c r="AA621" i="10"/>
  <c r="V584" i="10"/>
  <c r="R584" i="10"/>
  <c r="AG544" i="10"/>
  <c r="AI544" i="10" s="1"/>
  <c r="AC496" i="10"/>
  <c r="AC495" i="10" s="1"/>
  <c r="AC494" i="10" s="1"/>
  <c r="P496" i="10"/>
  <c r="X428" i="10"/>
  <c r="AH381" i="10"/>
  <c r="Q381" i="10"/>
  <c r="AG358" i="10"/>
  <c r="AI358" i="10"/>
  <c r="W348" i="10"/>
  <c r="AE265" i="10"/>
  <c r="AF259" i="10"/>
  <c r="AM259" i="10" s="1"/>
  <c r="AD230" i="10"/>
  <c r="AD229" i="10" s="1"/>
  <c r="AD171" i="10" s="1"/>
  <c r="AG234" i="10"/>
  <c r="AI234" i="10"/>
  <c r="AB230" i="10"/>
  <c r="AB229" i="10"/>
  <c r="X105" i="10"/>
  <c r="AF38" i="10"/>
  <c r="P816" i="10"/>
  <c r="R682" i="10"/>
  <c r="AG659" i="10"/>
  <c r="AI659" i="10" s="1"/>
  <c r="P621" i="10"/>
  <c r="Z541" i="10"/>
  <c r="W461" i="10"/>
  <c r="W415" i="10" s="1"/>
  <c r="W414" i="10" s="1"/>
  <c r="V451" i="10"/>
  <c r="AG451" i="10" s="1"/>
  <c r="AI451" i="10" s="1"/>
  <c r="AG427" i="10"/>
  <c r="AI427" i="10" s="1"/>
  <c r="AH416" i="10"/>
  <c r="P381" i="10"/>
  <c r="U348" i="10"/>
  <c r="AE336" i="10"/>
  <c r="AH150" i="10"/>
  <c r="AH149" i="10" s="1"/>
  <c r="W105" i="10"/>
  <c r="AB93" i="10"/>
  <c r="AG934" i="10"/>
  <c r="AI934" i="10"/>
  <c r="AG899" i="10"/>
  <c r="AI899" i="10" s="1"/>
  <c r="AG877" i="10"/>
  <c r="AI877" i="10" s="1"/>
  <c r="AE873" i="10"/>
  <c r="AE872" i="10" s="1"/>
  <c r="Y861" i="10"/>
  <c r="V841" i="10"/>
  <c r="R803" i="10"/>
  <c r="X701" i="10"/>
  <c r="X655" i="10" s="1"/>
  <c r="AE668" i="10"/>
  <c r="P588" i="10"/>
  <c r="P575" i="10" s="1"/>
  <c r="P574" i="10" s="1"/>
  <c r="AG587" i="10"/>
  <c r="AI587" i="10"/>
  <c r="AF577" i="10"/>
  <c r="AF570" i="10"/>
  <c r="Y541" i="10"/>
  <c r="AG536" i="10"/>
  <c r="AI536" i="10" s="1"/>
  <c r="Q496" i="10"/>
  <c r="AG499" i="10"/>
  <c r="AI499" i="10" s="1"/>
  <c r="AG492" i="10"/>
  <c r="AI492" i="10" s="1"/>
  <c r="AG476" i="10"/>
  <c r="AI476" i="10" s="1"/>
  <c r="U461" i="10"/>
  <c r="U428" i="10"/>
  <c r="AG431" i="10"/>
  <c r="AI431" i="10" s="1"/>
  <c r="AA428" i="10"/>
  <c r="AE416" i="10"/>
  <c r="P416" i="10"/>
  <c r="P415" i="10" s="1"/>
  <c r="AA416" i="10"/>
  <c r="Q416" i="10"/>
  <c r="Q415" i="10" s="1"/>
  <c r="R374" i="10"/>
  <c r="Q348" i="10"/>
  <c r="Q335" i="10" s="1"/>
  <c r="Q334" i="10" s="1"/>
  <c r="X253" i="10"/>
  <c r="Z230" i="10"/>
  <c r="Z229" i="10" s="1"/>
  <c r="AE150" i="10"/>
  <c r="AE149" i="10" s="1"/>
  <c r="AG110" i="10"/>
  <c r="AI110" i="10" s="1"/>
  <c r="Y93" i="10"/>
  <c r="AA93" i="10"/>
  <c r="AH13" i="10"/>
  <c r="Y13" i="10"/>
  <c r="R742" i="10"/>
  <c r="AG224" i="10"/>
  <c r="AI224" i="10" s="1"/>
  <c r="AG82" i="10"/>
  <c r="AI82" i="10" s="1"/>
  <c r="T149" i="10"/>
  <c r="AM87" i="10"/>
  <c r="R810" i="10"/>
  <c r="AM101" i="10"/>
  <c r="R829" i="10"/>
  <c r="R1286" i="10"/>
  <c r="T1261" i="10"/>
  <c r="R1212" i="10"/>
  <c r="AG1212" i="10"/>
  <c r="AI1212" i="10"/>
  <c r="AG1206" i="10"/>
  <c r="AI1206" i="10" s="1"/>
  <c r="Z1148" i="10"/>
  <c r="U1228" i="10"/>
  <c r="Y1216" i="10"/>
  <c r="AB1273" i="10"/>
  <c r="V1274" i="10"/>
  <c r="R1274" i="10" s="1"/>
  <c r="R1249" i="10"/>
  <c r="Q1181" i="10"/>
  <c r="AF1234" i="10"/>
  <c r="R817" i="10"/>
  <c r="R382" i="10"/>
  <c r="R1264" i="10"/>
  <c r="AD1181" i="10"/>
  <c r="AF1142" i="10"/>
  <c r="AC1136" i="10"/>
  <c r="AC1135" i="10" s="1"/>
  <c r="AH1193" i="10"/>
  <c r="AH1192" i="10" s="1"/>
  <c r="AC1181" i="10"/>
  <c r="R1276" i="10"/>
  <c r="V1194" i="10"/>
  <c r="AB1181" i="10"/>
  <c r="AB1261" i="10"/>
  <c r="AM1261" i="10"/>
  <c r="R1244" i="10"/>
  <c r="AG1227" i="10"/>
  <c r="AI1227" i="10" s="1"/>
  <c r="W1273" i="10"/>
  <c r="P1261" i="10"/>
  <c r="AG1199" i="10"/>
  <c r="AI1199" i="10" s="1"/>
  <c r="AG1040" i="10"/>
  <c r="AI1040" i="10" s="1"/>
  <c r="AB941" i="10"/>
  <c r="AG846" i="10"/>
  <c r="AI846" i="10" s="1"/>
  <c r="Q713" i="10"/>
  <c r="Q712" i="10"/>
  <c r="R614" i="10"/>
  <c r="AG605" i="10"/>
  <c r="AI605" i="10"/>
  <c r="AG539" i="10"/>
  <c r="AI539" i="10" s="1"/>
  <c r="R1140" i="10"/>
  <c r="W1101" i="10"/>
  <c r="AG1051" i="10"/>
  <c r="AI1051" i="10"/>
  <c r="AG891" i="10"/>
  <c r="AI891" i="10" s="1"/>
  <c r="AG850" i="10"/>
  <c r="AI850" i="10" s="1"/>
  <c r="AG848" i="10"/>
  <c r="AI848" i="10"/>
  <c r="AG844" i="10"/>
  <c r="AI844" i="10" s="1"/>
  <c r="AG842" i="10"/>
  <c r="AI842" i="10"/>
  <c r="AD748" i="10"/>
  <c r="AF565" i="10"/>
  <c r="AG565" i="10" s="1"/>
  <c r="AI565" i="10" s="1"/>
  <c r="R529" i="10"/>
  <c r="AG1005" i="10"/>
  <c r="AI1005" i="10"/>
  <c r="AG957" i="10"/>
  <c r="AI957" i="10" s="1"/>
  <c r="AG854" i="10"/>
  <c r="AI854" i="10" s="1"/>
  <c r="R798" i="10"/>
  <c r="R772" i="10"/>
  <c r="AG772" i="10"/>
  <c r="AI772" i="10" s="1"/>
  <c r="AF771" i="10"/>
  <c r="AG771" i="10"/>
  <c r="AI771" i="10" s="1"/>
  <c r="AB621" i="10"/>
  <c r="AM621" i="10" s="1"/>
  <c r="AM627" i="10"/>
  <c r="AG599" i="10"/>
  <c r="AI599" i="10" s="1"/>
  <c r="AG446" i="10"/>
  <c r="AI446" i="10" s="1"/>
  <c r="X748" i="10"/>
  <c r="V577" i="10"/>
  <c r="Z553" i="10"/>
  <c r="Z552" i="10" s="1"/>
  <c r="AF482" i="10"/>
  <c r="AG482" i="10" s="1"/>
  <c r="AI482" i="10" s="1"/>
  <c r="AG1020" i="10"/>
  <c r="AI1020" i="10" s="1"/>
  <c r="AG1010" i="10"/>
  <c r="AI1010" i="10" s="1"/>
  <c r="AG943" i="10"/>
  <c r="AI943" i="10" s="1"/>
  <c r="AG856" i="10"/>
  <c r="AI856" i="10" s="1"/>
  <c r="Z816" i="10"/>
  <c r="Z815" i="10" s="1"/>
  <c r="AG800" i="10"/>
  <c r="AI800" i="10" s="1"/>
  <c r="AG610" i="10"/>
  <c r="AI610" i="10" s="1"/>
  <c r="U588" i="10"/>
  <c r="AH576" i="10"/>
  <c r="Y553" i="10"/>
  <c r="Y552" i="10" s="1"/>
  <c r="AB496" i="10"/>
  <c r="AG1039" i="10"/>
  <c r="AI1039" i="10" s="1"/>
  <c r="AG967" i="10"/>
  <c r="AI967" i="10"/>
  <c r="V942" i="10"/>
  <c r="AG849" i="10"/>
  <c r="AI849" i="10" s="1"/>
  <c r="AG847" i="10"/>
  <c r="AI847" i="10" s="1"/>
  <c r="AG845" i="10"/>
  <c r="AI845" i="10" s="1"/>
  <c r="AG843" i="10"/>
  <c r="AI843" i="10" s="1"/>
  <c r="AE781" i="10"/>
  <c r="Q781" i="10"/>
  <c r="Z736" i="10"/>
  <c r="AC668" i="10"/>
  <c r="AA656" i="10"/>
  <c r="AE576" i="10"/>
  <c r="AM542" i="10"/>
  <c r="AF533" i="10"/>
  <c r="AG533" i="10" s="1"/>
  <c r="AI533" i="10" s="1"/>
  <c r="AG1058" i="10"/>
  <c r="AI1058" i="10" s="1"/>
  <c r="AG971" i="10"/>
  <c r="AI971" i="10" s="1"/>
  <c r="R945" i="10"/>
  <c r="AG858" i="10"/>
  <c r="AI858" i="10" s="1"/>
  <c r="V824" i="10"/>
  <c r="R611" i="10"/>
  <c r="Y473" i="10"/>
  <c r="Y472" i="10" s="1"/>
  <c r="AG480" i="10"/>
  <c r="AI480" i="10" s="1"/>
  <c r="R480" i="10"/>
  <c r="AK816" i="10"/>
  <c r="AK815" i="10" s="1"/>
  <c r="Q793" i="10"/>
  <c r="Q792" i="10"/>
  <c r="R774" i="10"/>
  <c r="AG774" i="10"/>
  <c r="AI774" i="10"/>
  <c r="AG738" i="10"/>
  <c r="AI738" i="10" s="1"/>
  <c r="R738" i="10"/>
  <c r="AG1060" i="10"/>
  <c r="AI1060" i="10"/>
  <c r="AF1011" i="10"/>
  <c r="AG1011" i="10" s="1"/>
  <c r="AI1011" i="10" s="1"/>
  <c r="V977" i="10"/>
  <c r="R977" i="10" s="1"/>
  <c r="AG961" i="10"/>
  <c r="AI961" i="10"/>
  <c r="AG811" i="10"/>
  <c r="AI811" i="10" s="1"/>
  <c r="AD473" i="10"/>
  <c r="AD472" i="10"/>
  <c r="AH816" i="10"/>
  <c r="AG780" i="10"/>
  <c r="AI780" i="10"/>
  <c r="R780" i="10"/>
  <c r="R770" i="10"/>
  <c r="AG770" i="10"/>
  <c r="AI770" i="10" s="1"/>
  <c r="AC748" i="10"/>
  <c r="R729" i="10"/>
  <c r="AG729" i="10"/>
  <c r="AI729" i="10" s="1"/>
  <c r="AH713" i="10"/>
  <c r="AH712" i="10" s="1"/>
  <c r="AE553" i="10"/>
  <c r="AE552" i="10"/>
  <c r="AJ473" i="10"/>
  <c r="AJ472" i="10"/>
  <c r="AE816" i="10"/>
  <c r="AE815" i="10" s="1"/>
  <c r="AE814" i="10" s="1"/>
  <c r="AG804" i="10"/>
  <c r="AI804" i="10"/>
  <c r="AG796" i="10"/>
  <c r="AI796" i="10" s="1"/>
  <c r="U793" i="10"/>
  <c r="AJ633" i="10"/>
  <c r="AJ632" i="10" s="1"/>
  <c r="X541" i="10"/>
  <c r="X473" i="10"/>
  <c r="AF490" i="10"/>
  <c r="AG490" i="10"/>
  <c r="AI490" i="10" s="1"/>
  <c r="V485" i="10"/>
  <c r="R485" i="10"/>
  <c r="AB473" i="10"/>
  <c r="AB472" i="10" s="1"/>
  <c r="AM472" i="10" s="1"/>
  <c r="AG666" i="10"/>
  <c r="AI666" i="10" s="1"/>
  <c r="AG640" i="10"/>
  <c r="AI640" i="10" s="1"/>
  <c r="AG638" i="10"/>
  <c r="AI638" i="10" s="1"/>
  <c r="AG636" i="10"/>
  <c r="AI636" i="10"/>
  <c r="AG624" i="10"/>
  <c r="AI624" i="10" s="1"/>
  <c r="R398" i="10"/>
  <c r="AG398" i="10"/>
  <c r="AI398" i="10" s="1"/>
  <c r="AA336" i="10"/>
  <c r="AM116" i="10"/>
  <c r="AG116" i="10"/>
  <c r="AI116" i="10" s="1"/>
  <c r="W93" i="10"/>
  <c r="AG746" i="10"/>
  <c r="AI746" i="10" s="1"/>
  <c r="V547" i="10"/>
  <c r="AG547" i="10" s="1"/>
  <c r="AI547" i="10" s="1"/>
  <c r="AG513" i="10"/>
  <c r="AI513" i="10" s="1"/>
  <c r="T473" i="10"/>
  <c r="T472" i="10" s="1"/>
  <c r="P265" i="10"/>
  <c r="AG157" i="10"/>
  <c r="AI157" i="10"/>
  <c r="R157" i="10"/>
  <c r="Q58" i="10"/>
  <c r="AM36" i="10"/>
  <c r="AG36" i="10"/>
  <c r="AI36" i="10" s="1"/>
  <c r="Q13" i="10"/>
  <c r="AF424" i="10"/>
  <c r="AG378" i="10"/>
  <c r="AI378" i="10"/>
  <c r="R378" i="10"/>
  <c r="AM57" i="10"/>
  <c r="AG57" i="10"/>
  <c r="AI57" i="10" s="1"/>
  <c r="AG699" i="10"/>
  <c r="AI699" i="10" s="1"/>
  <c r="AG604" i="10"/>
  <c r="AI604" i="10"/>
  <c r="R557" i="10"/>
  <c r="P473" i="10"/>
  <c r="P472" i="10" s="1"/>
  <c r="AD428" i="10"/>
  <c r="P93" i="10"/>
  <c r="P92" i="10" s="1"/>
  <c r="AD13" i="10"/>
  <c r="Y105" i="10"/>
  <c r="Y92" i="10" s="1"/>
  <c r="AG783" i="10"/>
  <c r="AI783" i="10" s="1"/>
  <c r="AG720" i="10"/>
  <c r="AI720" i="10" s="1"/>
  <c r="AG718" i="10"/>
  <c r="AI718" i="10" s="1"/>
  <c r="AG716" i="10"/>
  <c r="AI716" i="10" s="1"/>
  <c r="AG676" i="10"/>
  <c r="AI676" i="10" s="1"/>
  <c r="AA473" i="10"/>
  <c r="V371" i="10"/>
  <c r="R371" i="10" s="1"/>
  <c r="AB25" i="10"/>
  <c r="R466" i="10"/>
  <c r="AG466" i="10"/>
  <c r="AI466" i="10" s="1"/>
  <c r="AM349" i="10"/>
  <c r="AB348" i="10"/>
  <c r="V434" i="10"/>
  <c r="R434" i="10" s="1"/>
  <c r="AF59" i="10"/>
  <c r="AM59" i="10" s="1"/>
  <c r="X58" i="10"/>
  <c r="AE348" i="10"/>
  <c r="AE335" i="10" s="1"/>
  <c r="Z93" i="10"/>
  <c r="AG368" i="10"/>
  <c r="AI368" i="10" s="1"/>
  <c r="AF94" i="10"/>
  <c r="U253" i="10"/>
  <c r="AG338" i="10"/>
  <c r="AI338" i="10" s="1"/>
  <c r="R329" i="10"/>
  <c r="R256" i="10"/>
  <c r="R61" i="10"/>
  <c r="AG43" i="10"/>
  <c r="AI43" i="10" s="1"/>
  <c r="R29" i="10"/>
  <c r="AG129" i="10"/>
  <c r="AI129" i="10" s="1"/>
  <c r="AM95" i="10"/>
  <c r="AM37" i="10"/>
  <c r="AG458" i="10"/>
  <c r="AI458" i="10"/>
  <c r="AG396" i="10"/>
  <c r="AI396" i="10" s="1"/>
  <c r="AG362" i="10"/>
  <c r="AI362" i="10" s="1"/>
  <c r="AM125" i="10"/>
  <c r="AM23" i="10"/>
  <c r="AJ1055" i="10"/>
  <c r="AJ1054" i="10"/>
  <c r="P895" i="10"/>
  <c r="U1055" i="10"/>
  <c r="U1054" i="10" s="1"/>
  <c r="Y1135" i="10"/>
  <c r="Y1134" i="10" s="1"/>
  <c r="AG1182" i="10"/>
  <c r="AI1182" i="10"/>
  <c r="AB815" i="10"/>
  <c r="R144" i="10"/>
  <c r="V781" i="10"/>
  <c r="V953" i="10"/>
  <c r="T952" i="10"/>
  <c r="V952" i="10" s="1"/>
  <c r="AD495" i="10"/>
  <c r="AC655" i="10"/>
  <c r="AC654" i="10" s="1"/>
  <c r="R782" i="10"/>
  <c r="AM99" i="10"/>
  <c r="Z895" i="10"/>
  <c r="Z894" i="10" s="1"/>
  <c r="AK1055" i="10"/>
  <c r="AK1054" i="10" s="1"/>
  <c r="R867" i="10"/>
  <c r="AM48" i="10"/>
  <c r="AG48" i="10"/>
  <c r="AI48" i="10" s="1"/>
  <c r="P1135" i="10"/>
  <c r="Y735" i="10"/>
  <c r="AM162" i="10"/>
  <c r="U12" i="10"/>
  <c r="AJ735" i="10"/>
  <c r="AJ734" i="10"/>
  <c r="R159" i="10"/>
  <c r="U735" i="10"/>
  <c r="U734" i="10" s="1"/>
  <c r="R962" i="10"/>
  <c r="AG106" i="10"/>
  <c r="AI106" i="10" s="1"/>
  <c r="R247" i="10"/>
  <c r="R702" i="10"/>
  <c r="AG87" i="10"/>
  <c r="AI87" i="10" s="1"/>
  <c r="T1112" i="10"/>
  <c r="V1112" i="10" s="1"/>
  <c r="V1113" i="10"/>
  <c r="AG174" i="10"/>
  <c r="AI174" i="10"/>
  <c r="R174" i="10"/>
  <c r="R1122" i="10"/>
  <c r="AG210" i="10"/>
  <c r="AI210" i="10" s="1"/>
  <c r="AG151" i="10"/>
  <c r="AI151" i="10" s="1"/>
  <c r="R151" i="10"/>
  <c r="R1093" i="10"/>
  <c r="AG59" i="10"/>
  <c r="AI59" i="10" s="1"/>
  <c r="R707" i="10"/>
  <c r="R462" i="10"/>
  <c r="R853" i="10"/>
  <c r="R451" i="10"/>
  <c r="AK655" i="10"/>
  <c r="R725" i="10"/>
  <c r="P495" i="10"/>
  <c r="P494" i="10" s="1"/>
  <c r="AC575" i="10"/>
  <c r="AG542" i="10"/>
  <c r="AI542" i="10" s="1"/>
  <c r="R111" i="10"/>
  <c r="AG111" i="10"/>
  <c r="R1130" i="10"/>
  <c r="R902" i="10"/>
  <c r="AG373" i="10"/>
  <c r="AI373" i="10" s="1"/>
  <c r="R909" i="10"/>
  <c r="R1262" i="10"/>
  <c r="V461" i="10"/>
  <c r="AB632" i="10"/>
  <c r="AM632" i="10"/>
  <c r="AM1021" i="10"/>
  <c r="AB975" i="10"/>
  <c r="AM975" i="10" s="1"/>
  <c r="R1091" i="10"/>
  <c r="AB415" i="10"/>
  <c r="AM415" i="10" s="1"/>
  <c r="Y815" i="10"/>
  <c r="Y1032" i="10"/>
  <c r="Y91" i="10"/>
  <c r="AM299" i="10"/>
  <c r="AG299" i="10"/>
  <c r="AI299" i="10" s="1"/>
  <c r="P655" i="10"/>
  <c r="P654" i="10" s="1"/>
  <c r="R822" i="10"/>
  <c r="Y1192" i="10"/>
  <c r="R874" i="10"/>
  <c r="R921" i="10"/>
  <c r="AG921" i="10"/>
  <c r="AI921" i="10" s="1"/>
  <c r="W872" i="10"/>
  <c r="AH335" i="10"/>
  <c r="AH334" i="10" s="1"/>
  <c r="AB1055" i="10"/>
  <c r="AM1056" i="10"/>
  <c r="U1135" i="10"/>
  <c r="AD335" i="10"/>
  <c r="R1074" i="10"/>
  <c r="V941" i="10"/>
  <c r="R1154" i="10"/>
  <c r="AM781" i="10"/>
  <c r="AE655" i="10"/>
  <c r="AM239" i="10"/>
  <c r="T975" i="10"/>
  <c r="AG914" i="10"/>
  <c r="AI914" i="10" s="1"/>
  <c r="R914" i="10"/>
  <c r="V621" i="10"/>
  <c r="AE252" i="10"/>
  <c r="V1068" i="10"/>
  <c r="P335" i="10"/>
  <c r="X472" i="10"/>
  <c r="R824" i="10"/>
  <c r="Y1215" i="10"/>
  <c r="AA335" i="10"/>
  <c r="AA334" i="10" s="1"/>
  <c r="AF336" i="10"/>
  <c r="R577" i="10"/>
  <c r="Z1135" i="10"/>
  <c r="Z1134" i="10" s="1"/>
  <c r="U792" i="10"/>
  <c r="AM1181" i="10"/>
  <c r="AM348" i="10"/>
  <c r="AD12" i="10"/>
  <c r="AD11" i="10"/>
  <c r="V1261" i="10"/>
  <c r="AM941" i="10"/>
  <c r="Q12" i="10"/>
  <c r="Q11" i="10" s="1"/>
  <c r="AM496" i="10"/>
  <c r="AM473" i="10"/>
  <c r="AM94" i="10"/>
  <c r="AA655" i="10"/>
  <c r="W1272" i="10"/>
  <c r="AB1272" i="10"/>
  <c r="AM1272" i="10" s="1"/>
  <c r="AM1273" i="10"/>
  <c r="AM1055" i="10"/>
  <c r="AK105" i="10"/>
  <c r="AK92" i="10" s="1"/>
  <c r="AK91" i="10" s="1"/>
  <c r="AK25" i="10"/>
  <c r="AD151" i="9"/>
  <c r="AC225" i="9"/>
  <c r="AF233" i="9"/>
  <c r="AH233" i="9" s="1"/>
  <c r="AF231" i="9"/>
  <c r="AH231" i="9"/>
  <c r="Z225" i="9"/>
  <c r="AF221" i="9"/>
  <c r="AH221" i="9"/>
  <c r="AF220" i="9"/>
  <c r="AH220" i="9" s="1"/>
  <c r="AD225" i="9"/>
  <c r="AL220" i="9"/>
  <c r="Y217" i="9"/>
  <c r="X217" i="9"/>
  <c r="X216" i="9" s="1"/>
  <c r="X236" i="9" s="1"/>
  <c r="P219" i="9"/>
  <c r="P218" i="9" s="1"/>
  <c r="AI217" i="9"/>
  <c r="AF229" i="9"/>
  <c r="AH229" i="9" s="1"/>
  <c r="N225" i="9"/>
  <c r="AE212" i="9"/>
  <c r="AL212" i="9"/>
  <c r="L225" i="9"/>
  <c r="AD217" i="9"/>
  <c r="P241" i="9"/>
  <c r="P250" i="9" s="1"/>
  <c r="O225" i="9"/>
  <c r="W217" i="9"/>
  <c r="AB205" i="9"/>
  <c r="AB204" i="9" s="1"/>
  <c r="L193" i="9"/>
  <c r="L186" i="9" s="1"/>
  <c r="P145" i="9"/>
  <c r="AF137" i="9"/>
  <c r="AH137" i="9"/>
  <c r="AF126" i="9"/>
  <c r="AH126" i="9" s="1"/>
  <c r="W115" i="9"/>
  <c r="U101" i="9"/>
  <c r="P98" i="9"/>
  <c r="V97" i="9"/>
  <c r="AB225" i="9"/>
  <c r="AB216" i="9" s="1"/>
  <c r="AB236" i="9" s="1"/>
  <c r="AF227" i="9"/>
  <c r="AH227" i="9" s="1"/>
  <c r="AF215" i="9"/>
  <c r="AH215" i="9" s="1"/>
  <c r="X211" i="9"/>
  <c r="AE211" i="9" s="1"/>
  <c r="AL211" i="9" s="1"/>
  <c r="AA205" i="9"/>
  <c r="AA204" i="9"/>
  <c r="AF198" i="9"/>
  <c r="AH198" i="9" s="1"/>
  <c r="AB173" i="9"/>
  <c r="AB172" i="9"/>
  <c r="AB171" i="9" s="1"/>
  <c r="AF133" i="9"/>
  <c r="AH133" i="9" s="1"/>
  <c r="P125" i="9"/>
  <c r="M225" i="9"/>
  <c r="P226" i="9"/>
  <c r="P225" i="9" s="1"/>
  <c r="U212" i="9"/>
  <c r="Y173" i="9"/>
  <c r="Y172" i="9" s="1"/>
  <c r="Y171" i="9" s="1"/>
  <c r="L173" i="9"/>
  <c r="L172" i="9"/>
  <c r="L171" i="9" s="1"/>
  <c r="AF161" i="9"/>
  <c r="AH161" i="9"/>
  <c r="AF129" i="9"/>
  <c r="AH129" i="9" s="1"/>
  <c r="O97" i="9"/>
  <c r="AF238" i="9"/>
  <c r="AH238" i="9" s="1"/>
  <c r="U219" i="9"/>
  <c r="AL214" i="9"/>
  <c r="X205" i="9"/>
  <c r="X204" i="9"/>
  <c r="U194" i="9"/>
  <c r="AE177" i="9"/>
  <c r="AL177" i="9"/>
  <c r="P174" i="9"/>
  <c r="AD144" i="9"/>
  <c r="O144" i="9"/>
  <c r="AF136" i="9"/>
  <c r="AH136" i="9" s="1"/>
  <c r="S115" i="9"/>
  <c r="U116" i="9"/>
  <c r="S225" i="9"/>
  <c r="P108" i="9"/>
  <c r="P103" i="9" s="1"/>
  <c r="X225" i="9"/>
  <c r="AG225" i="9"/>
  <c r="Q225" i="9"/>
  <c r="AE208" i="9"/>
  <c r="AF208" i="9" s="1"/>
  <c r="AH208" i="9" s="1"/>
  <c r="AF183" i="9"/>
  <c r="AH183" i="9" s="1"/>
  <c r="AF164" i="9"/>
  <c r="AH164" i="9" s="1"/>
  <c r="AB144" i="9"/>
  <c r="N103" i="9"/>
  <c r="AA97" i="9"/>
  <c r="Y225" i="9"/>
  <c r="Y216" i="9" s="1"/>
  <c r="Y236" i="9" s="1"/>
  <c r="W225" i="9"/>
  <c r="U223" i="9"/>
  <c r="AF223" i="9" s="1"/>
  <c r="AH223" i="9" s="1"/>
  <c r="N217" i="9"/>
  <c r="N216" i="9" s="1"/>
  <c r="AE206" i="9"/>
  <c r="AG193" i="9"/>
  <c r="U177" i="9"/>
  <c r="AF177" i="9" s="1"/>
  <c r="AH177" i="9" s="1"/>
  <c r="AB97" i="9"/>
  <c r="AE232" i="9"/>
  <c r="AL232" i="9"/>
  <c r="AE230" i="9"/>
  <c r="AL230" i="9" s="1"/>
  <c r="AA217" i="9"/>
  <c r="P179" i="9"/>
  <c r="AF114" i="9"/>
  <c r="AH114" i="9"/>
  <c r="AA103" i="9"/>
  <c r="AJ217" i="9"/>
  <c r="AJ216" i="9"/>
  <c r="AJ236" i="9"/>
  <c r="AJ225" i="9"/>
  <c r="AD205" i="9"/>
  <c r="AD204" i="9"/>
  <c r="Q193" i="9"/>
  <c r="AB187" i="9"/>
  <c r="P155" i="9"/>
  <c r="P151" i="9" s="1"/>
  <c r="AF153" i="9"/>
  <c r="AH153" i="9"/>
  <c r="AE101" i="9"/>
  <c r="AL101" i="9" s="1"/>
  <c r="Z97" i="9"/>
  <c r="AF185" i="9"/>
  <c r="AH185" i="9" s="1"/>
  <c r="AI225" i="9"/>
  <c r="AF228" i="9"/>
  <c r="AH228" i="9" s="1"/>
  <c r="AA225" i="9"/>
  <c r="AF213" i="9"/>
  <c r="AH213" i="9" s="1"/>
  <c r="AC193" i="9"/>
  <c r="AF196" i="9"/>
  <c r="AH196" i="9" s="1"/>
  <c r="L134" i="9"/>
  <c r="AF127" i="9"/>
  <c r="AH127" i="9" s="1"/>
  <c r="AF111" i="9"/>
  <c r="AH111" i="9" s="1"/>
  <c r="AF102" i="9"/>
  <c r="AH102" i="9"/>
  <c r="U232" i="9"/>
  <c r="AF224" i="9"/>
  <c r="AH224" i="9" s="1"/>
  <c r="AE145" i="9"/>
  <c r="AL145" i="9"/>
  <c r="V210" i="9"/>
  <c r="AE222" i="9"/>
  <c r="AC217" i="9"/>
  <c r="AC216" i="9" s="1"/>
  <c r="AC236" i="9"/>
  <c r="Q217" i="9"/>
  <c r="U211" i="9"/>
  <c r="S210" i="9"/>
  <c r="W204" i="9"/>
  <c r="O217" i="9"/>
  <c r="AB217" i="9"/>
  <c r="Z217" i="9"/>
  <c r="Z216" i="9" s="1"/>
  <c r="L217" i="9"/>
  <c r="AF195" i="9"/>
  <c r="AH195" i="9" s="1"/>
  <c r="AE148" i="9"/>
  <c r="AL148" i="9" s="1"/>
  <c r="AE112" i="9"/>
  <c r="AL112" i="9" s="1"/>
  <c r="O103" i="9"/>
  <c r="X173" i="9"/>
  <c r="X172" i="9" s="1"/>
  <c r="X171" i="9" s="1"/>
  <c r="AF209" i="9"/>
  <c r="AH209" i="9" s="1"/>
  <c r="AE191" i="9"/>
  <c r="AF191" i="9" s="1"/>
  <c r="AH191" i="9" s="1"/>
  <c r="X187" i="9"/>
  <c r="P182" i="9"/>
  <c r="AE182" i="9"/>
  <c r="AL182" i="9"/>
  <c r="AF180" i="9"/>
  <c r="AH180" i="9" s="1"/>
  <c r="AF120" i="9"/>
  <c r="AH120" i="9"/>
  <c r="AF117" i="9"/>
  <c r="AH117" i="9" s="1"/>
  <c r="AD103" i="9"/>
  <c r="AC103" i="9"/>
  <c r="T97" i="9"/>
  <c r="AF146" i="9"/>
  <c r="AH146" i="9" s="1"/>
  <c r="AE138" i="9"/>
  <c r="AF138" i="9" s="1"/>
  <c r="AH138" i="9" s="1"/>
  <c r="AL138" i="9"/>
  <c r="AE226" i="9"/>
  <c r="AL226" i="9"/>
  <c r="AE219" i="9"/>
  <c r="AF189" i="9"/>
  <c r="AH189" i="9" s="1"/>
  <c r="U148" i="9"/>
  <c r="P116" i="9"/>
  <c r="AB103" i="9"/>
  <c r="S97" i="9"/>
  <c r="S218" i="9"/>
  <c r="AE241" i="9"/>
  <c r="AL241" i="9"/>
  <c r="P188" i="9"/>
  <c r="P187" i="9" s="1"/>
  <c r="AF145" i="9"/>
  <c r="AH145" i="9" s="1"/>
  <c r="AB134" i="9"/>
  <c r="L103" i="9"/>
  <c r="AG97" i="9"/>
  <c r="Q97" i="9"/>
  <c r="V186" i="9"/>
  <c r="T225" i="9"/>
  <c r="AE223" i="9"/>
  <c r="AL223" i="9" s="1"/>
  <c r="AF197" i="9"/>
  <c r="AH197" i="9" s="1"/>
  <c r="AJ187" i="9"/>
  <c r="U179" i="9"/>
  <c r="AF179" i="9" s="1"/>
  <c r="AH179" i="9" s="1"/>
  <c r="P159" i="9"/>
  <c r="M151" i="9"/>
  <c r="AI115" i="9"/>
  <c r="P112" i="9"/>
  <c r="AF110" i="9"/>
  <c r="AH110" i="9"/>
  <c r="AD97" i="9"/>
  <c r="AF178" i="9"/>
  <c r="AH178" i="9" s="1"/>
  <c r="AE116" i="9"/>
  <c r="AL116" i="9" s="1"/>
  <c r="AI187" i="9"/>
  <c r="T187" i="9"/>
  <c r="L151" i="9"/>
  <c r="Q115" i="9"/>
  <c r="Z103" i="9"/>
  <c r="AE106" i="9"/>
  <c r="AF106" i="9" s="1"/>
  <c r="AH106" i="9" s="1"/>
  <c r="AC97" i="9"/>
  <c r="AF201" i="9"/>
  <c r="AH201" i="9" s="1"/>
  <c r="AF169" i="9"/>
  <c r="AH169" i="9"/>
  <c r="AI134" i="9"/>
  <c r="S134" i="9"/>
  <c r="AD115" i="9"/>
  <c r="P199" i="9"/>
  <c r="AE199" i="9"/>
  <c r="AL199" i="9"/>
  <c r="AD187" i="9"/>
  <c r="AD186" i="9" s="1"/>
  <c r="Q187" i="9"/>
  <c r="Q186" i="9" s="1"/>
  <c r="AE179" i="9"/>
  <c r="AL179" i="9" s="1"/>
  <c r="AF150" i="9"/>
  <c r="AH150" i="9"/>
  <c r="AF109" i="9"/>
  <c r="AH109" i="9" s="1"/>
  <c r="AF107" i="9"/>
  <c r="AH107" i="9" s="1"/>
  <c r="AE104" i="9"/>
  <c r="AF104" i="9"/>
  <c r="AH104" i="9" s="1"/>
  <c r="L97" i="9"/>
  <c r="U226" i="9"/>
  <c r="P138" i="9"/>
  <c r="P134" i="9" s="1"/>
  <c r="AF132" i="9"/>
  <c r="AH132" i="9" s="1"/>
  <c r="V103" i="9"/>
  <c r="Y144" i="9"/>
  <c r="Y115" i="9"/>
  <c r="L115" i="9"/>
  <c r="L96" i="9" s="1"/>
  <c r="AE108" i="9"/>
  <c r="AL108" i="9" s="1"/>
  <c r="AJ103" i="9"/>
  <c r="T103" i="9"/>
  <c r="AL104" i="9"/>
  <c r="Y97" i="9"/>
  <c r="P194" i="9"/>
  <c r="AA187" i="9"/>
  <c r="AA186" i="9" s="1"/>
  <c r="AF181" i="9"/>
  <c r="AH181" i="9"/>
  <c r="AE174" i="9"/>
  <c r="X144" i="9"/>
  <c r="AF124" i="9"/>
  <c r="AH124" i="9" s="1"/>
  <c r="AF121" i="9"/>
  <c r="AH121" i="9"/>
  <c r="AI103" i="9"/>
  <c r="Q103" i="9"/>
  <c r="X97" i="9"/>
  <c r="O193" i="9"/>
  <c r="AA193" i="9"/>
  <c r="AB193" i="9"/>
  <c r="M186" i="9"/>
  <c r="Y193" i="9"/>
  <c r="X193" i="9"/>
  <c r="AJ193" i="9"/>
  <c r="AI193" i="9"/>
  <c r="AG186" i="9"/>
  <c r="AE194" i="9"/>
  <c r="AL194" i="9"/>
  <c r="AC186" i="9"/>
  <c r="W186" i="9"/>
  <c r="AE188" i="9"/>
  <c r="V173" i="9"/>
  <c r="V172" i="9" s="1"/>
  <c r="W173" i="9"/>
  <c r="Q173" i="9"/>
  <c r="Q172" i="9" s="1"/>
  <c r="Q171" i="9" s="1"/>
  <c r="M173" i="9"/>
  <c r="M172" i="9" s="1"/>
  <c r="M171" i="9" s="1"/>
  <c r="AA173" i="9"/>
  <c r="AA172" i="9" s="1"/>
  <c r="AA171" i="9" s="1"/>
  <c r="N173" i="9"/>
  <c r="N172" i="9" s="1"/>
  <c r="N171" i="9" s="1"/>
  <c r="S172" i="9"/>
  <c r="T173" i="9"/>
  <c r="AC173" i="9"/>
  <c r="AC172" i="9"/>
  <c r="AC171" i="9" s="1"/>
  <c r="AJ151" i="9"/>
  <c r="T151" i="9"/>
  <c r="U151" i="9" s="1"/>
  <c r="AG151" i="9"/>
  <c r="S151" i="9"/>
  <c r="AC151" i="9"/>
  <c r="Y151" i="9"/>
  <c r="X151" i="9"/>
  <c r="AF154" i="9"/>
  <c r="AH154" i="9"/>
  <c r="V144" i="9"/>
  <c r="W144" i="9"/>
  <c r="AE144" i="9" s="1"/>
  <c r="AL144" i="9" s="1"/>
  <c r="AJ144" i="9"/>
  <c r="AI144" i="9"/>
  <c r="AG144" i="9"/>
  <c r="S144" i="9"/>
  <c r="U144" i="9"/>
  <c r="N144" i="9"/>
  <c r="AA144" i="9"/>
  <c r="M144" i="9"/>
  <c r="AA134" i="9"/>
  <c r="M134" i="9"/>
  <c r="AL141" i="9"/>
  <c r="T134" i="9"/>
  <c r="AD134" i="9"/>
  <c r="AC134" i="9"/>
  <c r="AF135" i="9"/>
  <c r="AH135" i="9" s="1"/>
  <c r="Z115" i="9"/>
  <c r="AE125" i="9"/>
  <c r="AL125" i="9" s="1"/>
  <c r="V115" i="9"/>
  <c r="AG115" i="9"/>
  <c r="AE135" i="9"/>
  <c r="AL135" i="9"/>
  <c r="AC115" i="9"/>
  <c r="N115" i="9"/>
  <c r="M115" i="9"/>
  <c r="AL109" i="9"/>
  <c r="X115" i="9"/>
  <c r="M103" i="9"/>
  <c r="Y103" i="9"/>
  <c r="AL110" i="9"/>
  <c r="X103" i="9"/>
  <c r="U125" i="9"/>
  <c r="AF125" i="9" s="1"/>
  <c r="AH125" i="9" s="1"/>
  <c r="S103" i="9"/>
  <c r="AG103" i="9"/>
  <c r="P97" i="9"/>
  <c r="U98" i="9"/>
  <c r="AE98" i="9"/>
  <c r="AF98" i="9" s="1"/>
  <c r="AL98" i="9"/>
  <c r="V14" i="10"/>
  <c r="AG14" i="10"/>
  <c r="AI14" i="10" s="1"/>
  <c r="AF330" i="10"/>
  <c r="AM330" i="10"/>
  <c r="AA313" i="10"/>
  <c r="AA309" i="10" s="1"/>
  <c r="AA251" i="10" s="1"/>
  <c r="R128" i="10"/>
  <c r="AF128" i="10"/>
  <c r="AG128" i="10" s="1"/>
  <c r="AI128" i="10" s="1"/>
  <c r="AA25" i="10"/>
  <c r="AA12" i="10" s="1"/>
  <c r="AA11" i="10" s="1"/>
  <c r="AH12" i="10"/>
  <c r="AH11" i="10" s="1"/>
  <c r="AG137" i="10"/>
  <c r="AG130" i="10" s="1"/>
  <c r="AM137" i="10"/>
  <c r="AM205" i="10"/>
  <c r="AG205" i="10"/>
  <c r="AI205" i="10" s="1"/>
  <c r="R193" i="10"/>
  <c r="AG193" i="10"/>
  <c r="AI193" i="10"/>
  <c r="Z185" i="10"/>
  <c r="Z172" i="10" s="1"/>
  <c r="Z171" i="10" s="1"/>
  <c r="AF191" i="10"/>
  <c r="AG191" i="10" s="1"/>
  <c r="AI191" i="10" s="1"/>
  <c r="AM1144" i="10"/>
  <c r="AB1136" i="10"/>
  <c r="AM1136" i="10" s="1"/>
  <c r="R1143" i="10"/>
  <c r="AG1143" i="10"/>
  <c r="AI1143" i="10"/>
  <c r="R1095" i="10"/>
  <c r="AG1095" i="10"/>
  <c r="AI1095" i="10"/>
  <c r="R1098" i="10"/>
  <c r="AG1098" i="10"/>
  <c r="AI1098" i="10" s="1"/>
  <c r="V1241" i="10"/>
  <c r="T1228" i="10"/>
  <c r="T1215" i="10" s="1"/>
  <c r="R1166" i="10"/>
  <c r="AG1166" i="10"/>
  <c r="AI1166" i="10"/>
  <c r="R1280" i="10"/>
  <c r="AG1280" i="10"/>
  <c r="AI1280" i="10"/>
  <c r="W1261" i="10"/>
  <c r="V1034" i="10"/>
  <c r="R1034" i="10"/>
  <c r="T1033" i="10"/>
  <c r="AA633" i="10"/>
  <c r="Y25" i="10"/>
  <c r="Y12" i="10" s="1"/>
  <c r="R343" i="10"/>
  <c r="AG343" i="10"/>
  <c r="AI343" i="10" s="1"/>
  <c r="AG406" i="10"/>
  <c r="AI406" i="10"/>
  <c r="AH873" i="10"/>
  <c r="AH872" i="10" s="1"/>
  <c r="AG697" i="10"/>
  <c r="AI697" i="10"/>
  <c r="AG823" i="10"/>
  <c r="AI823" i="10" s="1"/>
  <c r="AG750" i="10"/>
  <c r="AI750" i="10"/>
  <c r="AG731" i="10"/>
  <c r="AI731" i="10" s="1"/>
  <c r="R697" i="10"/>
  <c r="R406" i="10"/>
  <c r="AG357" i="10"/>
  <c r="AI357" i="10"/>
  <c r="AG789" i="10"/>
  <c r="AI789" i="10" s="1"/>
  <c r="AG545" i="10"/>
  <c r="AI545" i="10" s="1"/>
  <c r="AG507" i="10"/>
  <c r="AI507" i="10" s="1"/>
  <c r="Z13" i="10"/>
  <c r="Z12" i="10"/>
  <c r="Z11" i="10" s="1"/>
  <c r="X25" i="10"/>
  <c r="AF26" i="10"/>
  <c r="AM26" i="10" s="1"/>
  <c r="AG30" i="10"/>
  <c r="AI30" i="10" s="1"/>
  <c r="AF21" i="10"/>
  <c r="AM21" i="10"/>
  <c r="V21" i="10"/>
  <c r="R21" i="10" s="1"/>
  <c r="AF232" i="9"/>
  <c r="AH232" i="9" s="1"/>
  <c r="AA216" i="9"/>
  <c r="AA236" i="9" s="1"/>
  <c r="AD216" i="9"/>
  <c r="AD236" i="9" s="1"/>
  <c r="AI216" i="9"/>
  <c r="AI236" i="9"/>
  <c r="M216" i="9"/>
  <c r="M236" i="9" s="1"/>
  <c r="O216" i="9"/>
  <c r="O236" i="9" s="1"/>
  <c r="N236" i="9"/>
  <c r="AF212" i="9"/>
  <c r="AH212" i="9" s="1"/>
  <c r="AF226" i="9"/>
  <c r="AH226" i="9" s="1"/>
  <c r="L216" i="9"/>
  <c r="L236" i="9" s="1"/>
  <c r="AF101" i="9"/>
  <c r="AH101" i="9" s="1"/>
  <c r="AL208" i="9"/>
  <c r="U134" i="9"/>
  <c r="AF230" i="9"/>
  <c r="AH230" i="9" s="1"/>
  <c r="U225" i="9"/>
  <c r="AB186" i="9"/>
  <c r="V96" i="9"/>
  <c r="AF194" i="9"/>
  <c r="AH194" i="9"/>
  <c r="AF199" i="9"/>
  <c r="AH199" i="9" s="1"/>
  <c r="AL219" i="9"/>
  <c r="AF241" i="9"/>
  <c r="AH241" i="9"/>
  <c r="U210" i="9"/>
  <c r="S217" i="9"/>
  <c r="U187" i="9"/>
  <c r="AF182" i="9"/>
  <c r="AH182" i="9"/>
  <c r="X186" i="9"/>
  <c r="U173" i="9"/>
  <c r="T172" i="9"/>
  <c r="S171" i="9"/>
  <c r="X96" i="9"/>
  <c r="AH98" i="9"/>
  <c r="AA632" i="10"/>
  <c r="AI137" i="10"/>
  <c r="AI130" i="10" s="1"/>
  <c r="AE25" i="10"/>
  <c r="AF31" i="10"/>
  <c r="AM31" i="10" s="1"/>
  <c r="AF325" i="10"/>
  <c r="AC313" i="10"/>
  <c r="AC309" i="10" s="1"/>
  <c r="AG326" i="10"/>
  <c r="AI326" i="10" s="1"/>
  <c r="V322" i="10"/>
  <c r="AH313" i="10"/>
  <c r="AH309" i="10" s="1"/>
  <c r="Q313" i="10"/>
  <c r="Q309" i="10" s="1"/>
  <c r="Q251" i="10" s="1"/>
  <c r="AG316" i="10"/>
  <c r="AI316" i="10"/>
  <c r="AG318" i="10"/>
  <c r="AI318" i="10" s="1"/>
  <c r="AG317" i="10"/>
  <c r="AI317" i="10"/>
  <c r="AG320" i="10"/>
  <c r="AI320" i="10" s="1"/>
  <c r="W313" i="10"/>
  <c r="W309" i="10"/>
  <c r="R323" i="10"/>
  <c r="AF314" i="10"/>
  <c r="AM314" i="10"/>
  <c r="R27" i="10"/>
  <c r="AI111" i="10"/>
  <c r="R14" i="10"/>
  <c r="Q974" i="10"/>
  <c r="R344" i="10"/>
  <c r="V1290" i="10"/>
  <c r="AG1061" i="10"/>
  <c r="AI1061" i="10" s="1"/>
  <c r="R1164" i="10"/>
  <c r="R1251" i="10"/>
  <c r="R1174" i="10"/>
  <c r="AG1232" i="10"/>
  <c r="AI1232" i="10" s="1"/>
  <c r="AG1048" i="10"/>
  <c r="AI1048" i="10" s="1"/>
  <c r="V1217" i="10"/>
  <c r="R1217" i="10" s="1"/>
  <c r="AG1271" i="10"/>
  <c r="AI1271" i="10" s="1"/>
  <c r="R1208" i="10"/>
  <c r="AG887" i="10"/>
  <c r="AI887" i="10"/>
  <c r="R857" i="10"/>
  <c r="R944" i="10"/>
  <c r="R380" i="10"/>
  <c r="AM283" i="10"/>
  <c r="AG367" i="10"/>
  <c r="AI367" i="10" s="1"/>
  <c r="AG332" i="10"/>
  <c r="AI332" i="10" s="1"/>
  <c r="AJ158" i="9"/>
  <c r="W158" i="9"/>
  <c r="P158" i="9"/>
  <c r="AE159" i="9"/>
  <c r="AL159" i="9" s="1"/>
  <c r="N158" i="9"/>
  <c r="AD158" i="9"/>
  <c r="S158" i="9"/>
  <c r="U166" i="9"/>
  <c r="Y158" i="9"/>
  <c r="AE166" i="9"/>
  <c r="AL166" i="9"/>
  <c r="V158" i="9"/>
  <c r="U167" i="9"/>
  <c r="AF160" i="9"/>
  <c r="AH160" i="9" s="1"/>
  <c r="AA151" i="9"/>
  <c r="AE167" i="9"/>
  <c r="X158" i="9"/>
  <c r="AF159" i="9"/>
  <c r="AH159" i="9" s="1"/>
  <c r="AL174" i="9"/>
  <c r="AG315" i="10"/>
  <c r="AI315" i="10" s="1"/>
  <c r="AG39" i="10"/>
  <c r="AI39" i="10" s="1"/>
  <c r="AG242" i="10"/>
  <c r="AI242" i="10" s="1"/>
  <c r="R28" i="10"/>
  <c r="T25" i="10"/>
  <c r="V25" i="10" s="1"/>
  <c r="T313" i="10"/>
  <c r="V314" i="10"/>
  <c r="AF243" i="9"/>
  <c r="AH243" i="9"/>
  <c r="V171" i="9"/>
  <c r="S205" i="9"/>
  <c r="AL206" i="9"/>
  <c r="AJ25" i="10"/>
  <c r="AF1064" i="10"/>
  <c r="AG1064" i="10" s="1"/>
  <c r="AI1064" i="10" s="1"/>
  <c r="Y1056" i="10"/>
  <c r="Y1055" i="10"/>
  <c r="AF1057" i="10"/>
  <c r="AG1057" i="10" s="1"/>
  <c r="AI1057" i="10" s="1"/>
  <c r="X1056" i="10"/>
  <c r="R948" i="10"/>
  <c r="AG948" i="10"/>
  <c r="AI948" i="10" s="1"/>
  <c r="AA941" i="10"/>
  <c r="AF942" i="10"/>
  <c r="AG942" i="10" s="1"/>
  <c r="AI942" i="10" s="1"/>
  <c r="AM933" i="10"/>
  <c r="AF933" i="10"/>
  <c r="AG933" i="10" s="1"/>
  <c r="AI933" i="10" s="1"/>
  <c r="R932" i="10"/>
  <c r="AG932" i="10"/>
  <c r="AI932" i="10" s="1"/>
  <c r="AF931" i="10"/>
  <c r="AM554" i="10"/>
  <c r="R554" i="10"/>
  <c r="AG79" i="10"/>
  <c r="AI79" i="10" s="1"/>
  <c r="R1070" i="10"/>
  <c r="AG1070" i="10"/>
  <c r="AI1070" i="10" s="1"/>
  <c r="AM962" i="10"/>
  <c r="AF962" i="10"/>
  <c r="AG962" i="10" s="1"/>
  <c r="AI962" i="10" s="1"/>
  <c r="AB953" i="10"/>
  <c r="T633" i="10"/>
  <c r="V650" i="10"/>
  <c r="R643" i="10"/>
  <c r="AG643" i="10"/>
  <c r="AI643" i="10" s="1"/>
  <c r="AF642" i="10"/>
  <c r="W633" i="10"/>
  <c r="W632" i="10" s="1"/>
  <c r="X633" i="10"/>
  <c r="X632" i="10" s="1"/>
  <c r="X574" i="10" s="1"/>
  <c r="R626" i="10"/>
  <c r="AG626" i="10"/>
  <c r="AI626" i="10"/>
  <c r="AM611" i="10"/>
  <c r="AB588" i="10"/>
  <c r="T588" i="10"/>
  <c r="R589" i="10"/>
  <c r="AF589" i="10"/>
  <c r="V582" i="10"/>
  <c r="AG582" i="10" s="1"/>
  <c r="AI582" i="10" s="1"/>
  <c r="T576" i="10"/>
  <c r="R571" i="10"/>
  <c r="AG571" i="10"/>
  <c r="AI571" i="10" s="1"/>
  <c r="AA415" i="10"/>
  <c r="AA895" i="10"/>
  <c r="R1085" i="10"/>
  <c r="AG1085" i="10"/>
  <c r="AI1085" i="10" s="1"/>
  <c r="AF1074" i="10"/>
  <c r="AG1074" i="10" s="1"/>
  <c r="AI1074" i="10" s="1"/>
  <c r="AD1068" i="10"/>
  <c r="AD1055" i="10" s="1"/>
  <c r="AF965" i="10"/>
  <c r="AG965" i="10" s="1"/>
  <c r="AI965" i="10" s="1"/>
  <c r="R965" i="10"/>
  <c r="AC953" i="10"/>
  <c r="AC952" i="10" s="1"/>
  <c r="T656" i="10"/>
  <c r="V664" i="10"/>
  <c r="AG664" i="10" s="1"/>
  <c r="AI664" i="10" s="1"/>
  <c r="AM181" i="10"/>
  <c r="R64" i="10"/>
  <c r="AG64" i="10"/>
  <c r="AI64" i="10" s="1"/>
  <c r="AF1091" i="10"/>
  <c r="AG1091" i="10" s="1"/>
  <c r="AI1091" i="10" s="1"/>
  <c r="X1068" i="10"/>
  <c r="X1055" i="10" s="1"/>
  <c r="X1054" i="10" s="1"/>
  <c r="V994" i="10"/>
  <c r="U988" i="10"/>
  <c r="V988" i="10"/>
  <c r="AG991" i="10"/>
  <c r="AI991" i="10" s="1"/>
  <c r="R991" i="10"/>
  <c r="AA976" i="10"/>
  <c r="AF984" i="10"/>
  <c r="AG984" i="10" s="1"/>
  <c r="AI984" i="10" s="1"/>
  <c r="R979" i="10"/>
  <c r="AG979" i="10"/>
  <c r="AI979" i="10" s="1"/>
  <c r="X953" i="10"/>
  <c r="AF970" i="10"/>
  <c r="AG970" i="10" s="1"/>
  <c r="AI970" i="10" s="1"/>
  <c r="AM681" i="10"/>
  <c r="AB668" i="10"/>
  <c r="R680" i="10"/>
  <c r="AG680" i="10"/>
  <c r="AI680" i="10" s="1"/>
  <c r="Z668" i="10"/>
  <c r="R674" i="10"/>
  <c r="Z655" i="10"/>
  <c r="Z654" i="10" s="1"/>
  <c r="Y495" i="10"/>
  <c r="AG551" i="10"/>
  <c r="AI551" i="10" s="1"/>
  <c r="AF954" i="10"/>
  <c r="AG954" i="10" s="1"/>
  <c r="AI954" i="10" s="1"/>
  <c r="R1057" i="10"/>
  <c r="R1147" i="10"/>
  <c r="AG1147" i="10"/>
  <c r="AI1147" i="10"/>
  <c r="R1144" i="10"/>
  <c r="AF1144" i="10"/>
  <c r="AG1144" i="10"/>
  <c r="AI1144" i="10"/>
  <c r="AM1137" i="10"/>
  <c r="R1137" i="10"/>
  <c r="AF1137" i="10"/>
  <c r="AG1137" i="10" s="1"/>
  <c r="AI1137" i="10" s="1"/>
  <c r="Z1113" i="10"/>
  <c r="AF1130" i="10"/>
  <c r="AG1130" i="10"/>
  <c r="AI1130" i="10" s="1"/>
  <c r="AF1122" i="10"/>
  <c r="AG1122" i="10"/>
  <c r="AI1122" i="10" s="1"/>
  <c r="AB1113" i="10"/>
  <c r="AM1122" i="10"/>
  <c r="R1121" i="10"/>
  <c r="AG1121" i="10"/>
  <c r="AI1121" i="10" s="1"/>
  <c r="AD1113" i="10"/>
  <c r="AD1112" i="10"/>
  <c r="R1107" i="10"/>
  <c r="R1102" i="10"/>
  <c r="AA1101" i="10"/>
  <c r="AA1055" i="10" s="1"/>
  <c r="AA1054" i="10" s="1"/>
  <c r="AF1102" i="10"/>
  <c r="AG1102" i="10" s="1"/>
  <c r="AI1102" i="10" s="1"/>
  <c r="R1006" i="10"/>
  <c r="AG1006" i="10"/>
  <c r="AI1006" i="10"/>
  <c r="R703" i="10"/>
  <c r="AG703" i="10"/>
  <c r="AI703" i="10" s="1"/>
  <c r="X414" i="10"/>
  <c r="AG584" i="10"/>
  <c r="AI584" i="10" s="1"/>
  <c r="AF554" i="10"/>
  <c r="AG554" i="10" s="1"/>
  <c r="AI554" i="10" s="1"/>
  <c r="T1148" i="10"/>
  <c r="V1148" i="10" s="1"/>
  <c r="V1173" i="10"/>
  <c r="AG1173" i="10" s="1"/>
  <c r="AI1173" i="10" s="1"/>
  <c r="AM1171" i="10"/>
  <c r="AF1171" i="10"/>
  <c r="AG1171" i="10" s="1"/>
  <c r="AI1171" i="10" s="1"/>
  <c r="AB1148" i="10"/>
  <c r="R1170" i="10"/>
  <c r="AG1170" i="10"/>
  <c r="AI1170" i="10" s="1"/>
  <c r="R1162" i="10"/>
  <c r="AG1162" i="10"/>
  <c r="AI1162" i="10" s="1"/>
  <c r="W1148" i="10"/>
  <c r="AF1154" i="10"/>
  <c r="AG1154" i="10" s="1"/>
  <c r="AI1154" i="10" s="1"/>
  <c r="R1149" i="10"/>
  <c r="AA1148" i="10"/>
  <c r="AA1135" i="10" s="1"/>
  <c r="AF707" i="10"/>
  <c r="AG707" i="10" s="1"/>
  <c r="AI707" i="10" s="1"/>
  <c r="AD701" i="10"/>
  <c r="AD655" i="10" s="1"/>
  <c r="AD654" i="10" s="1"/>
  <c r="AC988" i="10"/>
  <c r="R1013" i="10"/>
  <c r="AM810" i="10"/>
  <c r="AB793" i="10"/>
  <c r="AF810" i="10"/>
  <c r="AG810" i="10" s="1"/>
  <c r="AI810" i="10" s="1"/>
  <c r="R809" i="10"/>
  <c r="AG809" i="10"/>
  <c r="AI809" i="10"/>
  <c r="R802" i="10"/>
  <c r="AF802" i="10"/>
  <c r="AG802" i="10"/>
  <c r="AI802" i="10" s="1"/>
  <c r="AF794" i="10"/>
  <c r="AG794" i="10" s="1"/>
  <c r="AI794" i="10" s="1"/>
  <c r="AE793" i="10"/>
  <c r="AE792" i="10" s="1"/>
  <c r="W781" i="10"/>
  <c r="AF787" i="10"/>
  <c r="AG787" i="10" s="1"/>
  <c r="AI787" i="10"/>
  <c r="AM773" i="10"/>
  <c r="AB748" i="10"/>
  <c r="AF773" i="10"/>
  <c r="AF761" i="10"/>
  <c r="AE748" i="10"/>
  <c r="R757" i="10"/>
  <c r="AG757" i="10"/>
  <c r="AI757" i="10"/>
  <c r="W748" i="10"/>
  <c r="R749" i="10"/>
  <c r="X736" i="10"/>
  <c r="AF737" i="10"/>
  <c r="V730" i="10"/>
  <c r="AG730" i="10" s="1"/>
  <c r="AI730" i="10" s="1"/>
  <c r="U713" i="10"/>
  <c r="U712" i="10" s="1"/>
  <c r="R727" i="10"/>
  <c r="AG727" i="10"/>
  <c r="AI727" i="10"/>
  <c r="X713" i="10"/>
  <c r="X712" i="10" s="1"/>
  <c r="AF722" i="10"/>
  <c r="AD494" i="10"/>
  <c r="R954" i="10"/>
  <c r="R1064" i="10"/>
  <c r="V218" i="10"/>
  <c r="AK1193" i="10"/>
  <c r="AK1192" i="10"/>
  <c r="AK1134" i="10" s="1"/>
  <c r="U1193" i="10"/>
  <c r="U1192" i="10" s="1"/>
  <c r="U1134" i="10" s="1"/>
  <c r="AF1027" i="10"/>
  <c r="AG1027" i="10" s="1"/>
  <c r="R1027" i="10"/>
  <c r="W1021" i="10"/>
  <c r="R1021" i="10" s="1"/>
  <c r="AF1022" i="10"/>
  <c r="AG1022" i="10" s="1"/>
  <c r="AI1022" i="10" s="1"/>
  <c r="AA1021" i="10"/>
  <c r="AB908" i="10"/>
  <c r="AM1222" i="10"/>
  <c r="AB1216" i="10"/>
  <c r="R1222" i="10"/>
  <c r="AF1222" i="10"/>
  <c r="AG1222" i="10"/>
  <c r="AI1222" i="10" s="1"/>
  <c r="R1221" i="10"/>
  <c r="AG1221" i="10"/>
  <c r="AI1221" i="10"/>
  <c r="AD1193" i="10"/>
  <c r="R1037" i="10"/>
  <c r="AG1037" i="10"/>
  <c r="AI1037" i="10"/>
  <c r="AF853" i="10"/>
  <c r="AG853" i="10" s="1"/>
  <c r="AI853" i="10" s="1"/>
  <c r="X828" i="10"/>
  <c r="R1241" i="10"/>
  <c r="R942" i="10"/>
  <c r="W335" i="10"/>
  <c r="W941" i="10"/>
  <c r="AF941" i="10" s="1"/>
  <c r="AG941" i="10" s="1"/>
  <c r="AI941" i="10" s="1"/>
  <c r="R941" i="10"/>
  <c r="R1277" i="10"/>
  <c r="AG1277" i="10"/>
  <c r="AI1277" i="10"/>
  <c r="AC1273" i="10"/>
  <c r="AC1272" i="10"/>
  <c r="AF1274" i="10"/>
  <c r="AG1274" i="10" s="1"/>
  <c r="AI1274" i="10" s="1"/>
  <c r="V1267" i="10"/>
  <c r="R1267" i="10" s="1"/>
  <c r="R1259" i="10"/>
  <c r="AG1259" i="10"/>
  <c r="AI1259" i="10" s="1"/>
  <c r="AG1255" i="10"/>
  <c r="AI1255" i="10"/>
  <c r="R1255" i="10"/>
  <c r="Z1228" i="10"/>
  <c r="Z1215" i="10" s="1"/>
  <c r="Z1214" i="10" s="1"/>
  <c r="AF1253" i="10"/>
  <c r="AG1253" i="10" s="1"/>
  <c r="AI1253" i="10" s="1"/>
  <c r="R1253" i="10"/>
  <c r="AG910" i="10"/>
  <c r="AI910" i="10" s="1"/>
  <c r="R910" i="10"/>
  <c r="W908" i="10"/>
  <c r="AF909" i="10"/>
  <c r="AG909" i="10"/>
  <c r="AI909" i="10" s="1"/>
  <c r="X896" i="10"/>
  <c r="V890" i="10"/>
  <c r="R890" i="10" s="1"/>
  <c r="AK473" i="10"/>
  <c r="AK472" i="10" s="1"/>
  <c r="U473" i="10"/>
  <c r="V474" i="10"/>
  <c r="R469" i="10"/>
  <c r="AG469" i="10"/>
  <c r="AI469" i="10"/>
  <c r="AF467" i="10"/>
  <c r="AG467" i="10"/>
  <c r="AI467" i="10" s="1"/>
  <c r="Z461" i="10"/>
  <c r="Z415" i="10" s="1"/>
  <c r="Z414" i="10" s="1"/>
  <c r="AM191" i="10"/>
  <c r="AF473" i="10"/>
  <c r="V1050" i="10"/>
  <c r="R984" i="10"/>
  <c r="Y1273" i="10"/>
  <c r="AF1290" i="10"/>
  <c r="AG1290" i="10" s="1"/>
  <c r="AI1290" i="10" s="1"/>
  <c r="R1288" i="10"/>
  <c r="AG1288" i="10"/>
  <c r="AI1288" i="10" s="1"/>
  <c r="AF1282" i="10"/>
  <c r="AA1273" i="10"/>
  <c r="AA1272" i="10" s="1"/>
  <c r="AF1042" i="10"/>
  <c r="AG1042" i="10"/>
  <c r="AI1042" i="10" s="1"/>
  <c r="Z1033" i="10"/>
  <c r="Z1032" i="10" s="1"/>
  <c r="AA508" i="10"/>
  <c r="AF514" i="10"/>
  <c r="AG514" i="10" s="1"/>
  <c r="AI514" i="10" s="1"/>
  <c r="R509" i="10"/>
  <c r="AE508" i="10"/>
  <c r="AF502" i="10"/>
  <c r="AE496" i="10"/>
  <c r="R1045" i="10"/>
  <c r="R535" i="10"/>
  <c r="AG535" i="10"/>
  <c r="AI535" i="10" s="1"/>
  <c r="AM521" i="10"/>
  <c r="AB508" i="10"/>
  <c r="R521" i="10"/>
  <c r="AF521" i="10"/>
  <c r="AG521" i="10" s="1"/>
  <c r="AI521" i="10" s="1"/>
  <c r="R337" i="10"/>
  <c r="R288" i="10"/>
  <c r="AB393" i="10"/>
  <c r="AC393" i="10"/>
  <c r="AC392" i="10" s="1"/>
  <c r="AM242" i="10"/>
  <c r="AM270" i="10"/>
  <c r="AM382" i="10"/>
  <c r="AJ1193" i="10"/>
  <c r="AJ1192" i="10" s="1"/>
  <c r="T1193" i="10"/>
  <c r="V1193" i="10" s="1"/>
  <c r="AG1019" i="10"/>
  <c r="AI1019" i="10"/>
  <c r="Z976" i="10"/>
  <c r="AJ976" i="10"/>
  <c r="AJ975" i="10" s="1"/>
  <c r="AJ974" i="10" s="1"/>
  <c r="Y218" i="10"/>
  <c r="AJ70" i="10"/>
  <c r="AJ69" i="10" s="1"/>
  <c r="T70" i="10"/>
  <c r="R354" i="10"/>
  <c r="R349" i="10"/>
  <c r="R259" i="10"/>
  <c r="AF354" i="10"/>
  <c r="AG354" i="10" s="1"/>
  <c r="AI354" i="10" s="1"/>
  <c r="R744" i="10"/>
  <c r="AF271" i="10"/>
  <c r="AG42" i="10"/>
  <c r="AI42" i="10"/>
  <c r="AG291" i="10"/>
  <c r="AI291" i="10" s="1"/>
  <c r="R48" i="10"/>
  <c r="AG990" i="10"/>
  <c r="AI990" i="10" s="1"/>
  <c r="X988" i="10"/>
  <c r="AF902" i="10"/>
  <c r="AG902" i="10" s="1"/>
  <c r="AI902" i="10" s="1"/>
  <c r="AF851" i="10"/>
  <c r="AG851" i="10" s="1"/>
  <c r="AI851" i="10" s="1"/>
  <c r="AF611" i="10"/>
  <c r="AG611" i="10" s="1"/>
  <c r="AI611" i="10" s="1"/>
  <c r="AG609" i="10"/>
  <c r="AI609" i="10" s="1"/>
  <c r="AD313" i="10"/>
  <c r="AD309" i="10" s="1"/>
  <c r="AD251" i="10" s="1"/>
  <c r="U230" i="10"/>
  <c r="V230" i="10" s="1"/>
  <c r="U229" i="10"/>
  <c r="U171" i="10" s="1"/>
  <c r="AG225" i="10"/>
  <c r="AI225" i="10" s="1"/>
  <c r="W218" i="10"/>
  <c r="Y173" i="10"/>
  <c r="AA138" i="10"/>
  <c r="AA92" i="10"/>
  <c r="AA91" i="10" s="1"/>
  <c r="U336" i="10"/>
  <c r="R1161" i="10"/>
  <c r="AI805" i="10"/>
  <c r="AF410" i="10"/>
  <c r="AG410" i="10" s="1"/>
  <c r="AI410" i="10" s="1"/>
  <c r="AI742" i="10"/>
  <c r="W265" i="10"/>
  <c r="AG401" i="10"/>
  <c r="AI401" i="10" s="1"/>
  <c r="AG206" i="10"/>
  <c r="AI206" i="10" s="1"/>
  <c r="AG32" i="10"/>
  <c r="AI32" i="10" s="1"/>
  <c r="R290" i="10"/>
  <c r="AJ713" i="10"/>
  <c r="AJ712" i="10" s="1"/>
  <c r="AG675" i="10"/>
  <c r="AI675" i="10" s="1"/>
  <c r="U93" i="10"/>
  <c r="R542" i="10"/>
  <c r="R405" i="10"/>
  <c r="R394" i="10"/>
  <c r="AF198" i="10"/>
  <c r="T230" i="10"/>
  <c r="AG164" i="10"/>
  <c r="AI164" i="10" s="1"/>
  <c r="R221" i="10"/>
  <c r="AF1267" i="10"/>
  <c r="AF1149" i="10"/>
  <c r="AG1149" i="10" s="1"/>
  <c r="AI1149" i="10" s="1"/>
  <c r="R1069" i="10"/>
  <c r="AG195" i="10"/>
  <c r="AI195" i="10" s="1"/>
  <c r="AF219" i="10"/>
  <c r="R191" i="10"/>
  <c r="R562" i="10"/>
  <c r="AG201" i="10"/>
  <c r="AI201" i="10"/>
  <c r="Z265" i="10"/>
  <c r="Z252" i="10" s="1"/>
  <c r="AG321" i="10"/>
  <c r="AI321" i="10" s="1"/>
  <c r="AF862" i="10"/>
  <c r="AG862" i="10"/>
  <c r="AI862" i="10" s="1"/>
  <c r="AA793" i="10"/>
  <c r="AE736" i="10"/>
  <c r="AB185" i="10"/>
  <c r="R490" i="10"/>
  <c r="R933" i="10"/>
  <c r="AM307" i="10"/>
  <c r="R299" i="10"/>
  <c r="R181" i="10"/>
  <c r="AF402" i="10"/>
  <c r="AG402" i="10" s="1"/>
  <c r="AI402" i="10" s="1"/>
  <c r="AB265" i="10"/>
  <c r="AB252" i="10" s="1"/>
  <c r="AB251" i="10" s="1"/>
  <c r="T173" i="10"/>
  <c r="T172" i="10" s="1"/>
  <c r="AG275" i="10"/>
  <c r="AI275" i="10" s="1"/>
  <c r="AJ1273" i="10"/>
  <c r="AJ1272" i="10" s="1"/>
  <c r="AF1217" i="10"/>
  <c r="AG1217" i="10" s="1"/>
  <c r="AI1217" i="10" s="1"/>
  <c r="AF1081" i="10"/>
  <c r="R565" i="10"/>
  <c r="R342" i="10"/>
  <c r="AG345" i="10"/>
  <c r="AI345" i="10"/>
  <c r="X230" i="10"/>
  <c r="X229" i="10"/>
  <c r="X171" i="10" s="1"/>
  <c r="R238" i="10"/>
  <c r="AK1273" i="10"/>
  <c r="AK1272" i="10"/>
  <c r="AK1214" i="10" s="1"/>
  <c r="AF1125" i="10"/>
  <c r="AG1125" i="10" s="1"/>
  <c r="AI1125" i="10" s="1"/>
  <c r="AC1068" i="10"/>
  <c r="AC1055" i="10" s="1"/>
  <c r="AC1054" i="10" s="1"/>
  <c r="AF1013" i="10"/>
  <c r="AG1013" i="10" s="1"/>
  <c r="AI1013" i="10" s="1"/>
  <c r="R1011" i="10"/>
  <c r="AH781" i="10"/>
  <c r="AH735" i="10" s="1"/>
  <c r="AH734" i="10"/>
  <c r="V773" i="10"/>
  <c r="R773" i="10" s="1"/>
  <c r="V627" i="10"/>
  <c r="AJ508" i="10"/>
  <c r="AH508" i="10"/>
  <c r="AJ393" i="10"/>
  <c r="AJ392" i="10" s="1"/>
  <c r="U313" i="10"/>
  <c r="V313" i="10" s="1"/>
  <c r="AF254" i="10"/>
  <c r="AG254" i="10" s="1"/>
  <c r="AI254" i="10" s="1"/>
  <c r="AF247" i="10"/>
  <c r="AH185" i="10"/>
  <c r="AH172" i="10" s="1"/>
  <c r="AH171" i="10" s="1"/>
  <c r="AG45" i="10"/>
  <c r="AI45" i="10" s="1"/>
  <c r="R1142" i="10"/>
  <c r="R198" i="10"/>
  <c r="R79" i="10"/>
  <c r="AE1101" i="10"/>
  <c r="AE1055" i="10" s="1"/>
  <c r="AE1054" i="10" s="1"/>
  <c r="AF824" i="10"/>
  <c r="AG824" i="10"/>
  <c r="AI824" i="10" s="1"/>
  <c r="U816" i="10"/>
  <c r="AA781" i="10"/>
  <c r="R781" i="10" s="1"/>
  <c r="AD393" i="10"/>
  <c r="AD392" i="10" s="1"/>
  <c r="AD334" i="10" s="1"/>
  <c r="Y348" i="10"/>
  <c r="Y335" i="10" s="1"/>
  <c r="Y334" i="10" s="1"/>
  <c r="AK336" i="10"/>
  <c r="AK335" i="10" s="1"/>
  <c r="AK334" i="10" s="1"/>
  <c r="AF278" i="10"/>
  <c r="AG278" i="10" s="1"/>
  <c r="AI278" i="10" s="1"/>
  <c r="AG267" i="10"/>
  <c r="AI267" i="10" s="1"/>
  <c r="V118" i="10"/>
  <c r="R1114" i="10"/>
  <c r="AF371" i="10"/>
  <c r="AG371" i="10" s="1"/>
  <c r="AI371" i="10" s="1"/>
  <c r="AG1237" i="10"/>
  <c r="AI1237" i="10" s="1"/>
  <c r="V1210" i="10"/>
  <c r="Z1101" i="10"/>
  <c r="AG992" i="10"/>
  <c r="AI992" i="10" s="1"/>
  <c r="AF977" i="10"/>
  <c r="AG977" i="10" s="1"/>
  <c r="AI977" i="10" s="1"/>
  <c r="AJ828" i="10"/>
  <c r="T828" i="10"/>
  <c r="T815" i="10"/>
  <c r="T814" i="10" s="1"/>
  <c r="AG769" i="10"/>
  <c r="AI769" i="10" s="1"/>
  <c r="AG765" i="10"/>
  <c r="AI765" i="10" s="1"/>
  <c r="AK748" i="10"/>
  <c r="AK735" i="10" s="1"/>
  <c r="AK734" i="10" s="1"/>
  <c r="AF681" i="10"/>
  <c r="AG681" i="10" s="1"/>
  <c r="AI681" i="10" s="1"/>
  <c r="AF674" i="10"/>
  <c r="AG674" i="10"/>
  <c r="AI674" i="10" s="1"/>
  <c r="Q656" i="10"/>
  <c r="Z633" i="10"/>
  <c r="Z632" i="10" s="1"/>
  <c r="AB541" i="10"/>
  <c r="AM541" i="10" s="1"/>
  <c r="AF417" i="10"/>
  <c r="AG417" i="10" s="1"/>
  <c r="AI417" i="10" s="1"/>
  <c r="AG166" i="10"/>
  <c r="AI166" i="10" s="1"/>
  <c r="V26" i="10"/>
  <c r="R26" i="10" s="1"/>
  <c r="V1136" i="10"/>
  <c r="R231" i="10"/>
  <c r="W185" i="10"/>
  <c r="AG286" i="10"/>
  <c r="AI286" i="10"/>
  <c r="P1273" i="10"/>
  <c r="P1272" i="10"/>
  <c r="AF1241" i="10"/>
  <c r="AG1241" i="10" s="1"/>
  <c r="AI1241" i="10" s="1"/>
  <c r="P1228" i="10"/>
  <c r="P1215" i="10" s="1"/>
  <c r="AC1021" i="10"/>
  <c r="W576" i="10"/>
  <c r="AJ348" i="10"/>
  <c r="AJ335" i="10"/>
  <c r="AJ334" i="10" s="1"/>
  <c r="AK13" i="10"/>
  <c r="AK12" i="10" s="1"/>
  <c r="AG187" i="10"/>
  <c r="AI187" i="10" s="1"/>
  <c r="R162" i="10"/>
  <c r="AG1108" i="10"/>
  <c r="AI1108" i="10" s="1"/>
  <c r="AF1050" i="10"/>
  <c r="AF1034" i="10"/>
  <c r="AG1034" i="10"/>
  <c r="AI1034" i="10" s="1"/>
  <c r="AG999" i="10"/>
  <c r="AI999" i="10" s="1"/>
  <c r="AF897" i="10"/>
  <c r="AF702" i="10"/>
  <c r="AG702" i="10" s="1"/>
  <c r="AI702" i="10" s="1"/>
  <c r="AJ668" i="10"/>
  <c r="V594" i="10"/>
  <c r="R594" i="10" s="1"/>
  <c r="AG586" i="10"/>
  <c r="AI586" i="10"/>
  <c r="AJ185" i="10"/>
  <c r="T185" i="10"/>
  <c r="V185" i="10" s="1"/>
  <c r="AC173" i="10"/>
  <c r="AC172" i="10" s="1"/>
  <c r="AC171" i="10" s="1"/>
  <c r="AD138" i="10"/>
  <c r="AD92" i="10" s="1"/>
  <c r="AD91" i="10" s="1"/>
  <c r="AG980" i="10"/>
  <c r="AI980" i="10" s="1"/>
  <c r="R980" i="10"/>
  <c r="AM834" i="10"/>
  <c r="R834" i="10"/>
  <c r="R758" i="10"/>
  <c r="AG758" i="10"/>
  <c r="AI758" i="10" s="1"/>
  <c r="R677" i="10"/>
  <c r="AG677" i="10"/>
  <c r="AI677" i="10" s="1"/>
  <c r="V669" i="10"/>
  <c r="U668" i="10"/>
  <c r="AM577" i="10"/>
  <c r="AB576" i="10"/>
  <c r="R572" i="10"/>
  <c r="AG572" i="10"/>
  <c r="AI572" i="10" s="1"/>
  <c r="AM562" i="10"/>
  <c r="AF562" i="10"/>
  <c r="AG562" i="10" s="1"/>
  <c r="AI562" i="10"/>
  <c r="AB553" i="10"/>
  <c r="AF553" i="10" s="1"/>
  <c r="R420" i="10"/>
  <c r="AG420" i="10"/>
  <c r="AI420" i="10" s="1"/>
  <c r="Y734" i="10"/>
  <c r="AM885" i="10"/>
  <c r="AF885" i="10"/>
  <c r="AG885" i="10" s="1"/>
  <c r="AI885" i="10" s="1"/>
  <c r="AB873" i="10"/>
  <c r="R884" i="10"/>
  <c r="AG884" i="10"/>
  <c r="AI884" i="10" s="1"/>
  <c r="AF882" i="10"/>
  <c r="AG882" i="10" s="1"/>
  <c r="AI882" i="10" s="1"/>
  <c r="Z873" i="10"/>
  <c r="Z872" i="10" s="1"/>
  <c r="Z814" i="10" s="1"/>
  <c r="T348" i="10"/>
  <c r="R361" i="10"/>
  <c r="Y494" i="10"/>
  <c r="AM1045" i="10"/>
  <c r="AB1033" i="10"/>
  <c r="AM1033" i="10" s="1"/>
  <c r="AM841" i="10"/>
  <c r="R840" i="10"/>
  <c r="R836" i="10"/>
  <c r="AG836" i="10"/>
  <c r="AI836" i="10" s="1"/>
  <c r="R776" i="10"/>
  <c r="AG776" i="10"/>
  <c r="AI776" i="10" s="1"/>
  <c r="R591" i="10"/>
  <c r="AG591" i="10"/>
  <c r="AI591" i="10" s="1"/>
  <c r="R369" i="10"/>
  <c r="AG369" i="10"/>
  <c r="AI369" i="10" s="1"/>
  <c r="AG485" i="10"/>
  <c r="AI485" i="10"/>
  <c r="P12" i="10"/>
  <c r="V982" i="10"/>
  <c r="R982" i="10" s="1"/>
  <c r="AF714" i="10"/>
  <c r="AG714" i="10"/>
  <c r="AI714" i="10" s="1"/>
  <c r="R714" i="10"/>
  <c r="AG710" i="10"/>
  <c r="AI710" i="10" s="1"/>
  <c r="R710" i="10"/>
  <c r="R606" i="10"/>
  <c r="AG606" i="10"/>
  <c r="AI606" i="10" s="1"/>
  <c r="AF462" i="10"/>
  <c r="AG462" i="10" s="1"/>
  <c r="AI462" i="10" s="1"/>
  <c r="AD461" i="10"/>
  <c r="AD415" i="10" s="1"/>
  <c r="R376" i="10"/>
  <c r="AG376" i="10"/>
  <c r="AI376" i="10" s="1"/>
  <c r="AG21" i="10"/>
  <c r="AI21" i="10" s="1"/>
  <c r="AC1134" i="10"/>
  <c r="AE91" i="10"/>
  <c r="AG434" i="10"/>
  <c r="AI434" i="10" s="1"/>
  <c r="AF381" i="10"/>
  <c r="R1209" i="10"/>
  <c r="AG1209" i="10"/>
  <c r="AI1209" i="10" s="1"/>
  <c r="V904" i="10"/>
  <c r="R904" i="10" s="1"/>
  <c r="R779" i="10"/>
  <c r="AG779" i="10"/>
  <c r="AI779" i="10" s="1"/>
  <c r="P1134" i="10"/>
  <c r="R1131" i="10"/>
  <c r="AG1131" i="10"/>
  <c r="AI1131" i="10" s="1"/>
  <c r="AE988" i="10"/>
  <c r="AE975" i="10" s="1"/>
  <c r="AE974" i="10" s="1"/>
  <c r="P988" i="10"/>
  <c r="P975" i="10" s="1"/>
  <c r="P974" i="10" s="1"/>
  <c r="R913" i="10"/>
  <c r="AG913" i="10"/>
  <c r="AI913" i="10" s="1"/>
  <c r="X781" i="10"/>
  <c r="AF782" i="10"/>
  <c r="AG782" i="10"/>
  <c r="AI782" i="10" s="1"/>
  <c r="AG726" i="10"/>
  <c r="AI726" i="10" s="1"/>
  <c r="R726" i="10"/>
  <c r="T713" i="10"/>
  <c r="T712" i="10" s="1"/>
  <c r="V712" i="10" s="1"/>
  <c r="V722" i="10"/>
  <c r="R379" i="10"/>
  <c r="AG379" i="10"/>
  <c r="AI379" i="10" s="1"/>
  <c r="AA472" i="10"/>
  <c r="AF472" i="10" s="1"/>
  <c r="AG472" i="10" s="1"/>
  <c r="AK654" i="10"/>
  <c r="R1150" i="10"/>
  <c r="AG1150" i="10"/>
  <c r="AI1150" i="10" s="1"/>
  <c r="R390" i="10"/>
  <c r="AG390" i="10"/>
  <c r="AI390" i="10" s="1"/>
  <c r="AG162" i="10"/>
  <c r="AI162" i="10" s="1"/>
  <c r="R628" i="10"/>
  <c r="AG628" i="10"/>
  <c r="AI628" i="10" s="1"/>
  <c r="AF627" i="10"/>
  <c r="AE334" i="10"/>
  <c r="AG1219" i="10"/>
  <c r="AI1219" i="10" s="1"/>
  <c r="R1219" i="10"/>
  <c r="AD988" i="10"/>
  <c r="AD975" i="10" s="1"/>
  <c r="AD974" i="10" s="1"/>
  <c r="AF1001" i="10"/>
  <c r="AG1001" i="10" s="1"/>
  <c r="AI1001" i="10" s="1"/>
  <c r="U895" i="10"/>
  <c r="U894" i="10" s="1"/>
  <c r="AM815" i="10"/>
  <c r="P91" i="10"/>
  <c r="AG867" i="10"/>
  <c r="AI867" i="10" s="1"/>
  <c r="AM947" i="10"/>
  <c r="AF947" i="10"/>
  <c r="AG947" i="10" s="1"/>
  <c r="AI947" i="10" s="1"/>
  <c r="R946" i="10"/>
  <c r="AG946" i="10"/>
  <c r="AI946" i="10" s="1"/>
  <c r="R818" i="10"/>
  <c r="AG818" i="10"/>
  <c r="AI818" i="10" s="1"/>
  <c r="R637" i="10"/>
  <c r="AG637" i="10"/>
  <c r="AI637" i="10"/>
  <c r="R518" i="10"/>
  <c r="AG518" i="10"/>
  <c r="AI518" i="10" s="1"/>
  <c r="V1228" i="10"/>
  <c r="R1229" i="10"/>
  <c r="W1228" i="10"/>
  <c r="W1215" i="10" s="1"/>
  <c r="AF1229" i="10"/>
  <c r="AG1229" i="10" s="1"/>
  <c r="AI1229" i="10" s="1"/>
  <c r="AG825" i="10"/>
  <c r="AI825" i="10" s="1"/>
  <c r="R825" i="10"/>
  <c r="T748" i="10"/>
  <c r="V754" i="10"/>
  <c r="R754" i="10" s="1"/>
  <c r="R339" i="10"/>
  <c r="AG339" i="10"/>
  <c r="AI339" i="10" s="1"/>
  <c r="Y313" i="10"/>
  <c r="Y309" i="10" s="1"/>
  <c r="U265" i="10"/>
  <c r="V265" i="10" s="1"/>
  <c r="V1285" i="10"/>
  <c r="Q1273" i="10"/>
  <c r="Q1272" i="10"/>
  <c r="AG1031" i="10"/>
  <c r="AI1031" i="10" s="1"/>
  <c r="V761" i="10"/>
  <c r="AG761" i="10" s="1"/>
  <c r="AI761" i="10" s="1"/>
  <c r="AJ265" i="10"/>
  <c r="AB105" i="10"/>
  <c r="AB92" i="10" s="1"/>
  <c r="AJ105" i="10"/>
  <c r="AJ92" i="10" s="1"/>
  <c r="AJ91" i="10" s="1"/>
  <c r="V94" i="10"/>
  <c r="AK265" i="10"/>
  <c r="AE1228" i="10"/>
  <c r="AE1215" i="10" s="1"/>
  <c r="AE1214" i="10" s="1"/>
  <c r="AG297" i="10"/>
  <c r="AI297" i="10" s="1"/>
  <c r="AG327" i="10"/>
  <c r="AI327" i="10" s="1"/>
  <c r="R122" i="10"/>
  <c r="AG1208" i="10"/>
  <c r="AI1208" i="10" s="1"/>
  <c r="W1068" i="10"/>
  <c r="R1068" i="10" s="1"/>
  <c r="T701" i="10"/>
  <c r="V701" i="10" s="1"/>
  <c r="Z621" i="10"/>
  <c r="Z575" i="10" s="1"/>
  <c r="AJ313" i="10"/>
  <c r="Y185" i="10"/>
  <c r="Y172" i="10" s="1"/>
  <c r="AG28" i="10"/>
  <c r="AI28" i="10" s="1"/>
  <c r="AG215" i="10"/>
  <c r="AI215" i="10" s="1"/>
  <c r="AC253" i="10"/>
  <c r="U1216" i="10"/>
  <c r="X1033" i="10"/>
  <c r="U976" i="10"/>
  <c r="AG732" i="10"/>
  <c r="AI732" i="10" s="1"/>
  <c r="V657" i="10"/>
  <c r="R657" i="10" s="1"/>
  <c r="AG619" i="10"/>
  <c r="AI619" i="10" s="1"/>
  <c r="Z1068" i="10"/>
  <c r="Z1055" i="10" s="1"/>
  <c r="Z1054" i="10" s="1"/>
  <c r="AG589" i="10"/>
  <c r="AI589" i="10" s="1"/>
  <c r="AD1228" i="10"/>
  <c r="AD1215" i="10" s="1"/>
  <c r="AD1214" i="10" s="1"/>
  <c r="U873" i="10"/>
  <c r="Q873" i="10"/>
  <c r="Q872" i="10" s="1"/>
  <c r="U576" i="10"/>
  <c r="V576" i="10" s="1"/>
  <c r="P313" i="10"/>
  <c r="P309" i="10" s="1"/>
  <c r="AJ253" i="10"/>
  <c r="AJ252" i="10" s="1"/>
  <c r="W230" i="10"/>
  <c r="AF230" i="10" s="1"/>
  <c r="AM230" i="10" s="1"/>
  <c r="AG200" i="10"/>
  <c r="AI200" i="10" s="1"/>
  <c r="AK298" i="10"/>
  <c r="AG127" i="10"/>
  <c r="R225" i="10"/>
  <c r="V266" i="10"/>
  <c r="R266" i="10" s="1"/>
  <c r="R794" i="10"/>
  <c r="AG1284" i="10"/>
  <c r="AI1284" i="10" s="1"/>
  <c r="AA1261" i="10"/>
  <c r="X1101" i="10"/>
  <c r="AF1101" i="10" s="1"/>
  <c r="AG1101" i="10" s="1"/>
  <c r="AI1101" i="10" s="1"/>
  <c r="AG944" i="10"/>
  <c r="AI944" i="10" s="1"/>
  <c r="AK873" i="10"/>
  <c r="AK872" i="10"/>
  <c r="AK814" i="10" s="1"/>
  <c r="V645" i="10"/>
  <c r="T541" i="10"/>
  <c r="V541" i="10" s="1"/>
  <c r="AG194" i="10"/>
  <c r="AI194" i="10" s="1"/>
  <c r="R1073" i="10"/>
  <c r="T253" i="10"/>
  <c r="AG249" i="10"/>
  <c r="AI249" i="10" s="1"/>
  <c r="AG107" i="10"/>
  <c r="AI107" i="10"/>
  <c r="X1181" i="10"/>
  <c r="AF1181" i="10" s="1"/>
  <c r="AF1161" i="10"/>
  <c r="AG1161" i="10" s="1"/>
  <c r="AI1161" i="10"/>
  <c r="P298" i="10"/>
  <c r="P252" i="10" s="1"/>
  <c r="W138" i="10"/>
  <c r="W92" i="10" s="1"/>
  <c r="V19" i="10"/>
  <c r="W172" i="10"/>
  <c r="R662" i="10"/>
  <c r="AG68" i="10"/>
  <c r="AI68" i="10"/>
  <c r="AG241" i="10"/>
  <c r="AI241" i="10" s="1"/>
  <c r="AG1190" i="10"/>
  <c r="AI1190" i="10" s="1"/>
  <c r="AG808" i="10"/>
  <c r="AI808" i="10" s="1"/>
  <c r="AE621" i="10"/>
  <c r="AE575" i="10" s="1"/>
  <c r="AE574" i="10" s="1"/>
  <c r="T416" i="10"/>
  <c r="AA173" i="10"/>
  <c r="AK253" i="10"/>
  <c r="AK252" i="10" s="1"/>
  <c r="AF1251" i="10"/>
  <c r="AG1251" i="10" s="1"/>
  <c r="AI1251" i="10" s="1"/>
  <c r="W1216" i="10"/>
  <c r="AF1194" i="10"/>
  <c r="AG1194" i="10" s="1"/>
  <c r="AI1194" i="10" s="1"/>
  <c r="AF1093" i="10"/>
  <c r="AG1093" i="10" s="1"/>
  <c r="AI1093" i="10" s="1"/>
  <c r="P861" i="10"/>
  <c r="P815" i="10" s="1"/>
  <c r="P814" i="10" s="1"/>
  <c r="AC298" i="10"/>
  <c r="AF298" i="10" s="1"/>
  <c r="AG283" i="10"/>
  <c r="AI283" i="10" s="1"/>
  <c r="AE13" i="10"/>
  <c r="T1214" i="10"/>
  <c r="R1290" i="10"/>
  <c r="T1032" i="10"/>
  <c r="AH91" i="10"/>
  <c r="P11" i="10"/>
  <c r="AB414" i="10"/>
  <c r="AM414" i="10" s="1"/>
  <c r="AF1136" i="10"/>
  <c r="AG1136" i="10" s="1"/>
  <c r="AI1136" i="10" s="1"/>
  <c r="Y414" i="10"/>
  <c r="AG26" i="10"/>
  <c r="AI26" i="10" s="1"/>
  <c r="AM38" i="10"/>
  <c r="R1190" i="10"/>
  <c r="R905" i="10"/>
  <c r="AG905" i="10"/>
  <c r="AI905" i="10" s="1"/>
  <c r="AE313" i="10"/>
  <c r="AE309" i="10" s="1"/>
  <c r="AE251" i="10" s="1"/>
  <c r="AG1247" i="10"/>
  <c r="AI1247" i="10" s="1"/>
  <c r="U828" i="10"/>
  <c r="V828" i="10" s="1"/>
  <c r="AG723" i="10"/>
  <c r="AI723" i="10" s="1"/>
  <c r="R723" i="10"/>
  <c r="AA713" i="10"/>
  <c r="AF71" i="10"/>
  <c r="AM71" i="10" s="1"/>
  <c r="V989" i="10"/>
  <c r="AG989" i="10" s="1"/>
  <c r="AI989" i="10" s="1"/>
  <c r="AG762" i="10"/>
  <c r="AI762" i="10" s="1"/>
  <c r="AF50" i="10"/>
  <c r="V441" i="10"/>
  <c r="R441" i="10" s="1"/>
  <c r="V31" i="10"/>
  <c r="AG31" i="10" s="1"/>
  <c r="AI31" i="10" s="1"/>
  <c r="AG785" i="10"/>
  <c r="AI785" i="10" s="1"/>
  <c r="P393" i="10"/>
  <c r="P392" i="10" s="1"/>
  <c r="P334" i="10" s="1"/>
  <c r="R875" i="10"/>
  <c r="R762" i="10"/>
  <c r="AG838" i="10"/>
  <c r="AI838" i="10" s="1"/>
  <c r="R1016" i="10"/>
  <c r="AG19" i="10"/>
  <c r="AI19" i="10" s="1"/>
  <c r="R19" i="10"/>
  <c r="T13" i="10"/>
  <c r="V38" i="10"/>
  <c r="AG38" i="10" s="1"/>
  <c r="AI38" i="10" s="1"/>
  <c r="R45" i="10"/>
  <c r="T229" i="10"/>
  <c r="AM393" i="10"/>
  <c r="AB392" i="10"/>
  <c r="AM392" i="10" s="1"/>
  <c r="W895" i="10"/>
  <c r="V588" i="10"/>
  <c r="R650" i="10"/>
  <c r="R118" i="10"/>
  <c r="V105" i="10"/>
  <c r="AG198" i="10"/>
  <c r="AI198" i="10" s="1"/>
  <c r="AM198" i="10"/>
  <c r="AG994" i="10"/>
  <c r="AI994" i="10" s="1"/>
  <c r="R994" i="10"/>
  <c r="AM588" i="10"/>
  <c r="AF588" i="10"/>
  <c r="T632" i="10"/>
  <c r="AM1216" i="10"/>
  <c r="AM1148" i="10"/>
  <c r="AB1135" i="10"/>
  <c r="AM668" i="10"/>
  <c r="V656" i="10"/>
  <c r="R656" i="10"/>
  <c r="AB952" i="10"/>
  <c r="AM952" i="10" s="1"/>
  <c r="AM953" i="10"/>
  <c r="R31" i="10"/>
  <c r="P1214" i="10"/>
  <c r="AM219" i="10"/>
  <c r="AG219" i="10"/>
  <c r="AI219" i="10" s="1"/>
  <c r="AM271" i="10"/>
  <c r="AF508" i="10"/>
  <c r="X815" i="10"/>
  <c r="AM908" i="10"/>
  <c r="AB895" i="10"/>
  <c r="AB894" i="10" s="1"/>
  <c r="AM894" i="10" s="1"/>
  <c r="AB1112" i="10"/>
  <c r="AM1113" i="10"/>
  <c r="AM247" i="10"/>
  <c r="AG247" i="10"/>
  <c r="AI247" i="10"/>
  <c r="AF265" i="10"/>
  <c r="AM265" i="10" s="1"/>
  <c r="T1192" i="10"/>
  <c r="R474" i="10"/>
  <c r="AG474" i="10"/>
  <c r="AI474" i="10" s="1"/>
  <c r="W735" i="10"/>
  <c r="W734" i="10" s="1"/>
  <c r="X952" i="10"/>
  <c r="R1210" i="10"/>
  <c r="AM254" i="10"/>
  <c r="AM508" i="10"/>
  <c r="AB495" i="10"/>
  <c r="AM495" i="10" s="1"/>
  <c r="U472" i="10"/>
  <c r="V472" i="10" s="1"/>
  <c r="AD1054" i="10"/>
  <c r="AE735" i="10"/>
  <c r="AE734" i="10" s="1"/>
  <c r="Z1112" i="10"/>
  <c r="T575" i="10"/>
  <c r="V575" i="10" s="1"/>
  <c r="AG594" i="10"/>
  <c r="AI594" i="10" s="1"/>
  <c r="V816" i="10"/>
  <c r="R816" i="10" s="1"/>
  <c r="V173" i="10"/>
  <c r="AA792" i="10"/>
  <c r="AD1192" i="10"/>
  <c r="U92" i="10"/>
  <c r="V93" i="10"/>
  <c r="W1135" i="10"/>
  <c r="W1134" i="10" s="1"/>
  <c r="AF1148" i="10"/>
  <c r="AA975" i="10"/>
  <c r="AA974" i="10" s="1"/>
  <c r="V336" i="10"/>
  <c r="AG336" i="10" s="1"/>
  <c r="AI336" i="10" s="1"/>
  <c r="U335" i="10"/>
  <c r="AF896" i="10"/>
  <c r="X895" i="10"/>
  <c r="X894" i="10" s="1"/>
  <c r="AG773" i="10"/>
  <c r="AI773" i="10" s="1"/>
  <c r="T69" i="10"/>
  <c r="Y1272" i="10"/>
  <c r="AF1273" i="10"/>
  <c r="AG1267" i="10"/>
  <c r="AI1267" i="10"/>
  <c r="W334" i="10"/>
  <c r="AM748" i="10"/>
  <c r="AB735" i="10"/>
  <c r="AB734" i="10" s="1"/>
  <c r="AM734" i="10" s="1"/>
  <c r="AM793" i="10"/>
  <c r="AB792" i="10"/>
  <c r="AM792" i="10"/>
  <c r="AI127" i="10"/>
  <c r="AI118" i="10" s="1"/>
  <c r="AG118" i="10"/>
  <c r="AG105" i="10" s="1"/>
  <c r="X735" i="10"/>
  <c r="AF1261" i="10"/>
  <c r="AG1261" i="10"/>
  <c r="AI1261" i="10" s="1"/>
  <c r="AB1032" i="10"/>
  <c r="AM1032" i="10" s="1"/>
  <c r="AG94" i="10"/>
  <c r="AI94" i="10" s="1"/>
  <c r="R94" i="10"/>
  <c r="AF138" i="10"/>
  <c r="AG138" i="10" s="1"/>
  <c r="AI138" i="10" s="1"/>
  <c r="V748" i="10"/>
  <c r="T735" i="10"/>
  <c r="AB552" i="10"/>
  <c r="AM553" i="10"/>
  <c r="AG645" i="10"/>
  <c r="AI645" i="10" s="1"/>
  <c r="R645" i="10"/>
  <c r="U975" i="10"/>
  <c r="V976" i="10"/>
  <c r="R138" i="10"/>
  <c r="R1101" i="10"/>
  <c r="X1032" i="10"/>
  <c r="AG982" i="10"/>
  <c r="AI982" i="10"/>
  <c r="AE12" i="10"/>
  <c r="AF13" i="10"/>
  <c r="U575" i="10"/>
  <c r="U1215" i="10"/>
  <c r="V1215" i="10" s="1"/>
  <c r="V1216" i="10"/>
  <c r="AC252" i="10"/>
  <c r="AC251" i="10" s="1"/>
  <c r="R1285" i="10"/>
  <c r="R722" i="10"/>
  <c r="AG722" i="10"/>
  <c r="AI722" i="10" s="1"/>
  <c r="AM576" i="10"/>
  <c r="AF576" i="10"/>
  <c r="AB575" i="10"/>
  <c r="AB574" i="10" s="1"/>
  <c r="AM574" i="10" s="1"/>
  <c r="U872" i="10"/>
  <c r="V872" i="10" s="1"/>
  <c r="V873" i="10"/>
  <c r="U252" i="10"/>
  <c r="R265" i="10"/>
  <c r="V713" i="10"/>
  <c r="R1261" i="10"/>
  <c r="V348" i="10"/>
  <c r="T335" i="10"/>
  <c r="T334" i="10" s="1"/>
  <c r="T252" i="10"/>
  <c r="V252" i="10" s="1"/>
  <c r="V253" i="10"/>
  <c r="R669" i="10"/>
  <c r="AG441" i="10"/>
  <c r="AI441" i="10" s="1"/>
  <c r="R989" i="10"/>
  <c r="AG50" i="10"/>
  <c r="AI50" i="10" s="1"/>
  <c r="AM50" i="10"/>
  <c r="AG71" i="10"/>
  <c r="AI71" i="10" s="1"/>
  <c r="U815" i="10"/>
  <c r="V815" i="10" s="1"/>
  <c r="T974" i="10"/>
  <c r="AA712" i="10"/>
  <c r="T12" i="10"/>
  <c r="T11" i="10" s="1"/>
  <c r="V13" i="10"/>
  <c r="AG13" i="10" s="1"/>
  <c r="AI13" i="10" s="1"/>
  <c r="R38" i="10"/>
  <c r="V1192" i="10"/>
  <c r="Y1214" i="10"/>
  <c r="AF1272" i="10"/>
  <c r="AB1054" i="10"/>
  <c r="AM1054" i="10" s="1"/>
  <c r="R588" i="10"/>
  <c r="AM1135" i="10"/>
  <c r="V92" i="10"/>
  <c r="R976" i="10"/>
  <c r="AM552" i="10"/>
  <c r="V335" i="10"/>
  <c r="AE11" i="10"/>
  <c r="AD414" i="10"/>
  <c r="AA654" i="10"/>
  <c r="S204" i="9"/>
  <c r="AJ205" i="9"/>
  <c r="AJ204" i="9"/>
  <c r="AI205" i="9"/>
  <c r="AI204" i="9" s="1"/>
  <c r="AJ13" i="10"/>
  <c r="AJ12" i="10" s="1"/>
  <c r="AJ11" i="10" s="1"/>
  <c r="AG230" i="10" l="1"/>
  <c r="AI230" i="10" s="1"/>
  <c r="R230" i="10"/>
  <c r="AH495" i="10"/>
  <c r="AH494" i="10" s="1"/>
  <c r="AG322" i="10"/>
  <c r="AI322" i="10" s="1"/>
  <c r="AM322" i="10"/>
  <c r="R1148" i="10"/>
  <c r="AG1148" i="10"/>
  <c r="AI1148" i="10" s="1"/>
  <c r="R576" i="10"/>
  <c r="AG576" i="10"/>
  <c r="AI576" i="10" s="1"/>
  <c r="R25" i="10"/>
  <c r="AJ235" i="9"/>
  <c r="AJ237" i="9" s="1"/>
  <c r="AJ94" i="9"/>
  <c r="AJ93" i="9" s="1"/>
  <c r="AG298" i="10"/>
  <c r="AI298" i="10" s="1"/>
  <c r="AM298" i="10"/>
  <c r="AI472" i="10"/>
  <c r="V172" i="10"/>
  <c r="T171" i="10"/>
  <c r="V171" i="10" s="1"/>
  <c r="W621" i="10"/>
  <c r="X654" i="10"/>
  <c r="X313" i="10"/>
  <c r="AM304" i="10"/>
  <c r="AF816" i="10"/>
  <c r="AG816" i="10" s="1"/>
  <c r="AI816" i="10" s="1"/>
  <c r="W815" i="10"/>
  <c r="W814" i="10" s="1"/>
  <c r="X1193" i="10"/>
  <c r="AF1210" i="10"/>
  <c r="AG1210" i="10" s="1"/>
  <c r="AI1210" i="10" s="1"/>
  <c r="AM1205" i="10"/>
  <c r="R1205" i="10"/>
  <c r="AG1204" i="10"/>
  <c r="AI1204" i="10" s="1"/>
  <c r="R1204" i="10"/>
  <c r="AF1202" i="10"/>
  <c r="AG1202" i="10" s="1"/>
  <c r="AI1202" i="10" s="1"/>
  <c r="AA1193" i="10"/>
  <c r="AA1192" i="10" s="1"/>
  <c r="AA1134" i="10" s="1"/>
  <c r="AM1194" i="10"/>
  <c r="R1194" i="10"/>
  <c r="AF1114" i="10"/>
  <c r="AG1114" i="10" s="1"/>
  <c r="AI1114" i="10" s="1"/>
  <c r="Y1113" i="10"/>
  <c r="R1110" i="10"/>
  <c r="AG1110" i="10"/>
  <c r="AI1110" i="10" s="1"/>
  <c r="R883" i="10"/>
  <c r="AG883" i="10"/>
  <c r="AI883" i="10" s="1"/>
  <c r="R882" i="10"/>
  <c r="X873" i="10"/>
  <c r="V642" i="10"/>
  <c r="AG642" i="10" s="1"/>
  <c r="AI642" i="10" s="1"/>
  <c r="U633" i="10"/>
  <c r="Z313" i="10"/>
  <c r="Z309" i="10" s="1"/>
  <c r="Z251" i="10" s="1"/>
  <c r="R325" i="10"/>
  <c r="AM279" i="10"/>
  <c r="AG279" i="10"/>
  <c r="AI279" i="10" s="1"/>
  <c r="AL250" i="9"/>
  <c r="AF250" i="9"/>
  <c r="AH250" i="9" s="1"/>
  <c r="T217" i="9"/>
  <c r="U218" i="9"/>
  <c r="AC828" i="10"/>
  <c r="AC815" i="10" s="1"/>
  <c r="AC814" i="10" s="1"/>
  <c r="R841" i="10"/>
  <c r="R472" i="10"/>
  <c r="AA414" i="10"/>
  <c r="X734" i="10"/>
  <c r="AM735" i="10"/>
  <c r="V668" i="10"/>
  <c r="R582" i="10"/>
  <c r="R1173" i="10"/>
  <c r="AG890" i="10"/>
  <c r="AI890" i="10" s="1"/>
  <c r="AI1027" i="10"/>
  <c r="R322" i="10"/>
  <c r="AM128" i="10"/>
  <c r="S216" i="9"/>
  <c r="AB1193" i="10"/>
  <c r="AM575" i="10"/>
  <c r="U655" i="10"/>
  <c r="W229" i="10"/>
  <c r="AF781" i="10"/>
  <c r="AG781" i="10" s="1"/>
  <c r="AI781" i="10" s="1"/>
  <c r="W975" i="10"/>
  <c r="W974" i="10" s="1"/>
  <c r="AM13" i="10"/>
  <c r="AG323" i="10"/>
  <c r="AI323" i="10" s="1"/>
  <c r="W575" i="10"/>
  <c r="R575" i="10" s="1"/>
  <c r="R1136" i="10"/>
  <c r="R336" i="10"/>
  <c r="AF976" i="10"/>
  <c r="AG976" i="10" s="1"/>
  <c r="AI976" i="10" s="1"/>
  <c r="AE495" i="10"/>
  <c r="AE494" i="10" s="1"/>
  <c r="AF188" i="9"/>
  <c r="AH188" i="9" s="1"/>
  <c r="AL188" i="9"/>
  <c r="AM381" i="10"/>
  <c r="AB335" i="10"/>
  <c r="U552" i="10"/>
  <c r="V553" i="10"/>
  <c r="R553" i="10" s="1"/>
  <c r="R101" i="10"/>
  <c r="AG101" i="10"/>
  <c r="AI101" i="10" s="1"/>
  <c r="U392" i="10"/>
  <c r="V392" i="10" s="1"/>
  <c r="V393" i="10"/>
  <c r="AK495" i="10"/>
  <c r="AK494" i="10" s="1"/>
  <c r="T792" i="10"/>
  <c r="V793" i="10"/>
  <c r="R793" i="10" s="1"/>
  <c r="V217" i="9"/>
  <c r="AE218" i="9"/>
  <c r="AF218" i="9" s="1"/>
  <c r="AH218" i="9" s="1"/>
  <c r="AF219" i="9"/>
  <c r="AH219" i="9" s="1"/>
  <c r="AG99" i="10"/>
  <c r="AI99" i="10" s="1"/>
  <c r="V424" i="10"/>
  <c r="R424" i="10" s="1"/>
  <c r="AM159" i="10"/>
  <c r="AG159" i="10"/>
  <c r="AI159" i="10" s="1"/>
  <c r="AC574" i="10"/>
  <c r="AA496" i="10"/>
  <c r="R497" i="10"/>
  <c r="T428" i="10"/>
  <c r="T415" i="10" s="1"/>
  <c r="V429" i="10"/>
  <c r="R429" i="10"/>
  <c r="U814" i="10"/>
  <c r="AB494" i="10"/>
  <c r="AM494" i="10" s="1"/>
  <c r="V416" i="10"/>
  <c r="AG416" i="10" s="1"/>
  <c r="AI416" i="10" s="1"/>
  <c r="AF736" i="10"/>
  <c r="AG736" i="10" s="1"/>
  <c r="AI736" i="10" s="1"/>
  <c r="AF393" i="10"/>
  <c r="U309" i="10"/>
  <c r="R502" i="10"/>
  <c r="AE225" i="9"/>
  <c r="T496" i="10"/>
  <c r="R876" i="10"/>
  <c r="AG876" i="10"/>
  <c r="AI876" i="10" s="1"/>
  <c r="AJ172" i="10"/>
  <c r="AJ171" i="10" s="1"/>
  <c r="AG502" i="10"/>
  <c r="AI502" i="10" s="1"/>
  <c r="AM325" i="10"/>
  <c r="AG325" i="10"/>
  <c r="AI325" i="10" s="1"/>
  <c r="Y633" i="10"/>
  <c r="W12" i="10"/>
  <c r="U1272" i="10"/>
  <c r="V1273" i="10"/>
  <c r="R1273" i="10" s="1"/>
  <c r="AG1191" i="10"/>
  <c r="AI1191" i="10" s="1"/>
  <c r="AH815" i="10"/>
  <c r="AD894" i="10"/>
  <c r="AF1068" i="10"/>
  <c r="AG1068" i="10" s="1"/>
  <c r="AI105" i="10"/>
  <c r="R422" i="10"/>
  <c r="R218" i="10"/>
  <c r="U172" i="9"/>
  <c r="U171" i="9" s="1"/>
  <c r="T171" i="9"/>
  <c r="AF112" i="9"/>
  <c r="AH112" i="9" s="1"/>
  <c r="AG623" i="10"/>
  <c r="AI623" i="10" s="1"/>
  <c r="V381" i="10"/>
  <c r="AG381" i="10" s="1"/>
  <c r="AI381" i="10" s="1"/>
  <c r="AC415" i="10"/>
  <c r="AF428" i="10"/>
  <c r="AM895" i="10"/>
  <c r="AG1273" i="10"/>
  <c r="AI1273" i="10" s="1"/>
  <c r="AF392" i="10"/>
  <c r="V735" i="10"/>
  <c r="R298" i="10"/>
  <c r="AF841" i="10"/>
  <c r="AG841" i="10" s="1"/>
  <c r="AI841" i="10" s="1"/>
  <c r="R664" i="10"/>
  <c r="P217" i="9"/>
  <c r="AF634" i="10"/>
  <c r="AG634" i="10" s="1"/>
  <c r="AI634" i="10" s="1"/>
  <c r="R622" i="10"/>
  <c r="T1181" i="10"/>
  <c r="R1187" i="10"/>
  <c r="V1187" i="10"/>
  <c r="AG1103" i="10"/>
  <c r="AI1103" i="10" s="1"/>
  <c r="R1103" i="10"/>
  <c r="AB974" i="10"/>
  <c r="AM974" i="10" s="1"/>
  <c r="V975" i="10"/>
  <c r="AG657" i="10"/>
  <c r="AI657" i="10" s="1"/>
  <c r="V229" i="10"/>
  <c r="AF422" i="10"/>
  <c r="AG422" i="10" s="1"/>
  <c r="AI422" i="10" s="1"/>
  <c r="AF218" i="10"/>
  <c r="AL210" i="9"/>
  <c r="AM208" i="10"/>
  <c r="AG208" i="10"/>
  <c r="AI208" i="10" s="1"/>
  <c r="AG880" i="10"/>
  <c r="AI880" i="10" s="1"/>
  <c r="AM138" i="10"/>
  <c r="V12" i="10"/>
  <c r="R761" i="10"/>
  <c r="T655" i="10"/>
  <c r="T654" i="10" s="1"/>
  <c r="AJ495" i="10"/>
  <c r="AJ494" i="10" s="1"/>
  <c r="AF166" i="9"/>
  <c r="AH166" i="9" s="1"/>
  <c r="AA575" i="10"/>
  <c r="AA574" i="10" s="1"/>
  <c r="AC1215" i="10"/>
  <c r="AC1214" i="10" s="1"/>
  <c r="AF1205" i="10"/>
  <c r="Z496" i="10"/>
  <c r="Z495" i="10" s="1"/>
  <c r="Z494" i="10" s="1"/>
  <c r="AF504" i="10"/>
  <c r="R504" i="10"/>
  <c r="R873" i="10"/>
  <c r="AF693" i="10"/>
  <c r="AG693" i="10" s="1"/>
  <c r="AI693" i="10" s="1"/>
  <c r="AE193" i="9"/>
  <c r="AL193" i="9" s="1"/>
  <c r="AH975" i="10"/>
  <c r="AH974" i="10" s="1"/>
  <c r="AA894" i="10"/>
  <c r="U103" i="9"/>
  <c r="V792" i="10"/>
  <c r="X335" i="10"/>
  <c r="Q895" i="10"/>
  <c r="Q894" i="10" s="1"/>
  <c r="AG1287" i="10"/>
  <c r="AI1287" i="10" s="1"/>
  <c r="AG777" i="10"/>
  <c r="AI777" i="10" s="1"/>
  <c r="R777" i="10"/>
  <c r="R284" i="10"/>
  <c r="AG284" i="10"/>
  <c r="AI284" i="10" s="1"/>
  <c r="AH814" i="10"/>
  <c r="AJ574" i="10"/>
  <c r="Q815" i="10"/>
  <c r="Q814" i="10" s="1"/>
  <c r="AF754" i="10"/>
  <c r="AG754" i="10" s="1"/>
  <c r="AI754" i="10" s="1"/>
  <c r="AG517" i="10"/>
  <c r="AI517" i="10" s="1"/>
  <c r="R517" i="10"/>
  <c r="V330" i="10"/>
  <c r="AG330" i="10" s="1"/>
  <c r="AI330" i="10" s="1"/>
  <c r="R330" i="10"/>
  <c r="R885" i="10"/>
  <c r="AG1045" i="10"/>
  <c r="AI1045" i="10" s="1"/>
  <c r="AG1240" i="10"/>
  <c r="AI1240" i="10" s="1"/>
  <c r="R1240" i="10"/>
  <c r="AM1234" i="10"/>
  <c r="AB1228" i="10"/>
  <c r="AD96" i="9"/>
  <c r="AD95" i="9" s="1"/>
  <c r="Q216" i="9"/>
  <c r="Q236" i="9" s="1"/>
  <c r="P173" i="9"/>
  <c r="P172" i="9" s="1"/>
  <c r="P171" i="9" s="1"/>
  <c r="R547" i="10"/>
  <c r="Z735" i="10"/>
  <c r="Z734" i="10" s="1"/>
  <c r="AD1135" i="10"/>
  <c r="AD1134" i="10" s="1"/>
  <c r="Y895" i="10"/>
  <c r="AH895" i="10"/>
  <c r="AH894" i="10" s="1"/>
  <c r="AF656" i="10"/>
  <c r="AG656" i="10" s="1"/>
  <c r="AI656" i="10" s="1"/>
  <c r="AC12" i="10"/>
  <c r="AC11" i="10" s="1"/>
  <c r="AG581" i="10"/>
  <c r="AI581" i="10" s="1"/>
  <c r="R581" i="10"/>
  <c r="AG457" i="10"/>
  <c r="AI457" i="10" s="1"/>
  <c r="R457" i="10"/>
  <c r="R359" i="10"/>
  <c r="AG359" i="10"/>
  <c r="AI359" i="10" s="1"/>
  <c r="X12" i="10"/>
  <c r="X11" i="10" s="1"/>
  <c r="M96" i="9"/>
  <c r="M95" i="9" s="1"/>
  <c r="AF144" i="9"/>
  <c r="AH144" i="9" s="1"/>
  <c r="AE97" i="9"/>
  <c r="AL97" i="9" s="1"/>
  <c r="AK575" i="10"/>
  <c r="AK574" i="10" s="1"/>
  <c r="AG1142" i="10"/>
  <c r="AI1142" i="10" s="1"/>
  <c r="R1202" i="10"/>
  <c r="V1056" i="10"/>
  <c r="AG144" i="10"/>
  <c r="AI144" i="10" s="1"/>
  <c r="AG1075" i="10"/>
  <c r="AI1075" i="10" s="1"/>
  <c r="R1075" i="10"/>
  <c r="AG306" i="10"/>
  <c r="AI306" i="10" s="1"/>
  <c r="R306" i="10"/>
  <c r="AF25" i="10"/>
  <c r="AM25" i="10" s="1"/>
  <c r="AI96" i="9"/>
  <c r="AI95" i="9" s="1"/>
  <c r="W216" i="9"/>
  <c r="W236" i="9" s="1"/>
  <c r="X210" i="9"/>
  <c r="AE210" i="9" s="1"/>
  <c r="AF210" i="9" s="1"/>
  <c r="AH210" i="9" s="1"/>
  <c r="AG577" i="10"/>
  <c r="AI577" i="10" s="1"/>
  <c r="AM725" i="10"/>
  <c r="AB713" i="10"/>
  <c r="R724" i="10"/>
  <c r="AG724" i="10"/>
  <c r="AI724" i="10" s="1"/>
  <c r="AM405" i="10"/>
  <c r="AF405" i="10"/>
  <c r="AG405" i="10" s="1"/>
  <c r="AI405" i="10" s="1"/>
  <c r="AG96" i="9"/>
  <c r="P115" i="9"/>
  <c r="P96" i="9" s="1"/>
  <c r="Y814" i="10"/>
  <c r="AG424" i="10"/>
  <c r="AI424" i="10" s="1"/>
  <c r="X92" i="10"/>
  <c r="X91" i="10" s="1"/>
  <c r="AD575" i="10"/>
  <c r="AD574" i="10" s="1"/>
  <c r="AF148" i="9"/>
  <c r="AH148" i="9" s="1"/>
  <c r="P735" i="10"/>
  <c r="P734" i="10" s="1"/>
  <c r="AG1158" i="10"/>
  <c r="AI1158" i="10" s="1"/>
  <c r="R1158" i="10"/>
  <c r="AG1099" i="10"/>
  <c r="AI1099" i="10" s="1"/>
  <c r="R1099" i="10"/>
  <c r="V861" i="10"/>
  <c r="R861" i="10" s="1"/>
  <c r="AG753" i="10"/>
  <c r="AI753" i="10" s="1"/>
  <c r="R753" i="10"/>
  <c r="AG418" i="10"/>
  <c r="AI418" i="10" s="1"/>
  <c r="R418" i="10"/>
  <c r="P193" i="9"/>
  <c r="AG259" i="10"/>
  <c r="AI259" i="10" s="1"/>
  <c r="P414" i="10"/>
  <c r="AC735" i="10"/>
  <c r="Q1135" i="10"/>
  <c r="X252" i="10"/>
  <c r="AG504" i="10"/>
  <c r="AI504" i="10" s="1"/>
  <c r="P172" i="10"/>
  <c r="P171" i="10" s="1"/>
  <c r="R1165" i="10"/>
  <c r="AG1165" i="10"/>
  <c r="AI1165" i="10" s="1"/>
  <c r="AG212" i="10"/>
  <c r="AI212" i="10" s="1"/>
  <c r="AC1033" i="10"/>
  <c r="AC1032" i="10" s="1"/>
  <c r="AF1032" i="10" s="1"/>
  <c r="AG788" i="10"/>
  <c r="AI788" i="10" s="1"/>
  <c r="AA748" i="10"/>
  <c r="R748" i="10" s="1"/>
  <c r="W668" i="10"/>
  <c r="AH541" i="10"/>
  <c r="Q541" i="10"/>
  <c r="Q495" i="10" s="1"/>
  <c r="Q494" i="10" s="1"/>
  <c r="AF429" i="10"/>
  <c r="AA185" i="10"/>
  <c r="AA172" i="10" s="1"/>
  <c r="Z193" i="9"/>
  <c r="Z186" i="9" s="1"/>
  <c r="U174" i="9"/>
  <c r="AF174" i="9" s="1"/>
  <c r="AH174" i="9" s="1"/>
  <c r="W103" i="9"/>
  <c r="AG245" i="10"/>
  <c r="AI245" i="10" s="1"/>
  <c r="AG1260" i="10"/>
  <c r="AI1260" i="10" s="1"/>
  <c r="AG1243" i="10"/>
  <c r="AI1243" i="10" s="1"/>
  <c r="AA1228" i="10"/>
  <c r="AA1215" i="10" s="1"/>
  <c r="AA1214" i="10" s="1"/>
  <c r="T1056" i="10"/>
  <c r="W1056" i="10"/>
  <c r="AG1024" i="10"/>
  <c r="AI1024" i="10" s="1"/>
  <c r="P793" i="10"/>
  <c r="P792" i="10" s="1"/>
  <c r="AG763" i="10"/>
  <c r="AI763" i="10" s="1"/>
  <c r="Z748" i="10"/>
  <c r="AH473" i="10"/>
  <c r="AH472" i="10" s="1"/>
  <c r="AH414" i="10" s="1"/>
  <c r="AG391" i="10"/>
  <c r="AI391" i="10" s="1"/>
  <c r="AF344" i="10"/>
  <c r="AG344" i="10" s="1"/>
  <c r="AI344" i="10" s="1"/>
  <c r="V271" i="10"/>
  <c r="AM237" i="10"/>
  <c r="AM199" i="10"/>
  <c r="AB173" i="10"/>
  <c r="AB172" i="10" s="1"/>
  <c r="AB171" i="10" s="1"/>
  <c r="Z150" i="10"/>
  <c r="Z149" i="10" s="1"/>
  <c r="AF118" i="10"/>
  <c r="AM118" i="10" s="1"/>
  <c r="AC93" i="10"/>
  <c r="U70" i="10"/>
  <c r="AC158" i="9"/>
  <c r="AA115" i="9"/>
  <c r="AE115" i="9" s="1"/>
  <c r="AL115" i="9" s="1"/>
  <c r="R771" i="10"/>
  <c r="V1081" i="10"/>
  <c r="R1081" i="10" s="1"/>
  <c r="AE953" i="10"/>
  <c r="AE952" i="10" s="1"/>
  <c r="AE894" i="10" s="1"/>
  <c r="P953" i="10"/>
  <c r="P952" i="10" s="1"/>
  <c r="P894" i="10" s="1"/>
  <c r="Q668" i="10"/>
  <c r="Q655" i="10" s="1"/>
  <c r="Q654" i="10" s="1"/>
  <c r="W541" i="10"/>
  <c r="W495" i="10" s="1"/>
  <c r="W494" i="10" s="1"/>
  <c r="AG384" i="10"/>
  <c r="AI384" i="10" s="1"/>
  <c r="X348" i="10"/>
  <c r="AK313" i="10"/>
  <c r="AK309" i="10" s="1"/>
  <c r="AK251" i="10" s="1"/>
  <c r="T193" i="9"/>
  <c r="O187" i="9"/>
  <c r="O186" i="9" s="1"/>
  <c r="AG173" i="9"/>
  <c r="AG172" i="9" s="1"/>
  <c r="AG171" i="9" s="1"/>
  <c r="AA158" i="9"/>
  <c r="L158" i="9"/>
  <c r="L95" i="9" s="1"/>
  <c r="W134" i="9"/>
  <c r="AE134" i="9" s="1"/>
  <c r="U108" i="9"/>
  <c r="AF108" i="9" s="1"/>
  <c r="AH108" i="9" s="1"/>
  <c r="AG1236" i="10"/>
  <c r="AI1236" i="10" s="1"/>
  <c r="AH1068" i="10"/>
  <c r="AH1055" i="10" s="1"/>
  <c r="Q1068" i="10"/>
  <c r="Q1055" i="10" s="1"/>
  <c r="Q1054" i="10" s="1"/>
  <c r="AG922" i="10"/>
  <c r="AI922" i="10" s="1"/>
  <c r="AA828" i="10"/>
  <c r="AA815" i="10" s="1"/>
  <c r="AA814" i="10" s="1"/>
  <c r="AF725" i="10"/>
  <c r="AG725" i="10" s="1"/>
  <c r="AI725" i="10" s="1"/>
  <c r="AF669" i="10"/>
  <c r="AG669" i="10" s="1"/>
  <c r="AI669" i="10" s="1"/>
  <c r="V387" i="10"/>
  <c r="AG372" i="10"/>
  <c r="AI372" i="10" s="1"/>
  <c r="AF361" i="10"/>
  <c r="AG361" i="10" s="1"/>
  <c r="AI361" i="10" s="1"/>
  <c r="AG319" i="10"/>
  <c r="AI319" i="10" s="1"/>
  <c r="AF186" i="10"/>
  <c r="AG186" i="10" s="1"/>
  <c r="AI186" i="10" s="1"/>
  <c r="AF214" i="9"/>
  <c r="AH214" i="9" s="1"/>
  <c r="Q205" i="9"/>
  <c r="Q204" i="9" s="1"/>
  <c r="N187" i="9"/>
  <c r="N186" i="9" s="1"/>
  <c r="AB158" i="9"/>
  <c r="Z158" i="9"/>
  <c r="AG1164" i="10"/>
  <c r="AI1164" i="10" s="1"/>
  <c r="R1125" i="10"/>
  <c r="AG832" i="10"/>
  <c r="AI832" i="10" s="1"/>
  <c r="AG784" i="10"/>
  <c r="AI784" i="10" s="1"/>
  <c r="Y713" i="10"/>
  <c r="Q621" i="10"/>
  <c r="Q575" i="10" s="1"/>
  <c r="Q574" i="10" s="1"/>
  <c r="AK428" i="10"/>
  <c r="AK415" i="10" s="1"/>
  <c r="AK414" i="10" s="1"/>
  <c r="AF382" i="10"/>
  <c r="AG382" i="10" s="1"/>
  <c r="AI382" i="10" s="1"/>
  <c r="AF167" i="10"/>
  <c r="U150" i="10"/>
  <c r="Y70" i="10"/>
  <c r="O205" i="9"/>
  <c r="O204" i="9" s="1"/>
  <c r="V1282" i="10"/>
  <c r="R1282" i="10" s="1"/>
  <c r="AJ1148" i="10"/>
  <c r="AJ1135" i="10" s="1"/>
  <c r="AJ1134" i="10" s="1"/>
  <c r="AG1029" i="10"/>
  <c r="AI1029" i="10" s="1"/>
  <c r="Z988" i="10"/>
  <c r="AG875" i="10"/>
  <c r="AI875" i="10" s="1"/>
  <c r="AF691" i="10"/>
  <c r="AG691" i="10" s="1"/>
  <c r="AI691" i="10" s="1"/>
  <c r="V304" i="10"/>
  <c r="R304" i="10" s="1"/>
  <c r="W253" i="10"/>
  <c r="R253" i="10" s="1"/>
  <c r="AF231" i="10"/>
  <c r="AC105" i="10"/>
  <c r="AB58" i="10"/>
  <c r="AF58" i="10" s="1"/>
  <c r="AL207" i="9"/>
  <c r="AF157" i="9"/>
  <c r="AH157" i="9" s="1"/>
  <c r="AL143" i="9"/>
  <c r="T310" i="10"/>
  <c r="AH252" i="10"/>
  <c r="AH251" i="10" s="1"/>
  <c r="AH1216" i="10"/>
  <c r="AH1215" i="10" s="1"/>
  <c r="AH1214" i="10" s="1"/>
  <c r="Q1216" i="10"/>
  <c r="Q1215" i="10" s="1"/>
  <c r="Q1214" i="10" s="1"/>
  <c r="P1113" i="10"/>
  <c r="P1112" i="10" s="1"/>
  <c r="P1054" i="10" s="1"/>
  <c r="AH1113" i="10"/>
  <c r="AH1112" i="10" s="1"/>
  <c r="U1033" i="10"/>
  <c r="AA953" i="10"/>
  <c r="AA952" i="10" s="1"/>
  <c r="AJ861" i="10"/>
  <c r="AJ815" i="10" s="1"/>
  <c r="AJ814" i="10" s="1"/>
  <c r="AC633" i="10"/>
  <c r="AC632" i="10" s="1"/>
  <c r="AH588" i="10"/>
  <c r="AH575" i="10" s="1"/>
  <c r="AH574" i="10" s="1"/>
  <c r="AJ428" i="10"/>
  <c r="AJ415" i="10" s="1"/>
  <c r="AJ414" i="10" s="1"/>
  <c r="AF394" i="10"/>
  <c r="AF266" i="10"/>
  <c r="Q134" i="9"/>
  <c r="R693" i="10"/>
  <c r="AC1228" i="10"/>
  <c r="AG1189" i="10"/>
  <c r="AI1189" i="10" s="1"/>
  <c r="AF1187" i="10"/>
  <c r="AG1174" i="10"/>
  <c r="AI1174" i="10" s="1"/>
  <c r="AK976" i="10"/>
  <c r="AF817" i="10"/>
  <c r="AG817" i="10" s="1"/>
  <c r="AI817" i="10" s="1"/>
  <c r="AC793" i="10"/>
  <c r="AF749" i="10"/>
  <c r="AG749" i="10" s="1"/>
  <c r="AI749" i="10" s="1"/>
  <c r="AJ656" i="10"/>
  <c r="AJ655" i="10" s="1"/>
  <c r="AJ654" i="10" s="1"/>
  <c r="AE461" i="10"/>
  <c r="AJ173" i="10"/>
  <c r="AK70" i="10"/>
  <c r="AK69" i="10" s="1"/>
  <c r="AK11" i="10" s="1"/>
  <c r="L205" i="9"/>
  <c r="L204" i="9" s="1"/>
  <c r="Y187" i="9"/>
  <c r="Y186" i="9" s="1"/>
  <c r="O158" i="9"/>
  <c r="AE155" i="9"/>
  <c r="N151" i="9"/>
  <c r="N96" i="9" s="1"/>
  <c r="N95" i="9" s="1"/>
  <c r="T115" i="9"/>
  <c r="T96" i="9" s="1"/>
  <c r="V311" i="10"/>
  <c r="AJ1228" i="10"/>
  <c r="AJ1215" i="10" s="1"/>
  <c r="AJ1214" i="10" s="1"/>
  <c r="AH1056" i="10"/>
  <c r="P748" i="10"/>
  <c r="AG751" i="10"/>
  <c r="AI751" i="10" s="1"/>
  <c r="V613" i="10"/>
  <c r="R613" i="10" s="1"/>
  <c r="Z105" i="10"/>
  <c r="Z92" i="10" s="1"/>
  <c r="P205" i="9"/>
  <c r="P204" i="9" s="1"/>
  <c r="Q1193" i="10"/>
  <c r="Q1192" i="10" s="1"/>
  <c r="AG928" i="10"/>
  <c r="AI928" i="10" s="1"/>
  <c r="AF822" i="10"/>
  <c r="AG822" i="10" s="1"/>
  <c r="AI822" i="10" s="1"/>
  <c r="AG764" i="10"/>
  <c r="AI764" i="10" s="1"/>
  <c r="AG672" i="10"/>
  <c r="AI672" i="10" s="1"/>
  <c r="AF650" i="10"/>
  <c r="AG650" i="10" s="1"/>
  <c r="AI650" i="10" s="1"/>
  <c r="AG644" i="10"/>
  <c r="AI644" i="10" s="1"/>
  <c r="AC348" i="10"/>
  <c r="AC335" i="10" s="1"/>
  <c r="AC334" i="10" s="1"/>
  <c r="AF288" i="10"/>
  <c r="AM288" i="10" s="1"/>
  <c r="AF261" i="10"/>
  <c r="AD173" i="9"/>
  <c r="AD172" i="9" s="1"/>
  <c r="AD171" i="9" s="1"/>
  <c r="R410" i="10"/>
  <c r="AG176" i="10"/>
  <c r="AI176" i="10" s="1"/>
  <c r="AF1285" i="10"/>
  <c r="AG1285" i="10" s="1"/>
  <c r="AI1285" i="10" s="1"/>
  <c r="AK988" i="10"/>
  <c r="V931" i="10"/>
  <c r="R931" i="10" s="1"/>
  <c r="AC908" i="10"/>
  <c r="AE713" i="10"/>
  <c r="AE712" i="10" s="1"/>
  <c r="AE654" i="10" s="1"/>
  <c r="AG346" i="10"/>
  <c r="AI346" i="10" s="1"/>
  <c r="AG238" i="10"/>
  <c r="AI238" i="10" s="1"/>
  <c r="AB150" i="10"/>
  <c r="AB149" i="10" s="1"/>
  <c r="AB91" i="10" s="1"/>
  <c r="U222" i="9"/>
  <c r="AF222" i="9" s="1"/>
  <c r="AH222" i="9" s="1"/>
  <c r="T205" i="9"/>
  <c r="T204" i="9" s="1"/>
  <c r="Z151" i="9"/>
  <c r="Z96" i="9" s="1"/>
  <c r="Z95" i="9" s="1"/>
  <c r="AF128" i="9"/>
  <c r="AH128" i="9" s="1"/>
  <c r="V814" i="10"/>
  <c r="W574" i="10"/>
  <c r="AF575" i="10"/>
  <c r="AG575" i="10" s="1"/>
  <c r="AI575" i="10" s="1"/>
  <c r="Y171" i="10"/>
  <c r="AJ242" i="9"/>
  <c r="AJ244" i="9" s="1"/>
  <c r="AJ247" i="9"/>
  <c r="AJ239" i="9"/>
  <c r="AM1112" i="10"/>
  <c r="AG1050" i="10"/>
  <c r="AI1050" i="10" s="1"/>
  <c r="R1050" i="10"/>
  <c r="U654" i="10"/>
  <c r="AM873" i="10"/>
  <c r="AB872" i="10"/>
  <c r="R627" i="10"/>
  <c r="AG627" i="10"/>
  <c r="AI627" i="10" s="1"/>
  <c r="R13" i="10"/>
  <c r="R173" i="10"/>
  <c r="P251" i="10"/>
  <c r="AM218" i="10"/>
  <c r="AG218" i="10"/>
  <c r="AI218" i="10" s="1"/>
  <c r="W1214" i="10"/>
  <c r="T574" i="10"/>
  <c r="AG265" i="10"/>
  <c r="AI265" i="10" s="1"/>
  <c r="AF1021" i="10"/>
  <c r="AG1021" i="10" s="1"/>
  <c r="AI1021" i="10" s="1"/>
  <c r="AC975" i="10"/>
  <c r="AC974" i="10" s="1"/>
  <c r="R185" i="10"/>
  <c r="Z574" i="10"/>
  <c r="W171" i="10"/>
  <c r="AM278" i="10"/>
  <c r="AG588" i="10"/>
  <c r="AI588" i="10" s="1"/>
  <c r="R392" i="10"/>
  <c r="V473" i="10"/>
  <c r="AG473" i="10" s="1"/>
  <c r="AI473" i="10" s="1"/>
  <c r="V95" i="9"/>
  <c r="X975" i="10"/>
  <c r="AC96" i="9"/>
  <c r="AC95" i="9" s="1"/>
  <c r="S236" i="9"/>
  <c r="Z236" i="9"/>
  <c r="AL222" i="9"/>
  <c r="U97" i="9"/>
  <c r="AF97" i="9" s="1"/>
  <c r="AH97" i="9" s="1"/>
  <c r="P236" i="9"/>
  <c r="R730" i="10"/>
  <c r="AA495" i="10"/>
  <c r="AF496" i="10"/>
  <c r="AF167" i="9"/>
  <c r="AH167" i="9" s="1"/>
  <c r="AL167" i="9"/>
  <c r="M235" i="9"/>
  <c r="M237" i="9" s="1"/>
  <c r="M94" i="9"/>
  <c r="M93" i="9" s="1"/>
  <c r="AE158" i="9"/>
  <c r="AE186" i="9"/>
  <c r="AL186" i="9" s="1"/>
  <c r="S96" i="9"/>
  <c r="AF225" i="9"/>
  <c r="AH225" i="9" s="1"/>
  <c r="AL225" i="9"/>
  <c r="AF116" i="9"/>
  <c r="AH116" i="9" s="1"/>
  <c r="P216" i="9"/>
  <c r="R314" i="10"/>
  <c r="AG314" i="10"/>
  <c r="AI314" i="10" s="1"/>
  <c r="P186" i="9"/>
  <c r="W953" i="10"/>
  <c r="R970" i="10"/>
  <c r="T896" i="10"/>
  <c r="V897" i="10"/>
  <c r="AD828" i="10"/>
  <c r="R851" i="10"/>
  <c r="R709" i="10"/>
  <c r="AG709" i="10"/>
  <c r="AI709" i="10" s="1"/>
  <c r="W172" i="9"/>
  <c r="W171" i="9" s="1"/>
  <c r="AL106" i="9"/>
  <c r="AL191" i="9"/>
  <c r="AE205" i="9"/>
  <c r="W149" i="10"/>
  <c r="Y251" i="10"/>
  <c r="AF211" i="9"/>
  <c r="AH211" i="9" s="1"/>
  <c r="U494" i="10"/>
  <c r="R1225" i="10"/>
  <c r="AG1225" i="10"/>
  <c r="AI1225" i="10" s="1"/>
  <c r="X1216" i="10"/>
  <c r="AF1216" i="10" s="1"/>
  <c r="AG1216" i="10" s="1"/>
  <c r="AF1224" i="10"/>
  <c r="AG1224" i="10" s="1"/>
  <c r="AI1224" i="10" s="1"/>
  <c r="R1224" i="10"/>
  <c r="Y96" i="9"/>
  <c r="O96" i="9"/>
  <c r="AL218" i="9"/>
  <c r="Q96" i="9"/>
  <c r="Q95" i="9" s="1"/>
  <c r="AB96" i="9"/>
  <c r="AB95" i="9" s="1"/>
  <c r="AC414" i="10"/>
  <c r="AG570" i="10"/>
  <c r="AI570" i="10" s="1"/>
  <c r="AM139" i="10"/>
  <c r="AG139" i="10"/>
  <c r="AI139" i="10" s="1"/>
  <c r="AG601" i="10"/>
  <c r="AI601" i="10" s="1"/>
  <c r="R601" i="10"/>
  <c r="R1279" i="10"/>
  <c r="AG1279" i="10"/>
  <c r="AI1279" i="10" s="1"/>
  <c r="AG741" i="10"/>
  <c r="AI741" i="10" s="1"/>
  <c r="R741" i="10"/>
  <c r="V737" i="10"/>
  <c r="AG737" i="10" s="1"/>
  <c r="AI737" i="10" s="1"/>
  <c r="AE171" i="10"/>
  <c r="R1088" i="10"/>
  <c r="AG1088" i="10"/>
  <c r="AI1088" i="10" s="1"/>
  <c r="R1012" i="10"/>
  <c r="AG1012" i="10"/>
  <c r="AI1012" i="10" s="1"/>
  <c r="R995" i="10"/>
  <c r="AG995" i="10"/>
  <c r="AI995" i="10" s="1"/>
  <c r="AG1205" i="10"/>
  <c r="AI1205" i="10" s="1"/>
  <c r="R859" i="10"/>
  <c r="AG859" i="10"/>
  <c r="AI859" i="10" s="1"/>
  <c r="R1177" i="10"/>
  <c r="AG1177" i="10"/>
  <c r="AI1177" i="10" s="1"/>
  <c r="AF1069" i="10"/>
  <c r="AG1069" i="10" s="1"/>
  <c r="AI1069" i="10" s="1"/>
  <c r="AF874" i="10"/>
  <c r="AG874" i="10" s="1"/>
  <c r="AI874" i="10" s="1"/>
  <c r="AF834" i="10"/>
  <c r="AG834" i="10" s="1"/>
  <c r="AI834" i="10" s="1"/>
  <c r="R501" i="10"/>
  <c r="AG501" i="10"/>
  <c r="AI501" i="10" s="1"/>
  <c r="R1152" i="10"/>
  <c r="AG1152" i="10"/>
  <c r="AI1152" i="10" s="1"/>
  <c r="R1104" i="10"/>
  <c r="AG1104" i="10"/>
  <c r="AI1104" i="10" s="1"/>
  <c r="AK908" i="10"/>
  <c r="AK895" i="10" s="1"/>
  <c r="AK894" i="10" s="1"/>
  <c r="AF904" i="10"/>
  <c r="AG904" i="10" s="1"/>
  <c r="AI904" i="10" s="1"/>
  <c r="AF744" i="10"/>
  <c r="AG744" i="10" s="1"/>
  <c r="AI744" i="10" s="1"/>
  <c r="AM707" i="10"/>
  <c r="AB701" i="10"/>
  <c r="R701" i="10" s="1"/>
  <c r="AM131" i="10"/>
  <c r="AF130" i="10"/>
  <c r="R1189" i="10"/>
  <c r="R916" i="10"/>
  <c r="AG240" i="10"/>
  <c r="AI240" i="10" s="1"/>
  <c r="AF342" i="10"/>
  <c r="AG342" i="10" s="1"/>
  <c r="AI342" i="10" s="1"/>
  <c r="R254" i="10"/>
  <c r="AF176" i="9"/>
  <c r="AH176" i="9" s="1"/>
  <c r="AL176" i="9"/>
  <c r="AF453" i="10"/>
  <c r="AG453" i="10" s="1"/>
  <c r="AI453" i="10" s="1"/>
  <c r="R239" i="10"/>
  <c r="AF168" i="9"/>
  <c r="AH168" i="9" s="1"/>
  <c r="AL168" i="9"/>
  <c r="AG1128" i="10"/>
  <c r="AI1128" i="10" s="1"/>
  <c r="AG1002" i="10"/>
  <c r="AI1002" i="10" s="1"/>
  <c r="R224" i="10"/>
  <c r="R219" i="10"/>
  <c r="AG394" i="10"/>
  <c r="AI394" i="10" s="1"/>
  <c r="AG820" i="10"/>
  <c r="AI820" i="10" s="1"/>
  <c r="AG408" i="10"/>
  <c r="AI408" i="10" s="1"/>
  <c r="AG1092" i="10"/>
  <c r="AI1092" i="10" s="1"/>
  <c r="AG1077" i="10"/>
  <c r="AI1077" i="10" s="1"/>
  <c r="AG986" i="10"/>
  <c r="AI986" i="10" s="1"/>
  <c r="AF179" i="10"/>
  <c r="AG179" i="10" s="1"/>
  <c r="AI179" i="10" s="1"/>
  <c r="AG264" i="10"/>
  <c r="AI264" i="10" s="1"/>
  <c r="V508" i="10"/>
  <c r="AF170" i="9"/>
  <c r="AH170" i="9" s="1"/>
  <c r="AL170" i="9"/>
  <c r="AC92" i="10"/>
  <c r="R417" i="10"/>
  <c r="AF290" i="10"/>
  <c r="AG290" i="10" s="1"/>
  <c r="AI290" i="10" s="1"/>
  <c r="AG158" i="9"/>
  <c r="AG95" i="9" s="1"/>
  <c r="R278" i="10"/>
  <c r="AJ309" i="10"/>
  <c r="AJ251" i="10" s="1"/>
  <c r="AF662" i="10"/>
  <c r="AG662" i="10" s="1"/>
  <c r="AI662" i="10" s="1"/>
  <c r="R365" i="10"/>
  <c r="AG365" i="10"/>
  <c r="AI365" i="10" s="1"/>
  <c r="AF206" i="9"/>
  <c r="AH206" i="9" s="1"/>
  <c r="AE152" i="9"/>
  <c r="AG307" i="10"/>
  <c r="AI307" i="10" s="1"/>
  <c r="AG270" i="10"/>
  <c r="AI270" i="10" s="1"/>
  <c r="R372" i="10"/>
  <c r="AL163" i="9"/>
  <c r="AL105" i="9"/>
  <c r="AM238" i="10"/>
  <c r="AM58" i="10" l="1"/>
  <c r="AG58" i="10"/>
  <c r="AI58" i="10" s="1"/>
  <c r="Z235" i="9"/>
  <c r="Z94" i="9"/>
  <c r="Z93" i="9" s="1"/>
  <c r="AF134" i="9"/>
  <c r="AH134" i="9" s="1"/>
  <c r="AL134" i="9"/>
  <c r="L94" i="9"/>
  <c r="L93" i="9" s="1"/>
  <c r="L235" i="9"/>
  <c r="L237" i="9" s="1"/>
  <c r="T414" i="10"/>
  <c r="V415" i="10"/>
  <c r="AI235" i="9"/>
  <c r="AI237" i="9" s="1"/>
  <c r="AI94" i="9"/>
  <c r="AI93" i="9" s="1"/>
  <c r="AA171" i="10"/>
  <c r="AF172" i="10"/>
  <c r="AA96" i="9"/>
  <c r="AA95" i="9" s="1"/>
  <c r="AG1081" i="10"/>
  <c r="AI1081" i="10" s="1"/>
  <c r="R381" i="10"/>
  <c r="T734" i="10"/>
  <c r="V734" i="10" s="1"/>
  <c r="R642" i="10"/>
  <c r="AF313" i="10"/>
  <c r="R313" i="10"/>
  <c r="X309" i="10"/>
  <c r="AF309" i="10" s="1"/>
  <c r="AM309" i="10" s="1"/>
  <c r="AF1033" i="10"/>
  <c r="AK10" i="10"/>
  <c r="AJ248" i="9" s="1"/>
  <c r="O95" i="9"/>
  <c r="Z237" i="9"/>
  <c r="Z242" i="9" s="1"/>
  <c r="Z244" i="9" s="1"/>
  <c r="AE415" i="10"/>
  <c r="AE414" i="10" s="1"/>
  <c r="AE10" i="10" s="1"/>
  <c r="AE8" i="10" s="1"/>
  <c r="R461" i="10"/>
  <c r="AG266" i="10"/>
  <c r="AI266" i="10" s="1"/>
  <c r="AM266" i="10"/>
  <c r="Y712" i="10"/>
  <c r="AF713" i="10"/>
  <c r="AG713" i="10" s="1"/>
  <c r="AI713" i="10" s="1"/>
  <c r="R271" i="10"/>
  <c r="AG271" i="10"/>
  <c r="AI271" i="10" s="1"/>
  <c r="U205" i="9"/>
  <c r="U204" i="9" s="1"/>
  <c r="X334" i="10"/>
  <c r="AF335" i="10"/>
  <c r="AG335" i="10" s="1"/>
  <c r="AI335" i="10" s="1"/>
  <c r="R229" i="10"/>
  <c r="AF229" i="10"/>
  <c r="X95" i="9"/>
  <c r="AG25" i="10"/>
  <c r="AI25" i="10" s="1"/>
  <c r="AG861" i="10"/>
  <c r="AI861" i="10" s="1"/>
  <c r="P10" i="10"/>
  <c r="Y95" i="9"/>
  <c r="AM310" i="10"/>
  <c r="V310" i="10"/>
  <c r="T309" i="10"/>
  <c r="Z975" i="10"/>
  <c r="Z974" i="10" s="1"/>
  <c r="R988" i="10"/>
  <c r="AF988" i="10"/>
  <c r="AG988" i="10" s="1"/>
  <c r="AI988" i="10" s="1"/>
  <c r="AE151" i="9"/>
  <c r="AM1228" i="10"/>
  <c r="AB1215" i="10"/>
  <c r="R335" i="10"/>
  <c r="AG393" i="10"/>
  <c r="AI393" i="10" s="1"/>
  <c r="R393" i="10"/>
  <c r="AF1228" i="10"/>
  <c r="AG1228" i="10" s="1"/>
  <c r="AI1228" i="10" s="1"/>
  <c r="X872" i="10"/>
  <c r="AF873" i="10"/>
  <c r="AG873" i="10" s="1"/>
  <c r="AI873" i="10" s="1"/>
  <c r="AG931" i="10"/>
  <c r="AI931" i="10" s="1"/>
  <c r="AG613" i="10"/>
  <c r="AI613" i="10" s="1"/>
  <c r="AF150" i="10"/>
  <c r="AF185" i="10"/>
  <c r="R387" i="10"/>
  <c r="AG387" i="10"/>
  <c r="AI387" i="10" s="1"/>
  <c r="W96" i="9"/>
  <c r="AE173" i="9"/>
  <c r="AB712" i="10"/>
  <c r="AM712" i="10" s="1"/>
  <c r="AM713" i="10"/>
  <c r="V1272" i="10"/>
  <c r="AG1272" i="10" s="1"/>
  <c r="AI1272" i="10" s="1"/>
  <c r="U1214" i="10"/>
  <c r="V1214" i="10" s="1"/>
  <c r="V496" i="10"/>
  <c r="R496" i="10" s="1"/>
  <c r="T495" i="10"/>
  <c r="AG392" i="10"/>
  <c r="AI392" i="10" s="1"/>
  <c r="R1193" i="10"/>
  <c r="AG261" i="10"/>
  <c r="AI261" i="10" s="1"/>
  <c r="AM261" i="10"/>
  <c r="V655" i="10"/>
  <c r="AF908" i="10"/>
  <c r="AG908" i="10" s="1"/>
  <c r="AI908" i="10" s="1"/>
  <c r="R908" i="10"/>
  <c r="AC792" i="10"/>
  <c r="AF792" i="10" s="1"/>
  <c r="AG792" i="10" s="1"/>
  <c r="AI792" i="10" s="1"/>
  <c r="AF793" i="10"/>
  <c r="AG793" i="10" s="1"/>
  <c r="AI793" i="10" s="1"/>
  <c r="AG1187" i="10"/>
  <c r="AI1187" i="10" s="1"/>
  <c r="R58" i="10"/>
  <c r="AB12" i="10"/>
  <c r="AB11" i="10" s="1"/>
  <c r="T216" i="9"/>
  <c r="U217" i="9"/>
  <c r="U193" i="9"/>
  <c r="AF193" i="9" s="1"/>
  <c r="AH193" i="9" s="1"/>
  <c r="T186" i="9"/>
  <c r="U186" i="9" s="1"/>
  <c r="AF186" i="9" s="1"/>
  <c r="AH186" i="9" s="1"/>
  <c r="AF748" i="10"/>
  <c r="AG748" i="10" s="1"/>
  <c r="AI748" i="10" s="1"/>
  <c r="W11" i="10"/>
  <c r="R416" i="10"/>
  <c r="R621" i="10"/>
  <c r="AF621" i="10"/>
  <c r="AG621" i="10" s="1"/>
  <c r="AI621" i="10" s="1"/>
  <c r="AF1135" i="10"/>
  <c r="AG288" i="10"/>
  <c r="AI288" i="10" s="1"/>
  <c r="V1181" i="10"/>
  <c r="AG1181" i="10" s="1"/>
  <c r="AI1181" i="10" s="1"/>
  <c r="T1135" i="10"/>
  <c r="R1181" i="10"/>
  <c r="AA735" i="10"/>
  <c r="AA734" i="10" s="1"/>
  <c r="AI1216" i="10"/>
  <c r="U115" i="9"/>
  <c r="AF115" i="9" s="1"/>
  <c r="AH115" i="9" s="1"/>
  <c r="AL155" i="9"/>
  <c r="AF155" i="9"/>
  <c r="AH155" i="9" s="1"/>
  <c r="Y69" i="10"/>
  <c r="AF70" i="10"/>
  <c r="AM70" i="10" s="1"/>
  <c r="AF348" i="10"/>
  <c r="AG348" i="10" s="1"/>
  <c r="AI348" i="10" s="1"/>
  <c r="R348" i="10"/>
  <c r="R93" i="10"/>
  <c r="AF93" i="10"/>
  <c r="X251" i="10"/>
  <c r="Y894" i="10"/>
  <c r="AF895" i="10"/>
  <c r="AC895" i="10"/>
  <c r="AC894" i="10" s="1"/>
  <c r="AF461" i="10"/>
  <c r="AG461" i="10" s="1"/>
  <c r="AI461" i="10" s="1"/>
  <c r="R1228" i="10"/>
  <c r="Y632" i="10"/>
  <c r="AF633" i="10"/>
  <c r="V309" i="10"/>
  <c r="AG309" i="10" s="1"/>
  <c r="AI309" i="10" s="1"/>
  <c r="U251" i="10"/>
  <c r="AG429" i="10"/>
  <c r="AI429" i="10" s="1"/>
  <c r="AG1282" i="10"/>
  <c r="AI1282" i="10" s="1"/>
  <c r="V552" i="10"/>
  <c r="AG552" i="10" s="1"/>
  <c r="AI552" i="10" s="1"/>
  <c r="R552" i="10"/>
  <c r="X1192" i="10"/>
  <c r="AF1193" i="10"/>
  <c r="AG1193" i="10" s="1"/>
  <c r="AI1193" i="10" s="1"/>
  <c r="U632" i="10"/>
  <c r="V633" i="10"/>
  <c r="AG633" i="10" s="1"/>
  <c r="AI633" i="10" s="1"/>
  <c r="R633" i="10"/>
  <c r="AK975" i="10"/>
  <c r="AK974" i="10" s="1"/>
  <c r="U69" i="10"/>
  <c r="V70" i="10"/>
  <c r="P95" i="9"/>
  <c r="P94" i="9" s="1"/>
  <c r="P93" i="9" s="1"/>
  <c r="R70" i="10"/>
  <c r="U1032" i="10"/>
  <c r="AM186" i="10"/>
  <c r="U149" i="10"/>
  <c r="V150" i="10"/>
  <c r="R150" i="10" s="1"/>
  <c r="Q1134" i="10"/>
  <c r="Q10" i="10" s="1"/>
  <c r="R713" i="10"/>
  <c r="AG553" i="10"/>
  <c r="AI553" i="10" s="1"/>
  <c r="V428" i="10"/>
  <c r="R428" i="10"/>
  <c r="AM335" i="10"/>
  <c r="AB334" i="10"/>
  <c r="AM334" i="10" s="1"/>
  <c r="R105" i="10"/>
  <c r="Y1112" i="10"/>
  <c r="R1113" i="10"/>
  <c r="AF1113" i="10"/>
  <c r="AG1113" i="10" s="1"/>
  <c r="AI1113" i="10" s="1"/>
  <c r="AF173" i="10"/>
  <c r="AG304" i="10"/>
  <c r="AI304" i="10" s="1"/>
  <c r="AM231" i="10"/>
  <c r="AG231" i="10"/>
  <c r="AI231" i="10" s="1"/>
  <c r="AM167" i="10"/>
  <c r="AG167" i="10"/>
  <c r="AI167" i="10" s="1"/>
  <c r="AH1054" i="10"/>
  <c r="AH10" i="10" s="1"/>
  <c r="AF541" i="10"/>
  <c r="AG541" i="10" s="1"/>
  <c r="AI541" i="10" s="1"/>
  <c r="R541" i="10"/>
  <c r="AF1056" i="10"/>
  <c r="W1055" i="10"/>
  <c r="AG1056" i="10"/>
  <c r="AI1056" i="10" s="1"/>
  <c r="AE187" i="9"/>
  <c r="R12" i="10"/>
  <c r="AG428" i="10"/>
  <c r="AI428" i="10" s="1"/>
  <c r="AE217" i="9"/>
  <c r="AL217" i="9" s="1"/>
  <c r="V216" i="9"/>
  <c r="AB1192" i="10"/>
  <c r="AM1193" i="10"/>
  <c r="R172" i="10"/>
  <c r="AF414" i="10"/>
  <c r="W95" i="9"/>
  <c r="AE95" i="9" s="1"/>
  <c r="AJ10" i="10"/>
  <c r="AI248" i="9" s="1"/>
  <c r="Z91" i="10"/>
  <c r="Z10" i="10" s="1"/>
  <c r="AF253" i="10"/>
  <c r="W252" i="10"/>
  <c r="T1055" i="10"/>
  <c r="R1056" i="10"/>
  <c r="W655" i="10"/>
  <c r="W654" i="10" s="1"/>
  <c r="AF668" i="10"/>
  <c r="AG668" i="10" s="1"/>
  <c r="AI668" i="10" s="1"/>
  <c r="AE103" i="9"/>
  <c r="AL103" i="9" s="1"/>
  <c r="V1033" i="10"/>
  <c r="R1033" i="10" s="1"/>
  <c r="AF415" i="10"/>
  <c r="AI1068" i="10"/>
  <c r="U334" i="10"/>
  <c r="V334" i="10" s="1"/>
  <c r="R668" i="10"/>
  <c r="AG235" i="9"/>
  <c r="AG237" i="9" s="1"/>
  <c r="AG94" i="9"/>
  <c r="AG93" i="9" s="1"/>
  <c r="V235" i="9"/>
  <c r="V94" i="9"/>
  <c r="AM179" i="10"/>
  <c r="R737" i="10"/>
  <c r="AM130" i="10"/>
  <c r="AF105" i="10"/>
  <c r="N94" i="9"/>
  <c r="N93" i="9" s="1"/>
  <c r="N235" i="9"/>
  <c r="N237" i="9" s="1"/>
  <c r="AB94" i="9"/>
  <c r="AB93" i="9" s="1"/>
  <c r="AB235" i="9"/>
  <c r="AB237" i="9" s="1"/>
  <c r="M247" i="9"/>
  <c r="M249" i="9" s="1"/>
  <c r="M251" i="9" s="1"/>
  <c r="M239" i="9"/>
  <c r="M242" i="9"/>
  <c r="M244" i="9" s="1"/>
  <c r="Q94" i="9"/>
  <c r="Q93" i="9" s="1"/>
  <c r="Q235" i="9"/>
  <c r="AD235" i="9"/>
  <c r="AD237" i="9" s="1"/>
  <c r="AD94" i="9"/>
  <c r="AD93" i="9" s="1"/>
  <c r="AI242" i="9"/>
  <c r="AI244" i="9" s="1"/>
  <c r="AI247" i="9"/>
  <c r="AI239" i="9"/>
  <c r="AF149" i="10"/>
  <c r="W91" i="10"/>
  <c r="AA494" i="10"/>
  <c r="AF495" i="10"/>
  <c r="AF152" i="9"/>
  <c r="AH152" i="9" s="1"/>
  <c r="AL152" i="9"/>
  <c r="AC91" i="10"/>
  <c r="R92" i="10"/>
  <c r="L247" i="9"/>
  <c r="L249" i="9" s="1"/>
  <c r="L251" i="9" s="1"/>
  <c r="L242" i="9"/>
  <c r="L244" i="9" s="1"/>
  <c r="L239" i="9"/>
  <c r="U96" i="9"/>
  <c r="S95" i="9"/>
  <c r="O94" i="9"/>
  <c r="O93" i="9" s="1"/>
  <c r="O235" i="9"/>
  <c r="O237" i="9" s="1"/>
  <c r="AD815" i="10"/>
  <c r="AF828" i="10"/>
  <c r="AG828" i="10" s="1"/>
  <c r="AI828" i="10" s="1"/>
  <c r="R828" i="10"/>
  <c r="AE172" i="9"/>
  <c r="AF171" i="10"/>
  <c r="AG185" i="10"/>
  <c r="AI185" i="10" s="1"/>
  <c r="AM185" i="10"/>
  <c r="AM172" i="10"/>
  <c r="AG172" i="10"/>
  <c r="AI172" i="10" s="1"/>
  <c r="AM290" i="10"/>
  <c r="Y94" i="9"/>
  <c r="Y93" i="9" s="1"/>
  <c r="Y235" i="9"/>
  <c r="Y237" i="9" s="1"/>
  <c r="R897" i="10"/>
  <c r="AG897" i="10"/>
  <c r="AI897" i="10" s="1"/>
  <c r="AC94" i="9"/>
  <c r="AC93" i="9" s="1"/>
  <c r="AC235" i="9"/>
  <c r="AC237" i="9" s="1"/>
  <c r="AG415" i="10"/>
  <c r="AI415" i="10" s="1"/>
  <c r="R415" i="10"/>
  <c r="AB814" i="10"/>
  <c r="AM872" i="10"/>
  <c r="AG508" i="10"/>
  <c r="AI508" i="10" s="1"/>
  <c r="R508" i="10"/>
  <c r="AM150" i="10"/>
  <c r="AG150" i="10"/>
  <c r="AI150" i="10" s="1"/>
  <c r="T895" i="10"/>
  <c r="V896" i="10"/>
  <c r="AG896" i="10" s="1"/>
  <c r="AI896" i="10" s="1"/>
  <c r="R975" i="10"/>
  <c r="AF975" i="10"/>
  <c r="AG975" i="10" s="1"/>
  <c r="AI975" i="10" s="1"/>
  <c r="X974" i="10"/>
  <c r="V654" i="10"/>
  <c r="V414" i="10"/>
  <c r="W952" i="10"/>
  <c r="AF953" i="10"/>
  <c r="AG953" i="10" s="1"/>
  <c r="AI953" i="10" s="1"/>
  <c r="R953" i="10"/>
  <c r="Z239" i="9"/>
  <c r="Z247" i="9"/>
  <c r="AE96" i="9"/>
  <c r="AL96" i="9" s="1"/>
  <c r="R171" i="10"/>
  <c r="AJ249" i="9"/>
  <c r="AJ251" i="9" s="1"/>
  <c r="AM701" i="10"/>
  <c r="AF701" i="10"/>
  <c r="AG701" i="10" s="1"/>
  <c r="AI701" i="10" s="1"/>
  <c r="AB655" i="10"/>
  <c r="AE204" i="9"/>
  <c r="AL204" i="9" s="1"/>
  <c r="AF205" i="9"/>
  <c r="AL205" i="9"/>
  <c r="AF158" i="9"/>
  <c r="AH158" i="9" s="1"/>
  <c r="AL158" i="9"/>
  <c r="R473" i="10"/>
  <c r="X1215" i="10"/>
  <c r="R1216" i="10"/>
  <c r="AH8" i="10" l="1"/>
  <c r="AG248" i="9"/>
  <c r="Z8" i="10"/>
  <c r="Y248" i="9"/>
  <c r="V69" i="10"/>
  <c r="R69" i="10" s="1"/>
  <c r="U11" i="10"/>
  <c r="X814" i="10"/>
  <c r="AF814" i="10" s="1"/>
  <c r="AG814" i="10" s="1"/>
  <c r="AI814" i="10" s="1"/>
  <c r="AF872" i="10"/>
  <c r="AG872" i="10" s="1"/>
  <c r="AI872" i="10" s="1"/>
  <c r="AI249" i="9"/>
  <c r="AI251" i="9" s="1"/>
  <c r="AF187" i="9"/>
  <c r="AH187" i="9" s="1"/>
  <c r="AL187" i="9"/>
  <c r="T1134" i="10"/>
  <c r="V1135" i="10"/>
  <c r="R1135" i="10"/>
  <c r="AF334" i="10"/>
  <c r="AM173" i="10"/>
  <c r="AG173" i="10"/>
  <c r="AI173" i="10" s="1"/>
  <c r="AF632" i="10"/>
  <c r="Y574" i="10"/>
  <c r="AF574" i="10" s="1"/>
  <c r="Y11" i="10"/>
  <c r="AF69" i="10"/>
  <c r="AF217" i="9"/>
  <c r="AH217" i="9" s="1"/>
  <c r="AA235" i="9"/>
  <c r="AA237" i="9" s="1"/>
  <c r="AA94" i="9"/>
  <c r="AA93" i="9" s="1"/>
  <c r="AC734" i="10"/>
  <c r="AF734" i="10" s="1"/>
  <c r="AG734" i="10" s="1"/>
  <c r="AI734" i="10" s="1"/>
  <c r="T236" i="9"/>
  <c r="U236" i="9" s="1"/>
  <c r="U216" i="9"/>
  <c r="AF173" i="9"/>
  <c r="AH173" i="9" s="1"/>
  <c r="AL173" i="9"/>
  <c r="T95" i="9"/>
  <c r="AG1135" i="10"/>
  <c r="AI1135" i="10" s="1"/>
  <c r="V632" i="10"/>
  <c r="U574" i="10"/>
  <c r="R632" i="10"/>
  <c r="R1112" i="10"/>
  <c r="Y1054" i="10"/>
  <c r="AF1112" i="10"/>
  <c r="AG1112" i="10" s="1"/>
  <c r="AI1112" i="10" s="1"/>
  <c r="AF735" i="10"/>
  <c r="AG735" i="10" s="1"/>
  <c r="AI735" i="10" s="1"/>
  <c r="AB1214" i="10"/>
  <c r="AM1214" i="10" s="1"/>
  <c r="AM1215" i="10"/>
  <c r="AG1033" i="10"/>
  <c r="AI1033" i="10" s="1"/>
  <c r="AF1055" i="10"/>
  <c r="W1054" i="10"/>
  <c r="AF1054" i="10" s="1"/>
  <c r="V149" i="10"/>
  <c r="V91" i="10" s="1"/>
  <c r="U91" i="10"/>
  <c r="W94" i="9"/>
  <c r="W93" i="9" s="1"/>
  <c r="AF1192" i="10"/>
  <c r="AG1192" i="10" s="1"/>
  <c r="AI1192" i="10" s="1"/>
  <c r="R1192" i="10"/>
  <c r="X1134" i="10"/>
  <c r="AF1134" i="10" s="1"/>
  <c r="R735" i="10"/>
  <c r="AG496" i="10"/>
  <c r="AI496" i="10" s="1"/>
  <c r="AF712" i="10"/>
  <c r="AG712" i="10" s="1"/>
  <c r="AI712" i="10" s="1"/>
  <c r="R712" i="10"/>
  <c r="Y654" i="10"/>
  <c r="W235" i="9"/>
  <c r="W237" i="9" s="1"/>
  <c r="T1054" i="10"/>
  <c r="V1055" i="10"/>
  <c r="AM1192" i="10"/>
  <c r="AB1134" i="10"/>
  <c r="AM1134" i="10" s="1"/>
  <c r="V1032" i="10"/>
  <c r="AG1032" i="10" s="1"/>
  <c r="AI1032" i="10" s="1"/>
  <c r="U974" i="10"/>
  <c r="V974" i="10" s="1"/>
  <c r="AL151" i="9"/>
  <c r="AF151" i="9"/>
  <c r="AH151" i="9" s="1"/>
  <c r="R896" i="10"/>
  <c r="AF252" i="10"/>
  <c r="W251" i="10"/>
  <c r="AF251" i="10" s="1"/>
  <c r="R252" i="10"/>
  <c r="AE216" i="9"/>
  <c r="AL216" i="9" s="1"/>
  <c r="V236" i="9"/>
  <c r="AE236" i="9" s="1"/>
  <c r="AL236" i="9" s="1"/>
  <c r="AF12" i="10"/>
  <c r="T494" i="10"/>
  <c r="V494" i="10" s="1"/>
  <c r="V495" i="10"/>
  <c r="R495" i="10" s="1"/>
  <c r="AM313" i="10"/>
  <c r="AG313" i="10"/>
  <c r="AI313" i="10" s="1"/>
  <c r="AG253" i="10"/>
  <c r="AI253" i="10" s="1"/>
  <c r="AM253" i="10"/>
  <c r="AM93" i="10"/>
  <c r="AG93" i="10"/>
  <c r="X94" i="9"/>
  <c r="X93" i="9" s="1"/>
  <c r="X235" i="9"/>
  <c r="X237" i="9" s="1"/>
  <c r="AF103" i="9"/>
  <c r="AH103" i="9" s="1"/>
  <c r="R1272" i="10"/>
  <c r="AM229" i="10"/>
  <c r="AG229" i="10"/>
  <c r="AI229" i="10" s="1"/>
  <c r="R149" i="10"/>
  <c r="R334" i="10"/>
  <c r="AG334" i="10"/>
  <c r="AI334" i="10" s="1"/>
  <c r="AG70" i="10"/>
  <c r="AI70" i="10" s="1"/>
  <c r="T251" i="10"/>
  <c r="R309" i="10"/>
  <c r="R872" i="10"/>
  <c r="R792" i="10"/>
  <c r="Y239" i="9"/>
  <c r="Y247" i="9"/>
  <c r="Y242" i="9"/>
  <c r="Y244" i="9" s="1"/>
  <c r="AM149" i="10"/>
  <c r="AG149" i="10"/>
  <c r="AM105" i="10"/>
  <c r="AF92" i="10"/>
  <c r="R91" i="10"/>
  <c r="AD814" i="10"/>
  <c r="AD10" i="10" s="1"/>
  <c r="AF815" i="10"/>
  <c r="AG815" i="10" s="1"/>
  <c r="AI815" i="10" s="1"/>
  <c r="R815" i="10"/>
  <c r="AG239" i="9"/>
  <c r="AG242" i="9"/>
  <c r="AG244" i="9" s="1"/>
  <c r="AG247" i="9"/>
  <c r="AG249" i="9" s="1"/>
  <c r="AG251" i="9" s="1"/>
  <c r="AM655" i="10"/>
  <c r="AB654" i="10"/>
  <c r="AF655" i="10"/>
  <c r="AG655" i="10" s="1"/>
  <c r="AI655" i="10" s="1"/>
  <c r="R655" i="10"/>
  <c r="O242" i="9"/>
  <c r="O244" i="9" s="1"/>
  <c r="O239" i="9"/>
  <c r="O247" i="9"/>
  <c r="O249" i="9" s="1"/>
  <c r="O251" i="9" s="1"/>
  <c r="R974" i="10"/>
  <c r="AF974" i="10"/>
  <c r="AG974" i="10" s="1"/>
  <c r="AI974" i="10" s="1"/>
  <c r="R952" i="10"/>
  <c r="AF952" i="10"/>
  <c r="AG952" i="10" s="1"/>
  <c r="AI952" i="10" s="1"/>
  <c r="W894" i="10"/>
  <c r="AF894" i="10" s="1"/>
  <c r="AF494" i="10"/>
  <c r="AA10" i="10"/>
  <c r="N247" i="9"/>
  <c r="N249" i="9" s="1"/>
  <c r="N251" i="9" s="1"/>
  <c r="N239" i="9"/>
  <c r="N242" i="9"/>
  <c r="N244" i="9" s="1"/>
  <c r="V93" i="9"/>
  <c r="AE93" i="9" s="1"/>
  <c r="AE94" i="9"/>
  <c r="AH205" i="9"/>
  <c r="AH204" i="9" s="1"/>
  <c r="AF204" i="9"/>
  <c r="AM814" i="10"/>
  <c r="S235" i="9"/>
  <c r="AL95" i="9"/>
  <c r="S94" i="9"/>
  <c r="V237" i="9"/>
  <c r="X1214" i="10"/>
  <c r="R1215" i="10"/>
  <c r="AF1215" i="10"/>
  <c r="AG1215" i="10" s="1"/>
  <c r="AI1215" i="10" s="1"/>
  <c r="AF96" i="9"/>
  <c r="AH96" i="9" s="1"/>
  <c r="AF172" i="9"/>
  <c r="AE171" i="9"/>
  <c r="AL171" i="9" s="1"/>
  <c r="AL172" i="9"/>
  <c r="W247" i="9"/>
  <c r="W242" i="9"/>
  <c r="W244" i="9" s="1"/>
  <c r="W239" i="9"/>
  <c r="AG414" i="10"/>
  <c r="AI414" i="10" s="1"/>
  <c r="T894" i="10"/>
  <c r="V895" i="10"/>
  <c r="AG895" i="10" s="1"/>
  <c r="AI895" i="10" s="1"/>
  <c r="AC242" i="9"/>
  <c r="AC244" i="9" s="1"/>
  <c r="AC247" i="9"/>
  <c r="AC239" i="9"/>
  <c r="AD242" i="9"/>
  <c r="AD244" i="9" s="1"/>
  <c r="AD247" i="9"/>
  <c r="AD249" i="9" s="1"/>
  <c r="AD251" i="9" s="1"/>
  <c r="AD239" i="9"/>
  <c r="AB239" i="9"/>
  <c r="AB242" i="9"/>
  <c r="AB244" i="9" s="1"/>
  <c r="AB247" i="9"/>
  <c r="R414" i="10"/>
  <c r="AM171" i="10"/>
  <c r="AG171" i="10"/>
  <c r="AI171" i="10" s="1"/>
  <c r="Q237" i="9"/>
  <c r="P235" i="9"/>
  <c r="P237" i="9" s="1"/>
  <c r="AF11" i="10" l="1"/>
  <c r="AM11" i="10" s="1"/>
  <c r="Y10" i="10"/>
  <c r="Y249" i="9"/>
  <c r="Y251" i="9" s="1"/>
  <c r="R734" i="10"/>
  <c r="R1032" i="10"/>
  <c r="R11" i="10"/>
  <c r="V11" i="10"/>
  <c r="U10" i="10"/>
  <c r="AM12" i="10"/>
  <c r="AG12" i="10"/>
  <c r="AI12" i="10" s="1"/>
  <c r="AF216" i="9"/>
  <c r="AH216" i="9" s="1"/>
  <c r="V251" i="10"/>
  <c r="AG251" i="10" s="1"/>
  <c r="AI251" i="10" s="1"/>
  <c r="R251" i="10"/>
  <c r="X247" i="9"/>
  <c r="X239" i="9"/>
  <c r="X242" i="9"/>
  <c r="X244" i="9" s="1"/>
  <c r="AG1055" i="10"/>
  <c r="AI1055" i="10" s="1"/>
  <c r="R1055" i="10"/>
  <c r="AF236" i="9"/>
  <c r="AH236" i="9" s="1"/>
  <c r="AC10" i="10"/>
  <c r="T235" i="9"/>
  <c r="T237" i="9" s="1"/>
  <c r="T94" i="9"/>
  <c r="T93" i="9" s="1"/>
  <c r="R494" i="10"/>
  <c r="AG494" i="10"/>
  <c r="AI494" i="10" s="1"/>
  <c r="AI93" i="10"/>
  <c r="AI92" i="10" s="1"/>
  <c r="AG92" i="10"/>
  <c r="AG91" i="10" s="1"/>
  <c r="AM251" i="10"/>
  <c r="V574" i="10"/>
  <c r="AG574" i="10" s="1"/>
  <c r="AI574" i="10" s="1"/>
  <c r="U95" i="9"/>
  <c r="AF95" i="9" s="1"/>
  <c r="AH95" i="9" s="1"/>
  <c r="V1054" i="10"/>
  <c r="AG1054" i="10" s="1"/>
  <c r="AI1054" i="10" s="1"/>
  <c r="R1054" i="10"/>
  <c r="AG252" i="10"/>
  <c r="AI252" i="10" s="1"/>
  <c r="AM252" i="10"/>
  <c r="AG495" i="10"/>
  <c r="AI495" i="10" s="1"/>
  <c r="AG632" i="10"/>
  <c r="AI632" i="10" s="1"/>
  <c r="AA247" i="9"/>
  <c r="AA242" i="9"/>
  <c r="AA244" i="9" s="1"/>
  <c r="AA239" i="9"/>
  <c r="V1134" i="10"/>
  <c r="AG1134" i="10" s="1"/>
  <c r="AI1134" i="10" s="1"/>
  <c r="AE235" i="9"/>
  <c r="AG69" i="10"/>
  <c r="AI69" i="10" s="1"/>
  <c r="AM69" i="10"/>
  <c r="AF91" i="10"/>
  <c r="AM92" i="10"/>
  <c r="AF1214" i="10"/>
  <c r="AG1214" i="10" s="1"/>
  <c r="AI1214" i="10" s="1"/>
  <c r="R1214" i="10"/>
  <c r="AF171" i="9"/>
  <c r="AH172" i="9"/>
  <c r="AH171" i="9" s="1"/>
  <c r="AI149" i="10"/>
  <c r="AI91" i="10" s="1"/>
  <c r="V242" i="9"/>
  <c r="V247" i="9"/>
  <c r="V239" i="9"/>
  <c r="AE239" i="9" s="1"/>
  <c r="AE237" i="9"/>
  <c r="P242" i="9"/>
  <c r="P244" i="9" s="1"/>
  <c r="P239" i="9"/>
  <c r="R895" i="10"/>
  <c r="X10" i="10"/>
  <c r="Z248" i="9"/>
  <c r="Z249" i="9" s="1"/>
  <c r="Z251" i="9" s="1"/>
  <c r="AA8" i="10"/>
  <c r="V894" i="10"/>
  <c r="T10" i="10"/>
  <c r="AL94" i="9"/>
  <c r="S93" i="9"/>
  <c r="U94" i="9"/>
  <c r="AF94" i="9" s="1"/>
  <c r="AH94" i="9" s="1"/>
  <c r="AF654" i="10"/>
  <c r="AG654" i="10" s="1"/>
  <c r="AI654" i="10" s="1"/>
  <c r="AM654" i="10"/>
  <c r="AB10" i="10"/>
  <c r="AC248" i="9"/>
  <c r="AD8" i="10"/>
  <c r="AL235" i="9"/>
  <c r="S237" i="9"/>
  <c r="W10" i="10"/>
  <c r="R814" i="10"/>
  <c r="Q239" i="9"/>
  <c r="Q247" i="9"/>
  <c r="Q242" i="9"/>
  <c r="Q244" i="9" s="1"/>
  <c r="AC249" i="9"/>
  <c r="AC251" i="9" s="1"/>
  <c r="R654" i="10"/>
  <c r="AC8" i="10" l="1"/>
  <c r="AB248" i="9"/>
  <c r="AB249" i="9" s="1"/>
  <c r="AB251" i="9" s="1"/>
  <c r="T248" i="9"/>
  <c r="U8" i="10"/>
  <c r="R1134" i="10"/>
  <c r="R574" i="10"/>
  <c r="AG11" i="10"/>
  <c r="AI11" i="10" s="1"/>
  <c r="T239" i="9"/>
  <c r="T247" i="9"/>
  <c r="T249" i="9" s="1"/>
  <c r="T251" i="9" s="1"/>
  <c r="T242" i="9"/>
  <c r="T244" i="9" s="1"/>
  <c r="U235" i="9"/>
  <c r="AF235" i="9" s="1"/>
  <c r="AH235" i="9" s="1"/>
  <c r="X248" i="9"/>
  <c r="X249" i="9" s="1"/>
  <c r="X251" i="9" s="1"/>
  <c r="Y8" i="10"/>
  <c r="AB8" i="10"/>
  <c r="AM8" i="10" s="1"/>
  <c r="AA248" i="9"/>
  <c r="AA249" i="9" s="1"/>
  <c r="AA251" i="9" s="1"/>
  <c r="P247" i="9"/>
  <c r="P249" i="9" s="1"/>
  <c r="P251" i="9" s="1"/>
  <c r="Q249" i="9"/>
  <c r="Q251" i="9" s="1"/>
  <c r="X8" i="10"/>
  <c r="W248" i="9"/>
  <c r="W249" i="9" s="1"/>
  <c r="W251" i="9" s="1"/>
  <c r="T8" i="10"/>
  <c r="AM10" i="10"/>
  <c r="S248" i="9"/>
  <c r="AL93" i="9"/>
  <c r="U93" i="9"/>
  <c r="AF93" i="9" s="1"/>
  <c r="AH93" i="9" s="1"/>
  <c r="AG894" i="10"/>
  <c r="AI894" i="10" s="1"/>
  <c r="V10" i="10"/>
  <c r="R894" i="10"/>
  <c r="AE247" i="9"/>
  <c r="V244" i="9"/>
  <c r="AE244" i="9" s="1"/>
  <c r="AE242" i="9"/>
  <c r="V248" i="9"/>
  <c r="W8" i="10"/>
  <c r="AF8" i="10" s="1"/>
  <c r="S247" i="9"/>
  <c r="AL237" i="9"/>
  <c r="S239" i="9"/>
  <c r="S242" i="9"/>
  <c r="U237" i="9"/>
  <c r="AF237" i="9" s="1"/>
  <c r="AH237" i="9" s="1"/>
  <c r="AM91" i="10"/>
  <c r="AF10" i="10"/>
  <c r="AE248" i="9" l="1"/>
  <c r="V249" i="9"/>
  <c r="V251" i="9" s="1"/>
  <c r="AE251" i="9" s="1"/>
  <c r="R10" i="10"/>
  <c r="AI10" i="10"/>
  <c r="V8" i="10"/>
  <c r="AG8" i="10" s="1"/>
  <c r="AI8" i="10" s="1"/>
  <c r="AL247" i="9"/>
  <c r="S249" i="9"/>
  <c r="U247" i="9"/>
  <c r="AF247" i="9" s="1"/>
  <c r="AH247" i="9" s="1"/>
  <c r="AG10" i="10"/>
  <c r="U248" i="9"/>
  <c r="AF248" i="9" s="1"/>
  <c r="AH248" i="9" s="1"/>
  <c r="AL248" i="9"/>
  <c r="AE249" i="9"/>
  <c r="U242" i="9"/>
  <c r="AF242" i="9" s="1"/>
  <c r="AH242" i="9" s="1"/>
  <c r="AL242" i="9"/>
  <c r="S244" i="9"/>
  <c r="U239" i="9"/>
  <c r="AF239" i="9" s="1"/>
  <c r="AH239" i="9" s="1"/>
  <c r="AL239" i="9"/>
  <c r="R8" i="10" l="1"/>
  <c r="AL249" i="9"/>
  <c r="S251" i="9"/>
  <c r="U249" i="9"/>
  <c r="AF249" i="9" s="1"/>
  <c r="AH249" i="9" s="1"/>
  <c r="U244" i="9"/>
  <c r="AF244" i="9" s="1"/>
  <c r="AH244" i="9" s="1"/>
  <c r="AL244" i="9"/>
  <c r="U251" i="9" l="1"/>
  <c r="AF251" i="9" s="1"/>
  <c r="AH251" i="9" s="1"/>
  <c r="AL251" i="9"/>
</calcChain>
</file>

<file path=xl/sharedStrings.xml><?xml version="1.0" encoding="utf-8"?>
<sst xmlns="http://schemas.openxmlformats.org/spreadsheetml/2006/main" count="2775" uniqueCount="611">
  <si>
    <t>opći prihodi i primici</t>
  </si>
  <si>
    <r>
      <rPr>
        <b/>
        <sz val="12"/>
        <color indexed="8"/>
        <rFont val="Arial Narrow"/>
        <family val="2"/>
        <charset val="238"/>
      </rPr>
      <t xml:space="preserve">proračun: </t>
    </r>
    <r>
      <rPr>
        <sz val="12"/>
        <color indexed="8"/>
        <rFont val="Arial Narrow"/>
        <family val="2"/>
        <charset val="238"/>
      </rPr>
      <t xml:space="preserve">prih od poreza, od financijske i nefinancijske imovine, od administrativnih (upravnih) pristojbi i od kazni. </t>
    </r>
  </si>
  <si>
    <r>
      <rPr>
        <b/>
        <sz val="12"/>
        <color indexed="8"/>
        <rFont val="Arial Narrow"/>
        <family val="2"/>
        <charset val="238"/>
      </rPr>
      <t>korisnik:</t>
    </r>
    <r>
      <rPr>
        <sz val="12"/>
        <color indexed="8"/>
        <rFont val="Arial Narrow"/>
        <family val="2"/>
        <charset val="238"/>
      </rPr>
      <t xml:space="preserve"> prih. koje ostvari iz nadležnog ( gradskog ) proračuna, a koje planira u okviru podskupine 671 - prihodi iz nadležnog proračuna za financiranje redovne djelatnosti proračunskih korisnika. </t>
    </r>
  </si>
  <si>
    <t>vlastiti prihodi</t>
  </si>
  <si>
    <t>prihodi koje korisnik ostvari obavljanjem poslova na tržištu i u tržišnim uvjetima, a koje mogu obavljati i drugi pravni subjekti izvan općeg proračuna (iznajmljivanje prostora, obavljanje ugostiteljskih usluga i sl.).</t>
  </si>
  <si>
    <t xml:space="preserve">iskazuju se u okviru podskupine 661 Prihodi od prodaje proizvoda i robe te pruženih usluga. </t>
  </si>
  <si>
    <t>prihodi za posebne namjene</t>
  </si>
  <si>
    <t xml:space="preserve">prihodi čije su korištenje i namjena utvrđeni posebnim zakonima i propisima. = komunalna naknada, spomenička renta, vodni doprinos, doprinos za šume i ostali. </t>
  </si>
  <si>
    <r>
      <rPr>
        <b/>
        <sz val="12"/>
        <color indexed="8"/>
        <rFont val="Arial Narrow"/>
        <family val="2"/>
        <charset val="238"/>
      </rPr>
      <t xml:space="preserve">korisnik </t>
    </r>
    <r>
      <rPr>
        <sz val="12"/>
        <color indexed="8"/>
        <rFont val="Arial Narrow"/>
        <family val="2"/>
        <charset val="238"/>
      </rPr>
      <t>NEMA</t>
    </r>
  </si>
  <si>
    <t>Prihodi za posebne namjene</t>
  </si>
  <si>
    <t>Prihodi po ugovorima za posebne namjene</t>
  </si>
  <si>
    <t>pomoći</t>
  </si>
  <si>
    <t xml:space="preserve">prihodi ostvareni od inozemnih vlada, od međunarodnih organizacija te institucija i tijela EU, prihodi iz drugih / nenadležnih proračuna, od izvanproračunskih korisnika, iz državnog proračuna temeljem prijenosa EU sredstava. </t>
  </si>
  <si>
    <t>Decentralizacija - p/dohodak redovna stopa i izravnanje (pokriva država)</t>
  </si>
  <si>
    <t>Decentralizacija - nadoknađuje grad</t>
  </si>
  <si>
    <t>- slobodno za vlastite potrebe korisnika, npr. Plaće iz Državne riznice za OŠ</t>
  </si>
  <si>
    <t>53</t>
  </si>
  <si>
    <t>Proračuni IŽ i RH za ostale namjene ( posebne programe )</t>
  </si>
  <si>
    <t>Pomoći tijela i fondova EU</t>
  </si>
  <si>
    <t>Inozemne darovnice</t>
  </si>
  <si>
    <t>donacije</t>
  </si>
  <si>
    <t>prihodi ostvareni od fizičkih osoba, neprofitnih organizacija, trgovačkih društava i od ostalih subjekata izvan općeg proračuna.</t>
  </si>
  <si>
    <t xml:space="preserve">Korisnici ne mogu planirati donacije (skupina 663) od drugih proračuna i proračunskih korisnika. </t>
  </si>
  <si>
    <t>Donacije (nenamjenske)</t>
  </si>
  <si>
    <t>Donacije po posebnim ugovorima</t>
  </si>
  <si>
    <t>prihodi od prodaje ili zamjene nefinancijske imovine i naknade s naslova osiguranja</t>
  </si>
  <si>
    <t xml:space="preserve">prihodi ostvareni prodajom ili zamjenom nefinancijske imovine i od naknade štete s osnove osiguranja, </t>
  </si>
  <si>
    <t xml:space="preserve">mogu se koristiti za kapitalne rashode i za otplate glavnice temeljem dugoročnog zaduživanja. </t>
  </si>
  <si>
    <t xml:space="preserve">Kapitalni rashodi = rashodi za nabavu nefinancijske imovine, za održavanje nefinancijske imovine, kapitalne pomoći koje se daju trgovačkim društvima u kojima grad ima odlučujući utjecaj na upravljanje za nabavu nefinancijske imovine i dodatna ulaganja u nefinancijsku imovinu. </t>
  </si>
  <si>
    <t>namjenski primici</t>
  </si>
  <si>
    <t xml:space="preserve">primici od financijske imovine i zaduživanja, čija je namjena utvrđena posebnim ugovorima i/ili propisima. </t>
  </si>
  <si>
    <t>Namjenski primici od zaduživanja</t>
  </si>
  <si>
    <t>Namjenski primici od donosa iz ranijih godina</t>
  </si>
  <si>
    <t>Nenamjenski primici od donosa iz ranijih godina</t>
  </si>
  <si>
    <t>Ostali povremeni primici (od prodaje udjela i sl.)</t>
  </si>
  <si>
    <t>PRAVILNIK O PRORAČUNSKIM KLASIFIKACIJAMA  -  NN RH  26/2010. i 120/14</t>
  </si>
  <si>
    <t>Članak 18.</t>
  </si>
  <si>
    <t xml:space="preserve">Izvori financiranja jesu: opći prihodi i primici, doprinosi, vlastiti prihodi, prihodi za </t>
  </si>
  <si>
    <t xml:space="preserve">posebne namjene, pomoći, donacije, prihodi od prodaje ili zamjene nefinancijske imovine, </t>
  </si>
  <si>
    <t>naknade s naslova osiguranja i namjenski primici.</t>
  </si>
  <si>
    <r>
      <rPr>
        <sz val="12"/>
        <color indexed="8"/>
        <rFont val="Arial Narrow"/>
        <family val="2"/>
        <charset val="238"/>
      </rPr>
      <t xml:space="preserve">1. U izvor financiranja – </t>
    </r>
    <r>
      <rPr>
        <i/>
        <sz val="12"/>
        <color indexed="10"/>
        <rFont val="Arial Narrow"/>
        <family val="2"/>
        <charset val="238"/>
      </rPr>
      <t>opći prihodi i primici</t>
    </r>
    <r>
      <rPr>
        <sz val="12"/>
        <color indexed="8"/>
        <rFont val="Arial Narrow"/>
        <family val="2"/>
        <charset val="238"/>
      </rPr>
      <t xml:space="preserve"> </t>
    </r>
    <r>
      <rPr>
        <b/>
        <sz val="12"/>
        <color indexed="8"/>
        <rFont val="Arial Narrow"/>
        <family val="2"/>
        <charset val="238"/>
      </rPr>
      <t xml:space="preserve">proračun </t>
    </r>
    <r>
      <rPr>
        <sz val="12"/>
        <color indexed="8"/>
        <rFont val="Arial Narrow"/>
        <family val="2"/>
        <charset val="238"/>
      </rPr>
      <t>uključuje prihode koji se ostvaruju</t>
    </r>
  </si>
  <si>
    <t xml:space="preserve">temeljem posebnih propisa u kojima za prikupljene prihode nije definirana namjena korištenja, </t>
  </si>
  <si>
    <t xml:space="preserve">a to su: prihodi od poreza, od financijske i nefinancijske imovine, od administrativnih (upravnih) </t>
  </si>
  <si>
    <t xml:space="preserve">pristojbi, prihodi državne uprave, prihodi od kazni te primici od financijske imovine i zaduživanja </t>
  </si>
  <si>
    <t>za koje nije definirana namjena korištenja.</t>
  </si>
  <si>
    <r>
      <rPr>
        <sz val="12"/>
        <color indexed="8"/>
        <rFont val="Arial Narrow"/>
        <family val="2"/>
        <charset val="238"/>
      </rPr>
      <t>U izvor financiranja –</t>
    </r>
    <r>
      <rPr>
        <i/>
        <sz val="12"/>
        <color indexed="10"/>
        <rFont val="Arial Narrow"/>
        <family val="2"/>
        <charset val="238"/>
      </rPr>
      <t xml:space="preserve"> opći prihodi i primici </t>
    </r>
    <r>
      <rPr>
        <b/>
        <sz val="12"/>
        <color indexed="8"/>
        <rFont val="Arial Narrow"/>
        <family val="2"/>
        <charset val="238"/>
      </rPr>
      <t xml:space="preserve">proračunski korisnik </t>
    </r>
    <r>
      <rPr>
        <sz val="12"/>
        <color indexed="8"/>
        <rFont val="Arial Narrow"/>
        <family val="2"/>
        <charset val="238"/>
      </rPr>
      <t xml:space="preserve">uključuje prihode koje </t>
    </r>
  </si>
  <si>
    <t>ostvari iz nadležnog proračuna.</t>
  </si>
  <si>
    <r>
      <rPr>
        <sz val="12"/>
        <color indexed="8"/>
        <rFont val="Arial Narrow"/>
        <family val="2"/>
        <charset val="238"/>
      </rPr>
      <t xml:space="preserve">2. U izvor financiranja – </t>
    </r>
    <r>
      <rPr>
        <i/>
        <sz val="12"/>
        <color indexed="10"/>
        <rFont val="Arial Narrow"/>
        <family val="2"/>
        <charset val="238"/>
      </rPr>
      <t>doprinosi</t>
    </r>
    <r>
      <rPr>
        <sz val="12"/>
        <color indexed="10"/>
        <rFont val="Arial Narrow"/>
        <family val="2"/>
        <charset val="238"/>
      </rPr>
      <t xml:space="preserve"> </t>
    </r>
    <r>
      <rPr>
        <sz val="12"/>
        <color indexed="8"/>
        <rFont val="Arial Narrow"/>
        <family val="2"/>
        <charset val="238"/>
      </rPr>
      <t>uključuju se prihodi od uplaćenih doprinosa za</t>
    </r>
  </si>
  <si>
    <t xml:space="preserve"> zdravstveno osiguranje, mirovinsko osiguranje i doprinosa za zapošljavanje.</t>
  </si>
  <si>
    <r>
      <rPr>
        <sz val="12"/>
        <color indexed="8"/>
        <rFont val="Arial Narrow"/>
        <family val="2"/>
        <charset val="238"/>
      </rPr>
      <t xml:space="preserve">3. U izvor financiranja – </t>
    </r>
    <r>
      <rPr>
        <i/>
        <sz val="12"/>
        <color indexed="10"/>
        <rFont val="Arial Narrow"/>
        <family val="2"/>
        <charset val="238"/>
      </rPr>
      <t>vlastiti prihodi</t>
    </r>
    <r>
      <rPr>
        <sz val="12"/>
        <color indexed="10"/>
        <rFont val="Arial Narrow"/>
        <family val="2"/>
        <charset val="238"/>
      </rPr>
      <t xml:space="preserve"> </t>
    </r>
    <r>
      <rPr>
        <sz val="12"/>
        <color indexed="8"/>
        <rFont val="Arial Narrow"/>
        <family val="2"/>
        <charset val="238"/>
      </rPr>
      <t>uključuju se prihodi koje</t>
    </r>
    <r>
      <rPr>
        <b/>
        <sz val="12"/>
        <color indexed="8"/>
        <rFont val="Arial Narrow"/>
        <family val="2"/>
        <charset val="238"/>
      </rPr>
      <t xml:space="preserve"> proračunski korisnik </t>
    </r>
  </si>
  <si>
    <t>ostvari obavljanjem poslova na tržištu i u tržišnim uvjetima, a koje poslove mogu obavljati i</t>
  </si>
  <si>
    <t xml:space="preserve">drugi pravni subjekti izvan općeg proračuna. </t>
  </si>
  <si>
    <r>
      <rPr>
        <sz val="12"/>
        <color indexed="8"/>
        <rFont val="Arial Narrow"/>
        <family val="2"/>
        <charset val="238"/>
      </rPr>
      <t xml:space="preserve">4. U izvor financiranja – </t>
    </r>
    <r>
      <rPr>
        <i/>
        <sz val="12"/>
        <color indexed="10"/>
        <rFont val="Arial Narrow"/>
        <family val="2"/>
        <charset val="238"/>
      </rPr>
      <t>prihodi za posebne namjene</t>
    </r>
    <r>
      <rPr>
        <sz val="12"/>
        <color indexed="8"/>
        <rFont val="Arial Narrow"/>
        <family val="2"/>
        <charset val="238"/>
      </rPr>
      <t xml:space="preserve"> uključuju se prihodi čije su korištenje</t>
    </r>
  </si>
  <si>
    <t>i namjena utvrđeni posebnim zakonima i propisima koje donosi Vlada Republike Hrvatske.</t>
  </si>
  <si>
    <r>
      <rPr>
        <sz val="12"/>
        <color indexed="8"/>
        <rFont val="Arial Narrow"/>
        <family val="2"/>
        <charset val="238"/>
      </rPr>
      <t xml:space="preserve">5. U izvor financiranja – </t>
    </r>
    <r>
      <rPr>
        <i/>
        <sz val="12"/>
        <color indexed="10"/>
        <rFont val="Arial Narrow"/>
        <family val="2"/>
        <charset val="238"/>
      </rPr>
      <t>pomoći</t>
    </r>
    <r>
      <rPr>
        <sz val="12"/>
        <color indexed="10"/>
        <rFont val="Arial Narrow"/>
        <family val="2"/>
        <charset val="238"/>
      </rPr>
      <t xml:space="preserve"> </t>
    </r>
    <r>
      <rPr>
        <sz val="12"/>
        <color indexed="8"/>
        <rFont val="Arial Narrow"/>
        <family val="2"/>
        <charset val="238"/>
      </rPr>
      <t xml:space="preserve">uključuju se prihodi koji se ostvaruju od inozemnih </t>
    </r>
  </si>
  <si>
    <t xml:space="preserve">vlada, međunarodnih organizacija, drugih proračuna i od ostalih subjekata unutar općeg </t>
  </si>
  <si>
    <t>proračuna.</t>
  </si>
  <si>
    <r>
      <rPr>
        <sz val="12"/>
        <color indexed="8"/>
        <rFont val="Arial Narrow"/>
        <family val="2"/>
        <charset val="238"/>
      </rPr>
      <t xml:space="preserve">6. U izvor financiranja – </t>
    </r>
    <r>
      <rPr>
        <i/>
        <sz val="12"/>
        <color indexed="10"/>
        <rFont val="Arial Narrow"/>
        <family val="2"/>
        <charset val="238"/>
      </rPr>
      <t>donacije</t>
    </r>
    <r>
      <rPr>
        <sz val="12"/>
        <color indexed="8"/>
        <rFont val="Arial Narrow"/>
        <family val="2"/>
        <charset val="238"/>
      </rPr>
      <t xml:space="preserve"> uključuju se prihodi koji se ostvaruju od fizičkih osoba, </t>
    </r>
  </si>
  <si>
    <t>neprofitnih organizacija, trgovačkih društava i od ostalih subjekata izvan općeg proračuna.</t>
  </si>
  <si>
    <r>
      <rPr>
        <sz val="12"/>
        <color indexed="8"/>
        <rFont val="Arial Narrow"/>
        <family val="2"/>
        <charset val="238"/>
      </rPr>
      <t xml:space="preserve">7. U izvor financiranja – </t>
    </r>
    <r>
      <rPr>
        <i/>
        <sz val="12"/>
        <color indexed="10"/>
        <rFont val="Arial Narrow"/>
        <family val="2"/>
        <charset val="238"/>
      </rPr>
      <t xml:space="preserve">prihodi od prodaje ili zamjene nefinancijske imovine i naknade </t>
    </r>
  </si>
  <si>
    <r>
      <rPr>
        <i/>
        <sz val="12"/>
        <color indexed="10"/>
        <rFont val="Arial Narrow"/>
        <family val="2"/>
        <charset val="238"/>
      </rPr>
      <t>s naslova osiguranja</t>
    </r>
    <r>
      <rPr>
        <sz val="12"/>
        <color indexed="8"/>
        <rFont val="Arial Narrow"/>
        <family val="2"/>
        <charset val="238"/>
      </rPr>
      <t xml:space="preserve"> uključuju se prihodi koji se ostvaruju prodajom ili zamjenom nefinancijske</t>
    </r>
  </si>
  <si>
    <t>imovine i od naknade štete s osnove osiguranja.</t>
  </si>
  <si>
    <r>
      <rPr>
        <sz val="12"/>
        <color indexed="8"/>
        <rFont val="Arial Narrow"/>
        <family val="2"/>
        <charset val="238"/>
      </rPr>
      <t xml:space="preserve">8. U izvor financiranja – </t>
    </r>
    <r>
      <rPr>
        <i/>
        <sz val="12"/>
        <color indexed="10"/>
        <rFont val="Arial Narrow"/>
        <family val="2"/>
        <charset val="238"/>
      </rPr>
      <t xml:space="preserve">namjenski primici </t>
    </r>
    <r>
      <rPr>
        <sz val="12"/>
        <color indexed="8"/>
        <rFont val="Arial Narrow"/>
        <family val="2"/>
        <charset val="238"/>
      </rPr>
      <t xml:space="preserve">uključuju se primici od financijske imovine i </t>
    </r>
  </si>
  <si>
    <t>zaduživanja, čija je namjena utvrđena posebnim ugovorima i/ili propisima.</t>
  </si>
  <si>
    <t>GRAD ROVINJ-ROVIGNO  -  PRORAČUN</t>
  </si>
  <si>
    <t>IZVORI FINANCIRANJA</t>
  </si>
  <si>
    <t>razred</t>
  </si>
  <si>
    <t>skupina</t>
  </si>
  <si>
    <t>opis</t>
  </si>
  <si>
    <t>Opći prihodi i primici</t>
  </si>
  <si>
    <t>11</t>
  </si>
  <si>
    <t>12</t>
  </si>
  <si>
    <t>Opći prihodi i primici - dio za namjene koje usmjeruje država</t>
  </si>
  <si>
    <t>Vlastiti prihodi</t>
  </si>
  <si>
    <t>31</t>
  </si>
  <si>
    <t>41</t>
  </si>
  <si>
    <t>42</t>
  </si>
  <si>
    <t>Pomoći</t>
  </si>
  <si>
    <t>50</t>
  </si>
  <si>
    <t>51</t>
  </si>
  <si>
    <t>52</t>
  </si>
  <si>
    <t>IŽ i RH za ostale namjene</t>
  </si>
  <si>
    <t>54</t>
  </si>
  <si>
    <t>55</t>
  </si>
  <si>
    <t>Donacije</t>
  </si>
  <si>
    <t>61</t>
  </si>
  <si>
    <t>62</t>
  </si>
  <si>
    <t>Prih od prodaje ili zamjene nefinancijske imovine i naknade štete od osiguranja</t>
  </si>
  <si>
    <t>71</t>
  </si>
  <si>
    <t xml:space="preserve">Namjenski primici </t>
  </si>
  <si>
    <t>81</t>
  </si>
  <si>
    <t>82</t>
  </si>
  <si>
    <t>83</t>
  </si>
  <si>
    <t>84</t>
  </si>
  <si>
    <t>Ostali povremeni namjenski primici</t>
  </si>
  <si>
    <t>1</t>
  </si>
  <si>
    <t>DV NEVEN</t>
  </si>
  <si>
    <t>11 - opći prihodi i primici PROR GRADA</t>
  </si>
  <si>
    <t>31 - vlastiti prihodi UPL RODIT</t>
  </si>
  <si>
    <t>52 - PROR GRADA, SUBVENCIJE</t>
  </si>
  <si>
    <t>53 - proračuni, drugi nivoi - OPĆ BALE I KANF</t>
  </si>
  <si>
    <t>2</t>
  </si>
  <si>
    <t>TDV NARIDOLA</t>
  </si>
  <si>
    <t xml:space="preserve">11 - opći prihodi i primici </t>
  </si>
  <si>
    <t>31 - vlastiti prihodi</t>
  </si>
  <si>
    <t>52 - PROR GRADA, OSTALO</t>
  </si>
  <si>
    <t>53 - proračuni, drugi nivoi - OPĆ BALE</t>
  </si>
  <si>
    <t>54 - pomoći EU</t>
  </si>
  <si>
    <t>3</t>
  </si>
  <si>
    <t>TOŠ BB</t>
  </si>
  <si>
    <t>41 - prihodi za posebne namjene</t>
  </si>
  <si>
    <t>52 - HZZ</t>
  </si>
  <si>
    <t>52 - MZOS COP</t>
  </si>
  <si>
    <t>53 - proračuni, drugi nivoi - za posebne namjene</t>
  </si>
  <si>
    <t>55 - inozemne darovnice</t>
  </si>
  <si>
    <t>61 - donacije</t>
  </si>
  <si>
    <t>4</t>
  </si>
  <si>
    <t>OŠ VN</t>
  </si>
  <si>
    <t>5</t>
  </si>
  <si>
    <t>OŠ JD</t>
  </si>
  <si>
    <t>6</t>
  </si>
  <si>
    <t>ZM</t>
  </si>
  <si>
    <t>MIN KULT</t>
  </si>
  <si>
    <t>IŽ</t>
  </si>
  <si>
    <t>TZ i dr</t>
  </si>
  <si>
    <t>GRAD, NOVE AKT</t>
  </si>
  <si>
    <t>7</t>
  </si>
  <si>
    <t>POU</t>
  </si>
  <si>
    <t>52 - PROR GRADA, GRADSKE MANIF</t>
  </si>
  <si>
    <t>8</t>
  </si>
  <si>
    <t>GK</t>
  </si>
  <si>
    <t>62 - donacije po posebnim ugovorima</t>
  </si>
  <si>
    <t>9</t>
  </si>
  <si>
    <t>JVP</t>
  </si>
  <si>
    <t>50 - decentralizacija, pokriva država</t>
  </si>
  <si>
    <r>
      <rPr>
        <sz val="10"/>
        <color indexed="8"/>
        <rFont val="Arial Narrow"/>
        <family val="2"/>
        <charset val="238"/>
      </rPr>
      <t xml:space="preserve">54 - </t>
    </r>
    <r>
      <rPr>
        <strike/>
        <sz val="10"/>
        <color indexed="8"/>
        <rFont val="Arial Narrow"/>
        <family val="2"/>
        <charset val="238"/>
      </rPr>
      <t>pomoći EU</t>
    </r>
  </si>
  <si>
    <t>41 - za posebne namjene</t>
  </si>
  <si>
    <t>50 - dec, država</t>
  </si>
  <si>
    <t>GRAD ROVINJ-ROVIGNO  -  PRORAČUN  2017.</t>
  </si>
  <si>
    <t>GRAD</t>
  </si>
  <si>
    <t>KORISNICI</t>
  </si>
  <si>
    <t>111</t>
  </si>
  <si>
    <t>Redovna djelatnost - kod korisnika - iz grada</t>
  </si>
  <si>
    <t>112</t>
  </si>
  <si>
    <t>Posebni programi - zajednički dio - iz grada</t>
  </si>
  <si>
    <t>311</t>
  </si>
  <si>
    <t>Vlastiti prihodi - uplate roditelja i osoblja ( nastavnika i dr )</t>
  </si>
  <si>
    <t>NE SMIJE BITI</t>
  </si>
  <si>
    <t>511</t>
  </si>
  <si>
    <t>OŠ - COP</t>
  </si>
  <si>
    <r>
      <rPr>
        <b/>
        <sz val="12"/>
        <color indexed="62"/>
        <rFont val="Arial Narrow"/>
        <family val="2"/>
        <charset val="238"/>
      </rPr>
      <t>HZZ,</t>
    </r>
    <r>
      <rPr>
        <sz val="12"/>
        <rFont val="Arial Narrow"/>
        <family val="2"/>
        <charset val="238"/>
      </rPr>
      <t xml:space="preserve"> FZOEU, TZ i drugi, za posebne ( i / ili ugovorene ) namjene</t>
    </r>
  </si>
  <si>
    <t>521</t>
  </si>
  <si>
    <t>Proračuni-drugi nivoi, za posebne ( i / ili ugovorene ) namjene</t>
  </si>
  <si>
    <t>531</t>
  </si>
  <si>
    <t>541</t>
  </si>
  <si>
    <t>Pomoći iz inozemstva</t>
  </si>
  <si>
    <t>551</t>
  </si>
  <si>
    <t>611</t>
  </si>
  <si>
    <t>711</t>
  </si>
  <si>
    <t>Namjenski primici</t>
  </si>
  <si>
    <t>811</t>
  </si>
  <si>
    <t>Primici od donosa iz ranijih godina</t>
  </si>
  <si>
    <t>821</t>
  </si>
  <si>
    <t>Ostali povremeni namjenski primici - prodaja udjela i sl.</t>
  </si>
  <si>
    <r>
      <rPr>
        <sz val="12"/>
        <rFont val="Arial Narrow"/>
        <family val="2"/>
        <charset val="238"/>
      </rPr>
      <t xml:space="preserve"> </t>
    </r>
    <r>
      <rPr>
        <sz val="12"/>
        <color indexed="10"/>
        <rFont val="Arial Narrow"/>
        <family val="2"/>
        <charset val="238"/>
      </rPr>
      <t>korisnici, u pravilu, nemaju</t>
    </r>
  </si>
  <si>
    <t>GRADSKA KNJIŽNICA</t>
  </si>
  <si>
    <t>PRIJEDLOG ( NACRT ) FINANCIJSKOG PLANA 2017. I PROJEKCIJE ZA 2018. I 2019. GODINU</t>
  </si>
  <si>
    <t>-</t>
  </si>
  <si>
    <t>A</t>
  </si>
  <si>
    <t>RAČUN PRIHODA I RASHODA</t>
  </si>
  <si>
    <t>ovu kolonu NE DIRATI !!!</t>
  </si>
  <si>
    <t>PRIHODI I PRIMICI</t>
  </si>
  <si>
    <t>samo 111 + uk.vlast</t>
  </si>
  <si>
    <t>izvor</t>
  </si>
  <si>
    <t>konto</t>
  </si>
  <si>
    <t xml:space="preserve">opis </t>
  </si>
  <si>
    <t>BAZA za kopiranje - NE DIRAJ</t>
  </si>
  <si>
    <t>povećanje / smanjenje</t>
  </si>
  <si>
    <t>111 - Redovna djelatnost - kod korisnika - iz grada</t>
  </si>
  <si>
    <t>112 - Posebni programi - zajednički dio - iz grada</t>
  </si>
  <si>
    <t>ukupno 111 + 112</t>
  </si>
  <si>
    <t>311 - Vlastiti prihodi - uplate roditelja i osoblja ( nastavnika i dr )</t>
  </si>
  <si>
    <t>521 - FZOEU, TZ i drugi, za posebne ( i / ili ugovorene ) namjene</t>
  </si>
  <si>
    <t>531 - Proračuni-drugi nivoi, za posebne ( i / ili ugovorene ) namjene</t>
  </si>
  <si>
    <t>541 - Pomoći tijela i fondova EU</t>
  </si>
  <si>
    <t>551 - Pomoći iz inozemstva</t>
  </si>
  <si>
    <t>611 - Donacije</t>
  </si>
  <si>
    <t>711 - Prih od prodaje ili zamjene nefinancijske imovine i naknade štete od osiguranja</t>
  </si>
  <si>
    <t>811 - Namjenski primici od zaduživanja</t>
  </si>
  <si>
    <t>821  - Primici od donosa iz ranijih godina</t>
  </si>
  <si>
    <t>ukupno vlastitI (311 do 821)</t>
  </si>
  <si>
    <t>ukupno Grad i vlastitI</t>
  </si>
  <si>
    <t>511 - OŠ COP</t>
  </si>
  <si>
    <t>Sveukupno</t>
  </si>
  <si>
    <t>ukupno Grad _samo 111 i vlastitI</t>
  </si>
  <si>
    <t>0</t>
  </si>
  <si>
    <t>01</t>
  </si>
  <si>
    <t>02</t>
  </si>
  <si>
    <t>10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</si>
  <si>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</si>
  <si>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</si>
  <si>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</si>
  <si>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</si>
  <si>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</si>
  <si>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</si>
  <si>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</si>
  <si>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</si>
  <si>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</si>
  <si>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</si>
  <si>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</si>
  <si>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</si>
  <si>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27</t>
  </si>
  <si>
    <t>28</t>
  </si>
  <si>
    <t>29=10+22</t>
  </si>
  <si>
    <t>Prihodi i primici</t>
  </si>
  <si>
    <t>prihodi iz poslovnih aktivnosti</t>
  </si>
  <si>
    <t>prihodi poslovanja</t>
  </si>
  <si>
    <t>63</t>
  </si>
  <si>
    <t>pomoći iz inozemstva i od subjekata unutar općeg proračuna</t>
  </si>
  <si>
    <t>631</t>
  </si>
  <si>
    <t>pomoći od inozemnih vlada</t>
  </si>
  <si>
    <t>6311</t>
  </si>
  <si>
    <t>tekuće pomoći od inozemnih vlada</t>
  </si>
  <si>
    <t>63111</t>
  </si>
  <si>
    <t xml:space="preserve">tekuće pomoći od inozemnih vlada u EU </t>
  </si>
  <si>
    <t>6312</t>
  </si>
  <si>
    <t>kapitalne pomoći od inozemnih vlada</t>
  </si>
  <si>
    <t>63121</t>
  </si>
  <si>
    <t xml:space="preserve">kapitalne pomoći od inozemnih vlada u EU </t>
  </si>
  <si>
    <t>38</t>
  </si>
  <si>
    <t>632</t>
  </si>
  <si>
    <t>pomoći od međunarodnih organizacija te institucija i tijela EU</t>
  </si>
  <si>
    <t>39</t>
  </si>
  <si>
    <t>6321</t>
  </si>
  <si>
    <t>tekuće pomoći od međunarodnih organizacija</t>
  </si>
  <si>
    <t>40</t>
  </si>
  <si>
    <t>63211</t>
  </si>
  <si>
    <t>6322</t>
  </si>
  <si>
    <t>kapitalne pomoći od međunarodnih organizacija</t>
  </si>
  <si>
    <t>63221</t>
  </si>
  <si>
    <t>6323</t>
  </si>
  <si>
    <t>tekuće pomoći od institucija i tijela EU</t>
  </si>
  <si>
    <t>63231</t>
  </si>
  <si>
    <t>6324</t>
  </si>
  <si>
    <t>kapitalne pomoći od institucija i tijela EU</t>
  </si>
  <si>
    <t>63241</t>
  </si>
  <si>
    <t xml:space="preserve">kapitalne pomoći od institucija i tijela EU </t>
  </si>
  <si>
    <t>633</t>
  </si>
  <si>
    <t>pomoći iz proračuna</t>
  </si>
  <si>
    <t>6331</t>
  </si>
  <si>
    <t>tekuće pomoći iz proračuna</t>
  </si>
  <si>
    <t>63311</t>
  </si>
  <si>
    <t>proračun RH za predškolstvo - DV Neven, program predškole</t>
  </si>
  <si>
    <t>proračun RH za predškolstvo - DV-GI Naridola, programi manjina</t>
  </si>
  <si>
    <t>proračun RH za predškolstvo - DV-GI Naridola, program predškole</t>
  </si>
  <si>
    <t>proračun RH - program zaštite od požara</t>
  </si>
  <si>
    <t>proračun RH - Min.regionalnog razvoja - sufin MOZAIKa (asistenti u nastavi)</t>
  </si>
  <si>
    <t>63312</t>
  </si>
  <si>
    <t>proračun IŽ - socijalna skrb - ogrijev</t>
  </si>
  <si>
    <t xml:space="preserve">proračun IŽ - ostalo </t>
  </si>
  <si>
    <t>6332</t>
  </si>
  <si>
    <t>kapitalne pomoći iz proračuna</t>
  </si>
  <si>
    <t>63321</t>
  </si>
  <si>
    <t>kapitalne pomoći iz proračuna RH - Min xy - NAMJENA</t>
  </si>
  <si>
    <t>kapitalne pomoći iz prorač IŽ - NAMJENA</t>
  </si>
  <si>
    <t>63323</t>
  </si>
  <si>
    <t>kapitalne pomoći iz gradskih proračuna - NAMJENA</t>
  </si>
  <si>
    <t>63324</t>
  </si>
  <si>
    <t>634</t>
  </si>
  <si>
    <t>pomoći od ostalih subjekata unutar općeg proračuna</t>
  </si>
  <si>
    <t>6341</t>
  </si>
  <si>
    <t>tekuće pomoći od ostalih subjekata unutar općeg proračuna</t>
  </si>
  <si>
    <t>63415</t>
  </si>
  <si>
    <t>tekuće pomoći od ostalih izvanproračunskih korisnika državnog proračuna</t>
  </si>
  <si>
    <t>63416</t>
  </si>
  <si>
    <t>tekuće pomoći od izvanproračunskih korisnika županijskih, gradskih i općinskih proračuna</t>
  </si>
  <si>
    <t>6342</t>
  </si>
  <si>
    <t>kapitalne pomoći od ostalih subjekata unutar općeg proračuna</t>
  </si>
  <si>
    <t>63425</t>
  </si>
  <si>
    <t>kapitalne pomoći od ostalih izvanproračunskih korisnika državnog proračuna  - SUBJEKT - NAMJENA</t>
  </si>
  <si>
    <t>63426</t>
  </si>
  <si>
    <t>kapitalne pomoći od izvanproračunskih korisnika županijskih, gradskih i općinskih proračuna - SUBJEKT - NAMJENA</t>
  </si>
  <si>
    <t>66</t>
  </si>
  <si>
    <t>635</t>
  </si>
  <si>
    <t>pomoći izravnanja za decentralizirane funkcije</t>
  </si>
  <si>
    <t>67</t>
  </si>
  <si>
    <t>6351</t>
  </si>
  <si>
    <t>tekuće pomoći izravnanja za decentralizirane funkcije</t>
  </si>
  <si>
    <t>68</t>
  </si>
  <si>
    <t>63511</t>
  </si>
  <si>
    <t>tekuće pomoći iz državnog proračuna - Fond izravnanja  - dio za decentralizirane funkcije OŠ</t>
  </si>
  <si>
    <t>69</t>
  </si>
  <si>
    <t>tekuće pomoći iz državnog proračuna - Fond izravnanja  - dio za decentralizirane funkcije - vatrogastvo - za 88% obveze grada</t>
  </si>
  <si>
    <t>70</t>
  </si>
  <si>
    <t>6352</t>
  </si>
  <si>
    <t>kapitalne pomoći izravnanja za decentralizirane funkcije</t>
  </si>
  <si>
    <t>63521</t>
  </si>
  <si>
    <t>kapitalne pomoći iz državnog proračuna  - Fond izravnanja  - dio za decentralizirane funkcije  OŠ</t>
  </si>
  <si>
    <t>72</t>
  </si>
  <si>
    <t>kapitalne pomoći iz državnog proračuna  - Fond izravnanja  - dio za decentralizirane funkcije vatrogastva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</si>
  <si>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</si>
  <si>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</si>
  <si>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</si>
  <si>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</si>
  <si>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63612</t>
  </si>
  <si>
    <t>Tekuće pomoći iz državnog proračuna proračunskim korisnicima proračuna JLP(R)S</t>
  </si>
  <si>
    <t>63613</t>
  </si>
  <si>
    <t>Tekuće pomoći proračunskim korisnicima iz proračuna JLP(R)S koji im nije nadležan</t>
  </si>
  <si>
    <t>6362</t>
  </si>
  <si>
    <t>Kapitalne pomoći proračunskim korisnicima iz proračuna koji im nije nadležan</t>
  </si>
  <si>
    <t>63622</t>
  </si>
  <si>
    <t>Kapitalne pomoći iz državnog proračuna proračunskim korisnicima proračuna JLP(R)S - MIN.KULT - KNJIGE</t>
  </si>
  <si>
    <t>63623</t>
  </si>
  <si>
    <t>Kapitalne pomoći proračunskim korisnicima iz proračuna JLP(R)S koji im nije nadležan</t>
  </si>
  <si>
    <t>64</t>
  </si>
  <si>
    <t>prihodi od imovine</t>
  </si>
  <si>
    <t>641</t>
  </si>
  <si>
    <t>prih od financijske imovine</t>
  </si>
  <si>
    <t>64131</t>
  </si>
  <si>
    <t>prihodi od kamata na oročena sredstva</t>
  </si>
  <si>
    <t>64132</t>
  </si>
  <si>
    <t xml:space="preserve">prihodi od kamata na sred po viđenju </t>
  </si>
  <si>
    <t>64143</t>
  </si>
  <si>
    <t>prihodi od zateznih kamata</t>
  </si>
  <si>
    <t>64151</t>
  </si>
  <si>
    <t>pozitivne tečajne razlike</t>
  </si>
  <si>
    <t>64164</t>
  </si>
  <si>
    <t xml:space="preserve">prihodi od dividendi </t>
  </si>
  <si>
    <t>64199</t>
  </si>
  <si>
    <t>ostali prihodi od financijske imovine</t>
  </si>
  <si>
    <t>642</t>
  </si>
  <si>
    <t>prih od nefinancijske imovine</t>
  </si>
  <si>
    <t>6422</t>
  </si>
  <si>
    <t>prihodi od zakupa</t>
  </si>
  <si>
    <t>64222</t>
  </si>
  <si>
    <t>prihod od zakupa poljoprivrednog zemljišta</t>
  </si>
  <si>
    <t>64224</t>
  </si>
  <si>
    <t>prihod od najma stanova</t>
  </si>
  <si>
    <t>64225</t>
  </si>
  <si>
    <t>prihod od zakupa poslovnih prostora</t>
  </si>
  <si>
    <t>65</t>
  </si>
  <si>
    <t>prih.od administrativnih pristojbi i po poseb propisima</t>
  </si>
  <si>
    <t>652</t>
  </si>
  <si>
    <t>prihodi po posebnim propisima</t>
  </si>
  <si>
    <t>6526</t>
  </si>
  <si>
    <t>ostali nespomenuti prihodi</t>
  </si>
  <si>
    <t>65264</t>
  </si>
  <si>
    <t>sufinanciranja i participacije</t>
  </si>
  <si>
    <t>sufinanciranje - UPISNINE, ZAKASNINE i dr</t>
  </si>
  <si>
    <t>sufinanciranje - NAMJENA</t>
  </si>
  <si>
    <t>65267</t>
  </si>
  <si>
    <t>prihodi s osnova osiguranja</t>
  </si>
  <si>
    <t>refundacije štete - osiguranje</t>
  </si>
  <si>
    <t>65268</t>
  </si>
  <si>
    <t>ostali prihodi za posebne namjene</t>
  </si>
  <si>
    <t xml:space="preserve">posebne namjene - </t>
  </si>
  <si>
    <t>65269</t>
  </si>
  <si>
    <t>naknada troškova postupka i po nagodbi</t>
  </si>
  <si>
    <t xml:space="preserve">povrati </t>
  </si>
  <si>
    <t>145</t>
  </si>
  <si>
    <t>prihodi od prodaje proizvoda i robe te pruženih usluga i prihodi od donacija</t>
  </si>
  <si>
    <t>146</t>
  </si>
  <si>
    <t>661</t>
  </si>
  <si>
    <t>Prihodi od prodaje proizvoda i robe te pruženih usluga</t>
  </si>
  <si>
    <t>147</t>
  </si>
  <si>
    <t>6614</t>
  </si>
  <si>
    <t>Prihodi od prodaje proizvoda i robe</t>
  </si>
  <si>
    <t>148</t>
  </si>
  <si>
    <t>66141</t>
  </si>
  <si>
    <t>Prihodi od prodanih proizvoda</t>
  </si>
  <si>
    <t>66142</t>
  </si>
  <si>
    <t>Prihodi od prodaje robe</t>
  </si>
  <si>
    <t>6615</t>
  </si>
  <si>
    <t>Prihodi od pruženih usluga</t>
  </si>
  <si>
    <t>66151</t>
  </si>
  <si>
    <t>663</t>
  </si>
  <si>
    <t xml:space="preserve">donacije od pravnih i fizičkih osoba izvan opće države </t>
  </si>
  <si>
    <t>6631</t>
  </si>
  <si>
    <t>Ttekuće donacije</t>
  </si>
  <si>
    <t>66311</t>
  </si>
  <si>
    <t>Tekuće donacije od fizičkih osoba</t>
  </si>
  <si>
    <t>66312</t>
  </si>
  <si>
    <t>Tekuće donacije od neprofitnih organizacija</t>
  </si>
  <si>
    <t>66313</t>
  </si>
  <si>
    <t>Tekuće donacije od trgovačkih društava</t>
  </si>
  <si>
    <t>66314</t>
  </si>
  <si>
    <t>Tekuće donacije od ostalih subjekata izvan općeg proračuna</t>
  </si>
  <si>
    <t>149</t>
  </si>
  <si>
    <t>6632</t>
  </si>
  <si>
    <t>Kapitalne donacije</t>
  </si>
  <si>
    <t>150</t>
  </si>
  <si>
    <t>66321</t>
  </si>
  <si>
    <t>Kapitalne donacije od  fizičkih osoba</t>
  </si>
  <si>
    <t>66322</t>
  </si>
  <si>
    <t>Kapitalne donacije od neprofitnih organizacija</t>
  </si>
  <si>
    <t>66323</t>
  </si>
  <si>
    <t>Kapitalne donacije od trgovačkih društava</t>
  </si>
  <si>
    <t>151</t>
  </si>
  <si>
    <t>66324</t>
  </si>
  <si>
    <t>Kapitalne donacije od ostalih subjekata izvan općeg proračuna</t>
  </si>
  <si>
    <t>152</t>
  </si>
  <si>
    <t>prihodi iz nadležnog proračuna</t>
  </si>
  <si>
    <t>153</t>
  </si>
  <si>
    <t>671</t>
  </si>
  <si>
    <t>prihodi iz nadležnog proračuna za financiranje redovne djelatnosti proračunskih korisnika</t>
  </si>
  <si>
    <t>154</t>
  </si>
  <si>
    <t>6711</t>
  </si>
  <si>
    <t>prihodi iz nadležnog proračuna za financiranje rashoda poslovanja</t>
  </si>
  <si>
    <t>155</t>
  </si>
  <si>
    <t>67111</t>
  </si>
  <si>
    <t>6712</t>
  </si>
  <si>
    <t>prihodi iz nadležnog proračuna za financiranje rashoda za nabavu nefinancijske imovine</t>
  </si>
  <si>
    <t>67121</t>
  </si>
  <si>
    <t>kazne, upravne mjere i ostali prihodi</t>
  </si>
  <si>
    <t>683</t>
  </si>
  <si>
    <t>ostali prihodi</t>
  </si>
  <si>
    <t>6831</t>
  </si>
  <si>
    <t>68311</t>
  </si>
  <si>
    <t>prihodi od prodaje nefinancijske imovine</t>
  </si>
  <si>
    <t>prih od prodaje neproizvedene imovine</t>
  </si>
  <si>
    <t>prihodi od prodaje prirodnih bogatstava</t>
  </si>
  <si>
    <t>7111</t>
  </si>
  <si>
    <t>prih od prodaje zemljišta</t>
  </si>
  <si>
    <t>71111</t>
  </si>
  <si>
    <t>712</t>
  </si>
  <si>
    <t>prihodi od prodaje nematerijalne imovine</t>
  </si>
  <si>
    <t>7124</t>
  </si>
  <si>
    <t>ostala prava</t>
  </si>
  <si>
    <t>71249</t>
  </si>
  <si>
    <t>Ostala nespomenuta prava</t>
  </si>
  <si>
    <t>prihodi od prodaje proizvedene imovine</t>
  </si>
  <si>
    <t>721</t>
  </si>
  <si>
    <t>prihodi od prodaje građevinskih objekata</t>
  </si>
  <si>
    <t>7211</t>
  </si>
  <si>
    <t>Stambeni objekti</t>
  </si>
  <si>
    <t>7212</t>
  </si>
  <si>
    <t>Poslovni objekti</t>
  </si>
  <si>
    <t>7214</t>
  </si>
  <si>
    <t>Ostali građevinski objekti</t>
  </si>
  <si>
    <t>722</t>
  </si>
  <si>
    <t>Prihodi od prodaje postrojenja i opreme</t>
  </si>
  <si>
    <t>7221</t>
  </si>
  <si>
    <t>Uredska oprema i namještaj</t>
  </si>
  <si>
    <t>723</t>
  </si>
  <si>
    <t>prihodi od prodaje prijevoznih sredstava</t>
  </si>
  <si>
    <t>7231</t>
  </si>
  <si>
    <t>prih od prod prijevoznih sredst u cestovnom prometu</t>
  </si>
  <si>
    <t>Sažetak</t>
  </si>
  <si>
    <t>svega prihodi poslovanja</t>
  </si>
  <si>
    <t>sveukupni prihodi iz poslovnih aktivnosti</t>
  </si>
  <si>
    <t>83412</t>
  </si>
  <si>
    <t>primitak od prodaje udjela u vlasništvu td</t>
  </si>
  <si>
    <t xml:space="preserve">ukupno prihodi i udjeli </t>
  </si>
  <si>
    <t>kredit poslovne banke</t>
  </si>
  <si>
    <t>83+84</t>
  </si>
  <si>
    <t>svega primici (udjeli i / ili krediti)</t>
  </si>
  <si>
    <t>ukupno prihodi i primici</t>
  </si>
  <si>
    <t>financijski rezultat prethodne godine ( višak +  / manjak - )</t>
  </si>
  <si>
    <t xml:space="preserve">Sveukupno na raspolaganju  </t>
  </si>
  <si>
    <t>Financijski rezultat</t>
  </si>
  <si>
    <t>svega tekući prihodi</t>
  </si>
  <si>
    <t>svega tekući rashodi i izdaci</t>
  </si>
  <si>
    <t>financijski rezultat</t>
  </si>
  <si>
    <t>pokriće iz primitaka ( udjela, kredita i prenesenog viška ili manjka)</t>
  </si>
  <si>
    <t>Sveukupni rezultat</t>
  </si>
  <si>
    <t>GRADSKA KNJIŽNICA – BIBLIOTECA CIVICA ˝M. V. ILIRIK˝</t>
  </si>
  <si>
    <t xml:space="preserve">              D. PERGOLISA 2, 52210 ROVINJ – ROVIGNO</t>
  </si>
  <si>
    <t xml:space="preserve">OIB: 25538178534                                    </t>
  </si>
  <si>
    <t>BAZA , ne dirati</t>
  </si>
  <si>
    <t>PLAN 2017.</t>
  </si>
  <si>
    <t>ukupno PLAN 2017.</t>
  </si>
  <si>
    <t>511 - OŠ - COP</t>
  </si>
  <si>
    <t>0'1</t>
  </si>
  <si>
    <t>19 = 1 + 13</t>
  </si>
  <si>
    <t xml:space="preserve"> </t>
  </si>
  <si>
    <t>razlika</t>
  </si>
  <si>
    <t>korisnik</t>
  </si>
  <si>
    <t>SVEUKUPNO KORISNIK (zbroj aktivnosti - A, T ili K )</t>
  </si>
  <si>
    <r>
      <rPr>
        <b/>
        <sz val="10.5"/>
        <color indexed="8"/>
        <rFont val="Arial Narrow"/>
        <family val="2"/>
        <charset val="238"/>
      </rPr>
      <t xml:space="preserve">Aktivnost: A103712  </t>
    </r>
    <r>
      <rPr>
        <b/>
        <sz val="10.5"/>
        <color indexed="10"/>
        <rFont val="Arial Narrow"/>
        <family val="2"/>
        <charset val="238"/>
      </rPr>
      <t xml:space="preserve">REDOVAN RAD    </t>
    </r>
    <r>
      <rPr>
        <sz val="10.5"/>
        <color indexed="62"/>
        <rFont val="Arial Narrow"/>
        <family val="2"/>
        <charset val="238"/>
      </rPr>
      <t xml:space="preserve"> ( 3+4= sveukupno troškovi i nabava )</t>
    </r>
  </si>
  <si>
    <t>ukupno troškovi</t>
  </si>
  <si>
    <t>3111</t>
  </si>
  <si>
    <t>Plaće za redovan rad</t>
  </si>
  <si>
    <t>3112</t>
  </si>
  <si>
    <t>Plaće u naravi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</si>
  <si>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</si>
  <si>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</si>
  <si>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</si>
  <si>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</si>
  <si>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</si>
  <si>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</si>
  <si>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</si>
  <si>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</si>
  <si>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</si>
  <si>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</si>
  <si>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3133</t>
  </si>
  <si>
    <t>Doprinosi za obvezno osiguranje u slučaju nezaposlenosti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</si>
  <si>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</si>
  <si>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</si>
  <si>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</si>
  <si>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</si>
  <si>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</si>
  <si>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</si>
  <si>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</si>
  <si>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</si>
  <si>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</si>
  <si>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</si>
  <si>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</si>
  <si>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</si>
  <si>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</si>
  <si>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</si>
  <si>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</si>
  <si>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</si>
  <si>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</si>
  <si>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</si>
  <si>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</si>
  <si>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</si>
  <si>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</si>
  <si>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</si>
  <si>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</si>
  <si>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</si>
  <si>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</si>
  <si>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</si>
  <si>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</si>
  <si>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</si>
  <si>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</si>
  <si>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</si>
  <si>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</si>
  <si>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</si>
  <si>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</si>
  <si>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</si>
  <si>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</si>
  <si>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</si>
  <si>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</si>
  <si>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</si>
  <si>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</si>
  <si>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</si>
  <si>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</si>
  <si>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</si>
  <si>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</si>
  <si>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</si>
  <si>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</si>
  <si>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</si>
  <si>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</si>
  <si>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</si>
  <si>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Pristojbe i naknade</t>
  </si>
  <si>
    <t>Troškovi sudskih postupaka</t>
  </si>
  <si>
    <t>3299</t>
  </si>
  <si>
    <t>Ostali nespomenuti rashodi poslovanja</t>
  </si>
  <si>
    <t>Financijski rashodi</t>
  </si>
  <si>
    <t>Kamate za primljene kredite i zajmove</t>
  </si>
  <si>
    <t>3423</t>
  </si>
  <si>
    <t>Kamate za primljene kredite i zajmove od kreditnih i ostalih financijskih institucija izvan javnog sektora</t>
  </si>
  <si>
    <t>Kamate za primljene zajmove od trgovačkih društava u javnom sektoru</t>
  </si>
  <si>
    <t>Kamate za primljene zajmove od trgovačkih društava i obrtnika izvan javnog sektora</t>
  </si>
  <si>
    <t>Kamate za primljene zajmove od drugih razina vlasti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</si>
  <si>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</si>
  <si>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</si>
  <si>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</si>
  <si>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</si>
  <si>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</si>
  <si>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</si>
  <si>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</si>
  <si>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</si>
  <si>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ukupno nabava</t>
  </si>
  <si>
    <t>4221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</si>
  <si>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</si>
  <si>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</si>
  <si>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</si>
  <si>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</si>
  <si>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</si>
  <si>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</si>
  <si>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</si>
  <si>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</si>
  <si>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</si>
  <si>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</si>
  <si>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</si>
  <si>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Uređaji, strojevi i oprema za ostale namjene</t>
  </si>
  <si>
    <t>4231</t>
  </si>
  <si>
    <t>Prijevozna sredstva u cestovnom prometu</t>
  </si>
  <si>
    <t>4233</t>
  </si>
  <si>
    <t>Prijevozna sredstva u pomorskom i riječnom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</si>
  <si>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</si>
  <si>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</si>
  <si>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</si>
  <si>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</si>
  <si>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Ulaganja u računalne programe</t>
  </si>
  <si>
    <t>Umjetnička, literarna i znanstvena djela</t>
  </si>
  <si>
    <r>
      <rPr>
        <b/>
        <sz val="10.5"/>
        <color indexed="8"/>
        <rFont val="Arial Narrow"/>
        <family val="2"/>
        <charset val="238"/>
      </rPr>
      <t xml:space="preserve">Aktivnost: A103713  </t>
    </r>
    <r>
      <rPr>
        <b/>
        <sz val="10.5"/>
        <color indexed="10"/>
        <rFont val="Arial Narrow"/>
        <family val="2"/>
        <charset val="238"/>
      </rPr>
      <t xml:space="preserve">POSEBNI PR    </t>
    </r>
    <r>
      <rPr>
        <sz val="10.5"/>
        <color indexed="62"/>
        <rFont val="Arial Narrow"/>
        <family val="2"/>
        <charset val="238"/>
      </rPr>
      <t xml:space="preserve"> ( 3+4= sveukupno troškovi i nabava )</t>
    </r>
  </si>
  <si>
    <r>
      <rPr>
        <b/>
        <sz val="10.5"/>
        <color indexed="8"/>
        <rFont val="Arial Narrow"/>
        <family val="2"/>
        <charset val="238"/>
      </rPr>
      <t xml:space="preserve">Aktivnost: K103704  </t>
    </r>
    <r>
      <rPr>
        <b/>
        <sz val="10.5"/>
        <color indexed="10"/>
        <rFont val="Arial Narrow"/>
        <family val="2"/>
        <charset val="238"/>
      </rPr>
      <t xml:space="preserve">KNJIGE    </t>
    </r>
    <r>
      <rPr>
        <sz val="10.5"/>
        <color indexed="62"/>
        <rFont val="Arial Narrow"/>
        <family val="2"/>
        <charset val="238"/>
      </rPr>
      <t xml:space="preserve"> ( 3+4= sveukupno troškovi i nabava )</t>
    </r>
  </si>
  <si>
    <r>
      <rPr>
        <b/>
        <sz val="10.5"/>
        <color indexed="8"/>
        <rFont val="Arial Narrow"/>
        <family val="2"/>
        <charset val="238"/>
      </rPr>
      <t xml:space="preserve">Aktivnost: K103705  </t>
    </r>
    <r>
      <rPr>
        <b/>
        <sz val="10.5"/>
        <color indexed="10"/>
        <rFont val="Arial Narrow"/>
        <family val="2"/>
        <charset val="238"/>
      </rPr>
      <t xml:space="preserve">OPREMANJE    </t>
    </r>
    <r>
      <rPr>
        <sz val="10.5"/>
        <color indexed="62"/>
        <rFont val="Arial Narrow"/>
        <family val="2"/>
        <charset val="238"/>
      </rPr>
      <t xml:space="preserve"> ( 3+4= sveukupno troškovi i nabava )</t>
    </r>
  </si>
  <si>
    <r>
      <rPr>
        <b/>
        <sz val="10.5"/>
        <color indexed="8"/>
        <rFont val="Arial Narrow"/>
        <family val="2"/>
        <charset val="238"/>
      </rPr>
      <t xml:space="preserve">Aktivnost:         </t>
    </r>
    <r>
      <rPr>
        <b/>
        <sz val="10.5"/>
        <color indexed="10"/>
        <rFont val="Arial Narrow"/>
        <family val="2"/>
        <charset val="238"/>
      </rPr>
      <t xml:space="preserve">  upisati naziv    </t>
    </r>
    <r>
      <rPr>
        <sz val="10.5"/>
        <color indexed="62"/>
        <rFont val="Arial Narrow"/>
        <family val="2"/>
        <charset val="238"/>
      </rPr>
      <t xml:space="preserve"> ( 3+4= sveukupno troškovi i nabava )</t>
    </r>
  </si>
  <si>
    <t>PROJEKCIJA 2025.</t>
  </si>
  <si>
    <t>Rashodi poslovanja</t>
  </si>
  <si>
    <t>Rashodi za zaposlene</t>
  </si>
  <si>
    <t>Plaće (Bruto)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</si>
  <si>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</si>
  <si>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</si>
  <si>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</si>
  <si>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</si>
  <si>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</si>
  <si>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financijski rashodi</t>
  </si>
  <si>
    <t>Rashodi za nabavu nefinancijske imovine</t>
  </si>
  <si>
    <t>Rashodi za nabavu proizvedene dugotrajne imovine</t>
  </si>
  <si>
    <t>Postrojenja i oprema</t>
  </si>
  <si>
    <t>Nematerijalna proizvedena imovina</t>
  </si>
  <si>
    <t>PROJEKCIJA 2026.</t>
  </si>
  <si>
    <t>Rashodi za nabavu neproizvedene dugotrajne imovine</t>
  </si>
  <si>
    <t>Nematerijalna imovina</t>
  </si>
  <si>
    <t>Ostala prava</t>
  </si>
  <si>
    <t>POMOĆNA TABLICA FINANCIJSKOG PLANA ZA 2024. I PROJEKCIJE ZA 2025. I 2026. GODINU</t>
  </si>
  <si>
    <t>POMOĆNA TABLICA FINANCIJSKOG PLANA ZA 2024. I PROJEKCIJE ZA 2025. I 2026.g. -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</si>
</sst>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1" x14ac:knownFonts="1">
    <font>
      <sz val="11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5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.5"/>
      <color indexed="8"/>
      <name val="Arial Narrow"/>
      <family val="2"/>
      <charset val="238"/>
    </font>
    <font>
      <b/>
      <sz val="11"/>
      <color indexed="8"/>
      <name val="Calibri"/>
      <family val="2"/>
      <charset val="238"/>
    </font>
    <font>
      <u/>
      <sz val="12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color indexed="10"/>
      <name val="Calibri"/>
      <family val="2"/>
      <charset val="238"/>
    </font>
    <font>
      <i/>
      <sz val="12"/>
      <color indexed="10"/>
      <name val="Arial Narrow"/>
      <family val="2"/>
      <charset val="238"/>
    </font>
    <font>
      <sz val="12"/>
      <color indexed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trike/>
      <sz val="10"/>
      <color indexed="8"/>
      <name val="Arial Narrow"/>
      <family val="2"/>
      <charset val="238"/>
    </font>
    <font>
      <strike/>
      <sz val="12"/>
      <color indexed="10"/>
      <name val="Arial Narrow"/>
      <family val="2"/>
      <charset val="238"/>
    </font>
    <font>
      <b/>
      <sz val="12"/>
      <color indexed="62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25"/>
      <name val="Arial Narrow"/>
      <family val="2"/>
      <charset val="238"/>
    </font>
    <font>
      <sz val="13"/>
      <name val="Arial Narrow"/>
      <family val="2"/>
      <charset val="238"/>
    </font>
    <font>
      <i/>
      <sz val="11"/>
      <name val="Arial Narrow"/>
      <family val="2"/>
      <charset val="238"/>
    </font>
    <font>
      <i/>
      <sz val="14"/>
      <name val="Arial Narrow"/>
      <family val="2"/>
      <charset val="238"/>
    </font>
    <font>
      <i/>
      <sz val="7"/>
      <name val="Arial Narrow"/>
      <family val="2"/>
      <charset val="238"/>
    </font>
    <font>
      <i/>
      <sz val="11"/>
      <color indexed="20"/>
      <name val="Arial Narrow"/>
      <family val="2"/>
      <charset val="238"/>
    </font>
    <font>
      <i/>
      <sz val="11"/>
      <color indexed="12"/>
      <name val="Arial Narrow"/>
      <family val="2"/>
      <charset val="238"/>
    </font>
    <font>
      <sz val="11"/>
      <color indexed="12"/>
      <name val="Arial Narrow"/>
      <family val="2"/>
      <charset val="238"/>
    </font>
    <font>
      <sz val="13"/>
      <color indexed="25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indexed="25"/>
      <name val="Arial Narrow"/>
      <family val="2"/>
      <charset val="238"/>
    </font>
    <font>
      <b/>
      <sz val="11"/>
      <color indexed="10"/>
      <name val="Arial Narrow"/>
      <family val="2"/>
      <charset val="238"/>
    </font>
    <font>
      <b/>
      <i/>
      <sz val="11"/>
      <name val="Arial Narrow"/>
      <family val="2"/>
      <charset val="238"/>
    </font>
    <font>
      <b/>
      <i/>
      <sz val="11"/>
      <color indexed="25"/>
      <name val="Arial Narrow"/>
      <family val="2"/>
      <charset val="238"/>
    </font>
    <font>
      <b/>
      <i/>
      <sz val="14"/>
      <name val="Arial Narrow"/>
      <family val="2"/>
      <charset val="238"/>
    </font>
    <font>
      <b/>
      <i/>
      <sz val="14"/>
      <color indexed="25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0"/>
      <color indexed="25"/>
      <name val="Arial Narrow"/>
      <family val="2"/>
      <charset val="238"/>
    </font>
    <font>
      <sz val="7"/>
      <name val="Arial Narrow"/>
      <family val="2"/>
      <charset val="238"/>
    </font>
    <font>
      <sz val="7"/>
      <color indexed="25"/>
      <name val="Arial Narrow"/>
      <family val="2"/>
      <charset val="238"/>
    </font>
    <font>
      <i/>
      <sz val="10.5"/>
      <name val="Arial Narrow"/>
      <family val="2"/>
      <charset val="238"/>
    </font>
    <font>
      <sz val="10.5"/>
      <color indexed="62"/>
      <name val="Arial Narrow"/>
      <family val="2"/>
      <charset val="238"/>
    </font>
    <font>
      <sz val="10.5"/>
      <color indexed="25"/>
      <name val="Arial Narrow"/>
      <family val="2"/>
      <charset val="238"/>
    </font>
    <font>
      <i/>
      <sz val="11"/>
      <color indexed="17"/>
      <name val="Arial Narrow"/>
      <family val="2"/>
      <charset val="238"/>
    </font>
    <font>
      <sz val="8"/>
      <color indexed="20"/>
      <name val="Arial Narrow"/>
      <family val="2"/>
      <charset val="238"/>
    </font>
    <font>
      <i/>
      <sz val="10.5"/>
      <color indexed="2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10.5"/>
      <color indexed="12"/>
      <name val="Arial Narrow"/>
      <family val="2"/>
      <charset val="238"/>
    </font>
    <font>
      <i/>
      <sz val="10.5"/>
      <color indexed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12"/>
      <color indexed="12"/>
      <name val="Arial Narrow"/>
      <family val="2"/>
      <charset val="238"/>
    </font>
    <font>
      <sz val="14"/>
      <name val="Arial Narrow"/>
      <family val="2"/>
      <charset val="238"/>
    </font>
    <font>
      <sz val="8"/>
      <color indexed="17"/>
      <name val="Arial Narrow"/>
      <family val="2"/>
      <charset val="238"/>
    </font>
    <font>
      <i/>
      <sz val="10.5"/>
      <color indexed="17"/>
      <name val="Arial Narrow"/>
      <family val="2"/>
      <charset val="238"/>
    </font>
    <font>
      <sz val="10.5"/>
      <name val="Arial Narrow"/>
      <family val="2"/>
      <charset val="238"/>
    </font>
    <font>
      <b/>
      <i/>
      <sz val="10.5"/>
      <name val="Arial Narrow"/>
      <family val="2"/>
      <charset val="238"/>
    </font>
    <font>
      <b/>
      <sz val="10.5"/>
      <color indexed="62"/>
      <name val="Arial Narrow"/>
      <family val="2"/>
      <charset val="238"/>
    </font>
    <font>
      <b/>
      <sz val="10.5"/>
      <color indexed="8"/>
      <name val="Arial Narrow"/>
      <family val="2"/>
      <charset val="238"/>
    </font>
    <font>
      <b/>
      <sz val="9"/>
      <color indexed="57"/>
      <name val="Arial Narrow"/>
      <family val="2"/>
      <charset val="238"/>
    </font>
    <font>
      <sz val="8"/>
      <color indexed="25"/>
      <name val="Arial Narrow"/>
      <family val="2"/>
      <charset val="238"/>
    </font>
    <font>
      <b/>
      <sz val="10.5"/>
      <color indexed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0.5"/>
      <color indexed="10"/>
      <name val="Arial Narrow"/>
      <family val="2"/>
      <charset val="238"/>
    </font>
    <font>
      <b/>
      <sz val="10.5"/>
      <color rgb="FFFF0000"/>
      <name val="Arial Narrow"/>
      <family val="2"/>
      <charset val="238"/>
    </font>
    <font>
      <sz val="10.5"/>
      <color theme="4"/>
      <name val="Arial Narrow"/>
      <family val="2"/>
      <charset val="238"/>
    </font>
    <font>
      <sz val="10.5"/>
      <color rgb="FF333399"/>
      <name val="Arial Narrow"/>
      <family val="2"/>
      <charset val="238"/>
    </font>
    <font>
      <b/>
      <sz val="10.5"/>
      <color theme="0"/>
      <name val="Arial Narrow"/>
      <family val="2"/>
      <charset val="238"/>
    </font>
    <font>
      <sz val="10.5"/>
      <color theme="0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5"/>
        <b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/>
      <diagonal/>
    </border>
    <border>
      <left style="dotted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/>
      <top style="dotted">
        <color indexed="8"/>
      </top>
      <bottom/>
      <diagonal/>
    </border>
    <border>
      <left/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 style="dotted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2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1" fillId="8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37">
    <xf numFmtId="0" fontId="0" fillId="0" borderId="0" xfId="0"/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indent="7"/>
    </xf>
    <xf numFmtId="49" fontId="25" fillId="0" borderId="0" xfId="0" applyNumberFormat="1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6" fillId="0" borderId="11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/>
    </xf>
    <xf numFmtId="0" fontId="23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31" fillId="0" borderId="8" xfId="0" applyFont="1" applyBorder="1" applyAlignment="1">
      <alignment horizontal="left" wrapText="1"/>
    </xf>
    <xf numFmtId="0" fontId="24" fillId="0" borderId="0" xfId="0" applyFont="1" applyFill="1" applyAlignment="1">
      <alignment vertical="center"/>
    </xf>
    <xf numFmtId="49" fontId="32" fillId="0" borderId="0" xfId="0" applyNumberFormat="1" applyFont="1" applyFill="1" applyAlignment="1">
      <alignment horizontal="center" vertical="center"/>
    </xf>
    <xf numFmtId="49" fontId="24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3" fontId="33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49" fontId="37" fillId="0" borderId="0" xfId="0" applyNumberFormat="1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19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left" vertical="center"/>
    </xf>
    <xf numFmtId="0" fontId="34" fillId="0" borderId="0" xfId="0" applyFont="1" applyFill="1" applyAlignment="1">
      <alignment horizontal="left"/>
    </xf>
    <xf numFmtId="0" fontId="34" fillId="0" borderId="20" xfId="0" applyFont="1" applyFill="1" applyBorder="1" applyAlignment="1">
      <alignment horizontal="left" vertical="center"/>
    </xf>
    <xf numFmtId="0" fontId="41" fillId="0" borderId="0" xfId="0" applyFont="1" applyFill="1" applyAlignment="1">
      <alignment vertical="center"/>
    </xf>
    <xf numFmtId="0" fontId="34" fillId="0" borderId="21" xfId="0" applyFont="1" applyFill="1" applyBorder="1" applyAlignment="1">
      <alignment horizontal="left" vertical="center"/>
    </xf>
    <xf numFmtId="0" fontId="4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3" fontId="42" fillId="0" borderId="0" xfId="0" applyNumberFormat="1" applyFont="1" applyFill="1" applyAlignment="1">
      <alignment vertical="center"/>
    </xf>
    <xf numFmtId="0" fontId="43" fillId="0" borderId="0" xfId="0" applyFont="1" applyFill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3" fontId="24" fillId="0" borderId="0" xfId="0" applyNumberFormat="1" applyFont="1" applyFill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3" fontId="44" fillId="0" borderId="0" xfId="0" applyNumberFormat="1" applyFont="1" applyFill="1" applyAlignment="1">
      <alignment horizontal="center" vertical="center" wrapText="1"/>
    </xf>
    <xf numFmtId="4" fontId="22" fillId="0" borderId="0" xfId="0" applyNumberFormat="1" applyFont="1" applyFill="1" applyAlignment="1">
      <alignment horizontal="left" vertical="center"/>
    </xf>
    <xf numFmtId="4" fontId="24" fillId="0" borderId="0" xfId="0" applyNumberFormat="1" applyFont="1" applyFill="1" applyAlignment="1">
      <alignment horizontal="left" vertical="center"/>
    </xf>
    <xf numFmtId="4" fontId="43" fillId="0" borderId="0" xfId="0" applyNumberFormat="1" applyFont="1" applyFill="1" applyAlignment="1">
      <alignment horizontal="left" vertical="center"/>
    </xf>
    <xf numFmtId="49" fontId="45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Alignment="1">
      <alignment horizontal="left" vertical="center"/>
    </xf>
    <xf numFmtId="3" fontId="44" fillId="0" borderId="0" xfId="0" applyNumberFormat="1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4" fontId="22" fillId="0" borderId="0" xfId="0" applyNumberFormat="1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3" fontId="35" fillId="0" borderId="0" xfId="0" applyNumberFormat="1" applyFont="1" applyFill="1" applyAlignment="1">
      <alignment horizontal="center" vertical="center"/>
    </xf>
    <xf numFmtId="3" fontId="45" fillId="0" borderId="0" xfId="0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horizontal="left" vertical="center"/>
    </xf>
    <xf numFmtId="0" fontId="46" fillId="0" borderId="0" xfId="0" applyFont="1" applyFill="1" applyAlignment="1">
      <alignment horizontal="left" vertical="center"/>
    </xf>
    <xf numFmtId="49" fontId="32" fillId="0" borderId="0" xfId="0" applyNumberFormat="1" applyFont="1" applyFill="1" applyBorder="1" applyAlignment="1">
      <alignment horizontal="center" vertical="center"/>
    </xf>
    <xf numFmtId="49" fontId="47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3" fontId="47" fillId="0" borderId="0" xfId="0" applyNumberFormat="1" applyFont="1" applyFill="1" applyBorder="1" applyAlignment="1">
      <alignment horizontal="center" vertical="center"/>
    </xf>
    <xf numFmtId="3" fontId="48" fillId="0" borderId="0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3" fontId="49" fillId="0" borderId="2" xfId="0" applyNumberFormat="1" applyFont="1" applyFill="1" applyBorder="1" applyAlignment="1">
      <alignment horizontal="center" vertical="center" wrapText="1"/>
    </xf>
    <xf numFmtId="3" fontId="42" fillId="0" borderId="2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textRotation="90" wrapText="1"/>
    </xf>
    <xf numFmtId="3" fontId="21" fillId="0" borderId="2" xfId="0" applyNumberFormat="1" applyFont="1" applyFill="1" applyBorder="1" applyAlignment="1">
      <alignment horizontal="center" vertical="center" wrapText="1"/>
    </xf>
    <xf numFmtId="3" fontId="50" fillId="0" borderId="3" xfId="0" applyNumberFormat="1" applyFont="1" applyFill="1" applyBorder="1" applyAlignment="1">
      <alignment horizontal="center" vertical="center" textRotation="90" wrapText="1"/>
    </xf>
    <xf numFmtId="49" fontId="51" fillId="0" borderId="2" xfId="0" applyNumberFormat="1" applyFont="1" applyFill="1" applyBorder="1" applyAlignment="1">
      <alignment horizontal="center" vertical="center"/>
    </xf>
    <xf numFmtId="49" fontId="52" fillId="0" borderId="2" xfId="0" applyNumberFormat="1" applyFont="1" applyFill="1" applyBorder="1" applyAlignment="1">
      <alignment horizontal="center" vertical="center"/>
    </xf>
    <xf numFmtId="49" fontId="32" fillId="0" borderId="9" xfId="0" applyNumberFormat="1" applyFont="1" applyFill="1" applyBorder="1" applyAlignment="1">
      <alignment horizontal="center" vertical="center"/>
    </xf>
    <xf numFmtId="49" fontId="32" fillId="9" borderId="10" xfId="0" applyNumberFormat="1" applyFont="1" applyFill="1" applyBorder="1" applyAlignment="1">
      <alignment horizontal="center" vertical="center"/>
    </xf>
    <xf numFmtId="49" fontId="32" fillId="0" borderId="10" xfId="0" applyNumberFormat="1" applyFont="1" applyFill="1" applyBorder="1" applyAlignment="1">
      <alignment horizontal="center" vertical="center"/>
    </xf>
    <xf numFmtId="49" fontId="32" fillId="0" borderId="11" xfId="0" applyNumberFormat="1" applyFont="1" applyFill="1" applyBorder="1" applyAlignment="1">
      <alignment horizontal="center" vertical="center"/>
    </xf>
    <xf numFmtId="3" fontId="53" fillId="10" borderId="2" xfId="0" applyNumberFormat="1" applyFont="1" applyFill="1" applyBorder="1" applyAlignment="1">
      <alignment horizontal="right" vertical="center"/>
    </xf>
    <xf numFmtId="3" fontId="54" fillId="0" borderId="0" xfId="0" applyNumberFormat="1" applyFont="1" applyFill="1" applyAlignment="1">
      <alignment vertical="center"/>
    </xf>
    <xf numFmtId="3" fontId="55" fillId="0" borderId="0" xfId="0" applyNumberFormat="1" applyFont="1" applyFill="1" applyAlignment="1">
      <alignment vertical="center"/>
    </xf>
    <xf numFmtId="49" fontId="53" fillId="10" borderId="2" xfId="0" applyNumberFormat="1" applyFont="1" applyFill="1" applyBorder="1" applyAlignment="1">
      <alignment vertical="center"/>
    </xf>
    <xf numFmtId="0" fontId="53" fillId="10" borderId="2" xfId="0" applyFont="1" applyFill="1" applyBorder="1" applyAlignment="1">
      <alignment vertical="center"/>
    </xf>
    <xf numFmtId="49" fontId="53" fillId="10" borderId="2" xfId="0" applyNumberFormat="1" applyFont="1" applyFill="1" applyBorder="1" applyAlignment="1">
      <alignment vertical="center" wrapText="1"/>
    </xf>
    <xf numFmtId="0" fontId="53" fillId="10" borderId="2" xfId="0" applyFont="1" applyFill="1" applyBorder="1" applyAlignment="1">
      <alignment vertical="center" wrapText="1"/>
    </xf>
    <xf numFmtId="0" fontId="56" fillId="0" borderId="0" xfId="0" applyFont="1" applyFill="1" applyAlignment="1">
      <alignment vertical="center"/>
    </xf>
    <xf numFmtId="49" fontId="53" fillId="0" borderId="2" xfId="0" applyNumberFormat="1" applyFont="1" applyFill="1" applyBorder="1" applyAlignment="1">
      <alignment vertical="center" wrapText="1"/>
    </xf>
    <xf numFmtId="0" fontId="53" fillId="0" borderId="2" xfId="0" applyFont="1" applyFill="1" applyBorder="1" applyAlignment="1">
      <alignment vertical="center" wrapText="1"/>
    </xf>
    <xf numFmtId="3" fontId="53" fillId="0" borderId="2" xfId="0" applyNumberFormat="1" applyFont="1" applyFill="1" applyBorder="1" applyAlignment="1">
      <alignment horizontal="right" vertical="center"/>
    </xf>
    <xf numFmtId="49" fontId="57" fillId="0" borderId="9" xfId="0" applyNumberFormat="1" applyFont="1" applyFill="1" applyBorder="1" applyAlignment="1">
      <alignment horizontal="center" vertical="center"/>
    </xf>
    <xf numFmtId="49" fontId="57" fillId="0" borderId="10" xfId="0" applyNumberFormat="1" applyFont="1" applyFill="1" applyBorder="1" applyAlignment="1">
      <alignment horizontal="center" vertical="center"/>
    </xf>
    <xf numFmtId="49" fontId="57" fillId="0" borderId="11" xfId="0" applyNumberFormat="1" applyFont="1" applyFill="1" applyBorder="1" applyAlignment="1">
      <alignment horizontal="center" vertical="center"/>
    </xf>
    <xf numFmtId="49" fontId="58" fillId="0" borderId="2" xfId="0" applyNumberFormat="1" applyFont="1" applyFill="1" applyBorder="1" applyAlignment="1">
      <alignment horizontal="left" vertical="center" wrapText="1"/>
    </xf>
    <xf numFmtId="0" fontId="58" fillId="0" borderId="2" xfId="0" applyFont="1" applyFill="1" applyBorder="1" applyAlignment="1">
      <alignment vertical="center" wrapText="1"/>
    </xf>
    <xf numFmtId="3" fontId="58" fillId="0" borderId="2" xfId="0" applyNumberFormat="1" applyFont="1" applyFill="1" applyBorder="1" applyAlignment="1">
      <alignment horizontal="right" vertical="center"/>
    </xf>
    <xf numFmtId="49" fontId="59" fillId="0" borderId="9" xfId="0" applyNumberFormat="1" applyFont="1" applyFill="1" applyBorder="1" applyAlignment="1">
      <alignment horizontal="center" vertical="center"/>
    </xf>
    <xf numFmtId="49" fontId="59" fillId="0" borderId="10" xfId="0" applyNumberFormat="1" applyFont="1" applyFill="1" applyBorder="1" applyAlignment="1">
      <alignment horizontal="center" vertical="center"/>
    </xf>
    <xf numFmtId="49" fontId="59" fillId="0" borderId="11" xfId="0" applyNumberFormat="1" applyFont="1" applyFill="1" applyBorder="1" applyAlignment="1">
      <alignment horizontal="center" vertical="center"/>
    </xf>
    <xf numFmtId="49" fontId="60" fillId="0" borderId="2" xfId="0" applyNumberFormat="1" applyFont="1" applyFill="1" applyBorder="1" applyAlignment="1">
      <alignment vertical="center" wrapText="1"/>
    </xf>
    <xf numFmtId="0" fontId="60" fillId="0" borderId="2" xfId="0" applyFont="1" applyFill="1" applyBorder="1" applyAlignment="1">
      <alignment vertical="center" wrapText="1"/>
    </xf>
    <xf numFmtId="3" fontId="60" fillId="0" borderId="2" xfId="0" applyNumberFormat="1" applyFont="1" applyFill="1" applyBorder="1" applyAlignment="1">
      <alignment horizontal="right" vertical="center"/>
    </xf>
    <xf numFmtId="49" fontId="32" fillId="0" borderId="2" xfId="0" applyNumberFormat="1" applyFont="1" applyFill="1" applyBorder="1" applyAlignment="1">
      <alignment horizontal="center" vertical="center"/>
    </xf>
    <xf numFmtId="49" fontId="57" fillId="0" borderId="2" xfId="0" applyNumberFormat="1" applyFont="1" applyFill="1" applyBorder="1" applyAlignment="1">
      <alignment horizontal="center" vertical="center"/>
    </xf>
    <xf numFmtId="49" fontId="59" fillId="0" borderId="2" xfId="0" applyNumberFormat="1" applyFont="1" applyFill="1" applyBorder="1" applyAlignment="1">
      <alignment horizontal="center" vertical="center"/>
    </xf>
    <xf numFmtId="3" fontId="61" fillId="0" borderId="2" xfId="0" applyNumberFormat="1" applyFont="1" applyFill="1" applyBorder="1" applyAlignment="1">
      <alignment horizontal="right" vertical="center"/>
    </xf>
    <xf numFmtId="49" fontId="60" fillId="0" borderId="2" xfId="0" applyNumberFormat="1" applyFont="1" applyFill="1" applyBorder="1" applyAlignment="1">
      <alignment horizontal="left" vertical="center" wrapText="1"/>
    </xf>
    <xf numFmtId="0" fontId="60" fillId="0" borderId="2" xfId="0" applyFont="1" applyFill="1" applyBorder="1" applyAlignment="1">
      <alignment horizontal="left" vertical="center" wrapText="1"/>
    </xf>
    <xf numFmtId="49" fontId="32" fillId="11" borderId="11" xfId="0" applyNumberFormat="1" applyFont="1" applyFill="1" applyBorder="1" applyAlignment="1">
      <alignment horizontal="center" vertical="center"/>
    </xf>
    <xf numFmtId="49" fontId="57" fillId="11" borderId="11" xfId="0" applyNumberFormat="1" applyFont="1" applyFill="1" applyBorder="1" applyAlignment="1">
      <alignment horizontal="center" vertical="center"/>
    </xf>
    <xf numFmtId="49" fontId="59" fillId="11" borderId="11" xfId="0" applyNumberFormat="1" applyFont="1" applyFill="1" applyBorder="1" applyAlignment="1">
      <alignment horizontal="center" vertical="center"/>
    </xf>
    <xf numFmtId="0" fontId="62" fillId="0" borderId="0" xfId="0" applyFont="1" applyFill="1" applyAlignment="1">
      <alignment vertical="center"/>
    </xf>
    <xf numFmtId="0" fontId="63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64" fillId="0" borderId="0" xfId="0" applyFont="1" applyFill="1" applyAlignment="1">
      <alignment vertical="center"/>
    </xf>
    <xf numFmtId="49" fontId="32" fillId="0" borderId="11" xfId="0" applyNumberFormat="1" applyFont="1" applyFill="1" applyBorder="1" applyAlignment="1">
      <alignment horizontal="center" vertical="center" wrapText="1"/>
    </xf>
    <xf numFmtId="49" fontId="57" fillId="0" borderId="11" xfId="0" applyNumberFormat="1" applyFont="1" applyFill="1" applyBorder="1" applyAlignment="1">
      <alignment horizontal="center" vertical="center" wrapText="1"/>
    </xf>
    <xf numFmtId="49" fontId="65" fillId="0" borderId="9" xfId="0" applyNumberFormat="1" applyFont="1" applyFill="1" applyBorder="1" applyAlignment="1">
      <alignment horizontal="center" vertical="center"/>
    </xf>
    <xf numFmtId="49" fontId="65" fillId="0" borderId="10" xfId="0" applyNumberFormat="1" applyFont="1" applyFill="1" applyBorder="1" applyAlignment="1">
      <alignment horizontal="center" vertical="center"/>
    </xf>
    <xf numFmtId="49" fontId="65" fillId="0" borderId="11" xfId="0" applyNumberFormat="1" applyFont="1" applyFill="1" applyBorder="1" applyAlignment="1">
      <alignment horizontal="center" vertical="center"/>
    </xf>
    <xf numFmtId="49" fontId="66" fillId="0" borderId="2" xfId="0" applyNumberFormat="1" applyFont="1" applyFill="1" applyBorder="1" applyAlignment="1">
      <alignment horizontal="left" vertical="center" wrapText="1"/>
    </xf>
    <xf numFmtId="0" fontId="66" fillId="0" borderId="2" xfId="0" applyFont="1" applyFill="1" applyBorder="1" applyAlignment="1">
      <alignment vertical="center" wrapText="1"/>
    </xf>
    <xf numFmtId="3" fontId="66" fillId="0" borderId="2" xfId="0" applyNumberFormat="1" applyFont="1" applyFill="1" applyBorder="1" applyAlignment="1">
      <alignment horizontal="right" vertical="center"/>
    </xf>
    <xf numFmtId="49" fontId="53" fillId="0" borderId="2" xfId="0" applyNumberFormat="1" applyFont="1" applyFill="1" applyBorder="1" applyAlignment="1">
      <alignment horizontal="left" vertical="center" wrapText="1"/>
    </xf>
    <xf numFmtId="49" fontId="53" fillId="10" borderId="2" xfId="0" applyNumberFormat="1" applyFont="1" applyFill="1" applyBorder="1" applyAlignment="1">
      <alignment horizontal="left" vertical="center" wrapText="1"/>
    </xf>
    <xf numFmtId="0" fontId="53" fillId="0" borderId="2" xfId="0" applyFont="1" applyFill="1" applyBorder="1" applyAlignment="1">
      <alignment vertical="center"/>
    </xf>
    <xf numFmtId="0" fontId="60" fillId="0" borderId="2" xfId="0" applyFont="1" applyFill="1" applyBorder="1" applyAlignment="1">
      <alignment vertical="center"/>
    </xf>
    <xf numFmtId="3" fontId="53" fillId="0" borderId="10" xfId="0" applyNumberFormat="1" applyFont="1" applyFill="1" applyBorder="1" applyAlignment="1">
      <alignment horizontal="right" vertical="center"/>
    </xf>
    <xf numFmtId="3" fontId="53" fillId="0" borderId="0" xfId="0" applyNumberFormat="1" applyFont="1" applyFill="1" applyBorder="1" applyAlignment="1">
      <alignment horizontal="center" vertical="center"/>
    </xf>
    <xf numFmtId="3" fontId="67" fillId="0" borderId="10" xfId="0" applyNumberFormat="1" applyFont="1" applyFill="1" applyBorder="1" applyAlignment="1">
      <alignment horizontal="right" vertical="center"/>
    </xf>
    <xf numFmtId="49" fontId="53" fillId="0" borderId="2" xfId="0" applyNumberFormat="1" applyFont="1" applyFill="1" applyBorder="1" applyAlignment="1">
      <alignment horizontal="center" vertical="center" wrapText="1"/>
    </xf>
    <xf numFmtId="0" fontId="67" fillId="0" borderId="2" xfId="0" applyFont="1" applyFill="1" applyBorder="1" applyAlignment="1">
      <alignment horizontal="center" vertical="center" wrapText="1"/>
    </xf>
    <xf numFmtId="3" fontId="67" fillId="0" borderId="2" xfId="0" applyNumberFormat="1" applyFont="1" applyFill="1" applyBorder="1" applyAlignment="1">
      <alignment horizontal="right" vertical="center"/>
    </xf>
    <xf numFmtId="49" fontId="53" fillId="10" borderId="2" xfId="0" applyNumberFormat="1" applyFont="1" applyFill="1" applyBorder="1" applyAlignment="1">
      <alignment horizontal="center" vertical="center" wrapText="1"/>
    </xf>
    <xf numFmtId="0" fontId="67" fillId="10" borderId="2" xfId="0" applyFont="1" applyFill="1" applyBorder="1" applyAlignment="1">
      <alignment horizontal="center" vertical="center" wrapText="1"/>
    </xf>
    <xf numFmtId="3" fontId="67" fillId="10" borderId="2" xfId="0" applyNumberFormat="1" applyFont="1" applyFill="1" applyBorder="1" applyAlignment="1">
      <alignment horizontal="right" vertical="center"/>
    </xf>
    <xf numFmtId="49" fontId="67" fillId="0" borderId="2" xfId="0" applyNumberFormat="1" applyFont="1" applyFill="1" applyBorder="1" applyAlignment="1">
      <alignment horizontal="center" vertical="center" wrapText="1"/>
    </xf>
    <xf numFmtId="0" fontId="67" fillId="0" borderId="2" xfId="0" applyFont="1" applyFill="1" applyBorder="1" applyAlignment="1">
      <alignment horizontal="left" vertical="center" wrapText="1"/>
    </xf>
    <xf numFmtId="0" fontId="53" fillId="10" borderId="2" xfId="0" applyFont="1" applyFill="1" applyBorder="1" applyAlignment="1">
      <alignment horizontal="left" vertical="center" wrapText="1"/>
    </xf>
    <xf numFmtId="0" fontId="53" fillId="10" borderId="2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49" fontId="67" fillId="0" borderId="0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center" vertical="center" wrapText="1"/>
    </xf>
    <xf numFmtId="3" fontId="67" fillId="0" borderId="0" xfId="0" applyNumberFormat="1" applyFont="1" applyFill="1" applyBorder="1" applyAlignment="1">
      <alignment horizontal="right" vertical="center"/>
    </xf>
    <xf numFmtId="3" fontId="67" fillId="0" borderId="0" xfId="0" applyNumberFormat="1" applyFont="1" applyFill="1" applyBorder="1" applyAlignment="1">
      <alignment horizontal="center" vertical="center"/>
    </xf>
    <xf numFmtId="49" fontId="68" fillId="0" borderId="2" xfId="0" applyNumberFormat="1" applyFont="1" applyFill="1" applyBorder="1" applyAlignment="1">
      <alignment vertical="center" wrapText="1"/>
    </xf>
    <xf numFmtId="3" fontId="54" fillId="0" borderId="0" xfId="0" applyNumberFormat="1" applyFont="1" applyFill="1" applyBorder="1" applyAlignment="1">
      <alignment vertical="center"/>
    </xf>
    <xf numFmtId="0" fontId="53" fillId="0" borderId="2" xfId="0" applyFont="1" applyFill="1" applyBorder="1" applyAlignment="1">
      <alignment horizontal="center" vertical="center" wrapText="1"/>
    </xf>
    <xf numFmtId="0" fontId="67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3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3" fontId="55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3" fontId="13" fillId="0" borderId="0" xfId="0" applyNumberFormat="1" applyFont="1" applyFill="1" applyAlignment="1">
      <alignment horizontal="center" vertical="center" wrapText="1"/>
    </xf>
    <xf numFmtId="3" fontId="71" fillId="0" borderId="0" xfId="0" applyNumberFormat="1" applyFont="1" applyFill="1" applyAlignment="1">
      <alignment horizontal="center" vertical="center" wrapText="1"/>
    </xf>
    <xf numFmtId="0" fontId="55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textRotation="90" wrapText="1"/>
    </xf>
    <xf numFmtId="3" fontId="21" fillId="0" borderId="0" xfId="0" applyNumberFormat="1" applyFont="1" applyFill="1" applyAlignment="1">
      <alignment horizontal="center" vertical="center" textRotation="90" wrapText="1"/>
    </xf>
    <xf numFmtId="0" fontId="32" fillId="0" borderId="0" xfId="0" applyFont="1" applyFill="1" applyAlignment="1">
      <alignment vertical="center"/>
    </xf>
    <xf numFmtId="3" fontId="32" fillId="0" borderId="0" xfId="0" applyNumberFormat="1" applyFont="1" applyFill="1" applyAlignment="1">
      <alignment horizontal="center" vertical="center"/>
    </xf>
    <xf numFmtId="3" fontId="72" fillId="0" borderId="0" xfId="0" applyNumberFormat="1" applyFont="1" applyFill="1" applyAlignment="1">
      <alignment horizontal="center" vertical="center"/>
    </xf>
    <xf numFmtId="0" fontId="69" fillId="0" borderId="0" xfId="0" applyFont="1" applyFill="1" applyAlignment="1">
      <alignment vertical="center"/>
    </xf>
    <xf numFmtId="3" fontId="69" fillId="0" borderId="0" xfId="0" applyNumberFormat="1" applyFont="1" applyFill="1" applyAlignment="1">
      <alignment vertical="center"/>
    </xf>
    <xf numFmtId="0" fontId="54" fillId="0" borderId="0" xfId="0" applyFont="1" applyFill="1" applyAlignment="1">
      <alignment vertical="center"/>
    </xf>
    <xf numFmtId="0" fontId="54" fillId="0" borderId="0" xfId="0" applyFont="1" applyFill="1" applyAlignment="1">
      <alignment horizontal="right" vertical="center"/>
    </xf>
    <xf numFmtId="0" fontId="73" fillId="0" borderId="0" xfId="0" applyFont="1" applyFill="1" applyAlignment="1">
      <alignment vertical="center"/>
    </xf>
    <xf numFmtId="0" fontId="73" fillId="0" borderId="0" xfId="15" applyFont="1" applyFill="1" applyBorder="1" applyAlignment="1">
      <alignment horizontal="center" vertical="center" wrapText="1"/>
    </xf>
    <xf numFmtId="0" fontId="70" fillId="0" borderId="0" xfId="0" applyFont="1" applyFill="1" applyAlignment="1">
      <alignment vertical="center"/>
    </xf>
    <xf numFmtId="3" fontId="73" fillId="0" borderId="0" xfId="0" applyNumberFormat="1" applyFont="1" applyFill="1" applyAlignment="1">
      <alignment vertical="center"/>
    </xf>
    <xf numFmtId="0" fontId="54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horizontal="center" vertical="center"/>
    </xf>
    <xf numFmtId="0" fontId="54" fillId="0" borderId="0" xfId="15" applyFont="1" applyFill="1" applyBorder="1" applyAlignment="1">
      <alignment horizontal="center" vertical="center" wrapText="1"/>
    </xf>
    <xf numFmtId="0" fontId="54" fillId="0" borderId="0" xfId="15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horizontal="center" vertical="center"/>
    </xf>
    <xf numFmtId="0" fontId="73" fillId="0" borderId="0" xfId="15" applyFont="1" applyFill="1" applyBorder="1" applyAlignment="1">
      <alignment horizontal="left" vertical="center" wrapText="1"/>
    </xf>
    <xf numFmtId="3" fontId="73" fillId="0" borderId="0" xfId="0" applyNumberFormat="1" applyFont="1" applyFill="1" applyBorder="1" applyAlignment="1">
      <alignment vertical="center"/>
    </xf>
    <xf numFmtId="49" fontId="54" fillId="0" borderId="0" xfId="15" applyNumberFormat="1" applyFont="1" applyFill="1" applyBorder="1" applyAlignment="1">
      <alignment horizontal="center" vertical="center" wrapText="1"/>
    </xf>
    <xf numFmtId="49" fontId="73" fillId="0" borderId="0" xfId="15" applyNumberFormat="1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vertical="center" wrapText="1"/>
    </xf>
    <xf numFmtId="0" fontId="73" fillId="0" borderId="0" xfId="16" applyFont="1" applyFill="1" applyBorder="1" applyAlignment="1">
      <alignment horizontal="center" vertical="center" wrapText="1"/>
    </xf>
    <xf numFmtId="0" fontId="54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54" fillId="0" borderId="0" xfId="16" applyFont="1" applyFill="1" applyBorder="1" applyAlignment="1">
      <alignment horizontal="center" vertical="center" wrapText="1"/>
    </xf>
    <xf numFmtId="0" fontId="54" fillId="0" borderId="0" xfId="16" applyFont="1" applyFill="1" applyBorder="1" applyAlignment="1">
      <alignment horizontal="left" vertical="center" wrapText="1"/>
    </xf>
    <xf numFmtId="0" fontId="73" fillId="0" borderId="0" xfId="0" applyFont="1" applyBorder="1" applyAlignment="1">
      <alignment vertical="center"/>
    </xf>
    <xf numFmtId="0" fontId="73" fillId="0" borderId="0" xfId="0" applyFont="1" applyBorder="1" applyAlignment="1">
      <alignment horizontal="center" vertical="center"/>
    </xf>
    <xf numFmtId="0" fontId="73" fillId="0" borderId="0" xfId="16" applyFont="1" applyFill="1" applyBorder="1" applyAlignment="1">
      <alignment horizontal="left" vertical="center" wrapText="1"/>
    </xf>
    <xf numFmtId="0" fontId="54" fillId="0" borderId="0" xfId="17" applyFont="1" applyFill="1" applyBorder="1" applyAlignment="1">
      <alignment horizontal="center" vertical="center" wrapText="1"/>
    </xf>
    <xf numFmtId="0" fontId="54" fillId="0" borderId="0" xfId="14" applyFont="1" applyFill="1" applyBorder="1" applyAlignment="1">
      <alignment horizontal="left" vertical="center" wrapText="1"/>
    </xf>
    <xf numFmtId="0" fontId="54" fillId="0" borderId="0" xfId="17" applyFont="1" applyFill="1" applyBorder="1" applyAlignment="1">
      <alignment horizontal="left" vertical="center" wrapText="1"/>
    </xf>
    <xf numFmtId="0" fontId="73" fillId="0" borderId="0" xfId="17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/>
    </xf>
    <xf numFmtId="3" fontId="69" fillId="0" borderId="0" xfId="0" applyNumberFormat="1" applyFont="1" applyFill="1" applyBorder="1" applyAlignment="1">
      <alignment vertical="center"/>
    </xf>
    <xf numFmtId="2" fontId="54" fillId="0" borderId="0" xfId="0" applyNumberFormat="1" applyFont="1" applyFill="1" applyBorder="1" applyAlignment="1">
      <alignment vertical="center"/>
    </xf>
    <xf numFmtId="4" fontId="69" fillId="0" borderId="0" xfId="0" applyNumberFormat="1" applyFont="1" applyFill="1" applyAlignment="1">
      <alignment vertical="center"/>
    </xf>
    <xf numFmtId="4" fontId="55" fillId="0" borderId="0" xfId="0" applyNumberFormat="1" applyFont="1" applyFill="1" applyAlignment="1">
      <alignment vertical="center"/>
    </xf>
    <xf numFmtId="4" fontId="73" fillId="0" borderId="0" xfId="0" applyNumberFormat="1" applyFont="1" applyFill="1" applyAlignment="1">
      <alignment vertical="center"/>
    </xf>
    <xf numFmtId="4" fontId="54" fillId="0" borderId="0" xfId="0" applyNumberFormat="1" applyFont="1" applyFill="1" applyAlignment="1">
      <alignment vertical="center"/>
    </xf>
    <xf numFmtId="4" fontId="54" fillId="0" borderId="0" xfId="0" applyNumberFormat="1" applyFont="1" applyFill="1" applyBorder="1" applyAlignment="1">
      <alignment vertical="center"/>
    </xf>
    <xf numFmtId="4" fontId="73" fillId="0" borderId="0" xfId="0" applyNumberFormat="1" applyFont="1" applyFill="1" applyBorder="1" applyAlignment="1">
      <alignment vertical="center"/>
    </xf>
    <xf numFmtId="4" fontId="13" fillId="0" borderId="0" xfId="0" applyNumberFormat="1" applyFont="1" applyFill="1" applyAlignment="1">
      <alignment vertical="center"/>
    </xf>
    <xf numFmtId="4" fontId="54" fillId="0" borderId="0" xfId="0" applyNumberFormat="1" applyFont="1" applyBorder="1" applyAlignment="1">
      <alignment vertical="center"/>
    </xf>
    <xf numFmtId="4" fontId="73" fillId="0" borderId="0" xfId="0" applyNumberFormat="1" applyFont="1" applyBorder="1" applyAlignment="1">
      <alignment vertical="center"/>
    </xf>
    <xf numFmtId="4" fontId="54" fillId="12" borderId="0" xfId="0" applyNumberFormat="1" applyFont="1" applyFill="1" applyBorder="1" applyAlignment="1">
      <alignment vertical="center"/>
    </xf>
    <xf numFmtId="4" fontId="53" fillId="10" borderId="2" xfId="0" applyNumberFormat="1" applyFont="1" applyFill="1" applyBorder="1" applyAlignment="1">
      <alignment horizontal="right" vertical="center"/>
    </xf>
    <xf numFmtId="4" fontId="35" fillId="0" borderId="0" xfId="0" applyNumberFormat="1" applyFont="1" applyFill="1" applyAlignment="1">
      <alignment horizontal="center" vertical="center"/>
    </xf>
    <xf numFmtId="4" fontId="35" fillId="0" borderId="0" xfId="0" applyNumberFormat="1" applyFont="1" applyFill="1" applyAlignment="1">
      <alignment vertical="center"/>
    </xf>
    <xf numFmtId="4" fontId="24" fillId="0" borderId="0" xfId="0" applyNumberFormat="1" applyFont="1" applyFill="1" applyAlignment="1">
      <alignment vertical="center"/>
    </xf>
    <xf numFmtId="4" fontId="53" fillId="0" borderId="2" xfId="0" applyNumberFormat="1" applyFont="1" applyFill="1" applyBorder="1" applyAlignment="1">
      <alignment horizontal="right" vertical="center"/>
    </xf>
    <xf numFmtId="4" fontId="58" fillId="0" borderId="2" xfId="0" applyNumberFormat="1" applyFont="1" applyFill="1" applyBorder="1" applyAlignment="1">
      <alignment horizontal="right" vertical="center"/>
    </xf>
    <xf numFmtId="4" fontId="38" fillId="0" borderId="0" xfId="0" applyNumberFormat="1" applyFont="1" applyFill="1" applyAlignment="1">
      <alignment vertical="center"/>
    </xf>
    <xf numFmtId="4" fontId="60" fillId="0" borderId="2" xfId="0" applyNumberFormat="1" applyFont="1" applyFill="1" applyBorder="1" applyAlignment="1">
      <alignment horizontal="right" vertical="center"/>
    </xf>
    <xf numFmtId="4" fontId="39" fillId="0" borderId="0" xfId="0" applyNumberFormat="1" applyFont="1" applyFill="1" applyAlignment="1">
      <alignment vertical="center"/>
    </xf>
    <xf numFmtId="4" fontId="40" fillId="0" borderId="0" xfId="0" applyNumberFormat="1" applyFont="1" applyFill="1" applyAlignment="1">
      <alignment vertical="center"/>
    </xf>
    <xf numFmtId="4" fontId="61" fillId="0" borderId="2" xfId="0" applyNumberFormat="1" applyFont="1" applyFill="1" applyBorder="1" applyAlignment="1">
      <alignment horizontal="right" vertical="center"/>
    </xf>
    <xf numFmtId="4" fontId="66" fillId="0" borderId="2" xfId="0" applyNumberFormat="1" applyFont="1" applyFill="1" applyBorder="1" applyAlignment="1">
      <alignment horizontal="right" vertical="center"/>
    </xf>
    <xf numFmtId="4" fontId="56" fillId="0" borderId="0" xfId="0" applyNumberFormat="1" applyFont="1" applyFill="1" applyAlignment="1">
      <alignment vertical="center"/>
    </xf>
    <xf numFmtId="4" fontId="62" fillId="0" borderId="0" xfId="0" applyNumberFormat="1" applyFont="1" applyFill="1" applyAlignment="1">
      <alignment vertical="center"/>
    </xf>
    <xf numFmtId="4" fontId="63" fillId="0" borderId="0" xfId="0" applyNumberFormat="1" applyFont="1" applyFill="1" applyAlignment="1">
      <alignment vertical="center"/>
    </xf>
    <xf numFmtId="4" fontId="53" fillId="0" borderId="10" xfId="0" applyNumberFormat="1" applyFont="1" applyFill="1" applyBorder="1" applyAlignment="1">
      <alignment horizontal="right" vertical="center"/>
    </xf>
    <xf numFmtId="4" fontId="23" fillId="0" borderId="0" xfId="0" applyNumberFormat="1" applyFont="1" applyFill="1" applyAlignment="1">
      <alignment vertical="center"/>
    </xf>
    <xf numFmtId="4" fontId="67" fillId="0" borderId="2" xfId="0" applyNumberFormat="1" applyFont="1" applyFill="1" applyBorder="1" applyAlignment="1">
      <alignment horizontal="right" vertical="center"/>
    </xf>
    <xf numFmtId="4" fontId="67" fillId="10" borderId="2" xfId="0" applyNumberFormat="1" applyFont="1" applyFill="1" applyBorder="1" applyAlignment="1">
      <alignment horizontal="right" vertical="center"/>
    </xf>
    <xf numFmtId="4" fontId="67" fillId="0" borderId="0" xfId="0" applyNumberFormat="1" applyFont="1" applyFill="1" applyBorder="1" applyAlignment="1">
      <alignment horizontal="right" vertical="center"/>
    </xf>
    <xf numFmtId="4" fontId="25" fillId="0" borderId="0" xfId="0" applyNumberFormat="1" applyFont="1" applyFill="1" applyAlignment="1">
      <alignment vertical="center"/>
    </xf>
    <xf numFmtId="4" fontId="64" fillId="0" borderId="0" xfId="0" applyNumberFormat="1" applyFont="1" applyFill="1" applyAlignment="1">
      <alignment vertical="center"/>
    </xf>
    <xf numFmtId="4" fontId="33" fillId="0" borderId="0" xfId="0" applyNumberFormat="1" applyFont="1" applyFill="1" applyAlignment="1">
      <alignment vertical="center"/>
    </xf>
    <xf numFmtId="0" fontId="76" fillId="0" borderId="0" xfId="0" applyFont="1" applyFill="1" applyAlignment="1">
      <alignment vertical="center"/>
    </xf>
    <xf numFmtId="0" fontId="76" fillId="0" borderId="0" xfId="15" applyFont="1" applyFill="1" applyBorder="1" applyAlignment="1">
      <alignment horizontal="left" vertical="center" wrapText="1"/>
    </xf>
    <xf numFmtId="4" fontId="54" fillId="13" borderId="0" xfId="0" applyNumberFormat="1" applyFont="1" applyFill="1" applyBorder="1" applyAlignment="1">
      <alignment vertical="center"/>
    </xf>
    <xf numFmtId="4" fontId="67" fillId="13" borderId="2" xfId="0" applyNumberFormat="1" applyFont="1" applyFill="1" applyBorder="1" applyAlignment="1">
      <alignment horizontal="right" vertical="center"/>
    </xf>
    <xf numFmtId="4" fontId="77" fillId="13" borderId="0" xfId="0" applyNumberFormat="1" applyFont="1" applyFill="1" applyBorder="1" applyAlignment="1">
      <alignment vertical="center"/>
    </xf>
    <xf numFmtId="0" fontId="78" fillId="0" borderId="0" xfId="16" applyFont="1" applyFill="1" applyBorder="1" applyAlignment="1">
      <alignment horizontal="left" vertical="center" wrapText="1"/>
    </xf>
    <xf numFmtId="3" fontId="78" fillId="0" borderId="0" xfId="0" applyNumberFormat="1" applyFont="1" applyFill="1" applyAlignment="1">
      <alignment vertical="center"/>
    </xf>
    <xf numFmtId="4" fontId="78" fillId="0" borderId="0" xfId="0" applyNumberFormat="1" applyFont="1" applyFill="1" applyAlignment="1">
      <alignment vertical="center"/>
    </xf>
    <xf numFmtId="0" fontId="75" fillId="0" borderId="0" xfId="0" applyFont="1" applyFill="1" applyAlignment="1">
      <alignment vertical="center"/>
    </xf>
    <xf numFmtId="0" fontId="78" fillId="0" borderId="0" xfId="16" applyFont="1" applyFill="1" applyBorder="1" applyAlignment="1">
      <alignment horizontal="center" vertical="center" wrapText="1"/>
    </xf>
    <xf numFmtId="0" fontId="78" fillId="0" borderId="0" xfId="0" applyFont="1" applyFill="1" applyAlignment="1">
      <alignment vertical="center"/>
    </xf>
    <xf numFmtId="4" fontId="75" fillId="0" borderId="0" xfId="0" applyNumberFormat="1" applyFont="1" applyFill="1" applyAlignment="1">
      <alignment vertical="center"/>
    </xf>
    <xf numFmtId="4" fontId="78" fillId="13" borderId="0" xfId="0" applyNumberFormat="1" applyFont="1" applyFill="1" applyAlignment="1">
      <alignment vertical="center"/>
    </xf>
    <xf numFmtId="4" fontId="79" fillId="0" borderId="0" xfId="0" applyNumberFormat="1" applyFont="1" applyFill="1" applyAlignment="1">
      <alignment vertical="center"/>
    </xf>
    <xf numFmtId="4" fontId="80" fillId="0" borderId="0" xfId="0" applyNumberFormat="1" applyFont="1" applyFill="1" applyBorder="1" applyAlignment="1">
      <alignment vertical="center"/>
    </xf>
    <xf numFmtId="4" fontId="79" fillId="0" borderId="0" xfId="0" applyNumberFormat="1" applyFont="1" applyFill="1" applyBorder="1" applyAlignment="1">
      <alignment vertical="center"/>
    </xf>
    <xf numFmtId="4" fontId="79" fillId="0" borderId="0" xfId="0" applyNumberFormat="1" applyFont="1" applyBorder="1" applyAlignment="1">
      <alignment vertical="center"/>
    </xf>
    <xf numFmtId="4" fontId="80" fillId="0" borderId="0" xfId="0" applyNumberFormat="1" applyFont="1" applyFill="1" applyAlignment="1">
      <alignment vertical="center"/>
    </xf>
    <xf numFmtId="4" fontId="76" fillId="0" borderId="0" xfId="0" applyNumberFormat="1" applyFont="1" applyFill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9" fontId="53" fillId="0" borderId="0" xfId="0" applyNumberFormat="1" applyFont="1" applyFill="1" applyBorder="1" applyAlignment="1">
      <alignment horizontal="center" vertical="center" wrapText="1"/>
    </xf>
    <xf numFmtId="49" fontId="53" fillId="1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49" fontId="51" fillId="0" borderId="2" xfId="0" applyNumberFormat="1" applyFont="1" applyFill="1" applyBorder="1" applyAlignment="1">
      <alignment horizontal="center" vertical="center"/>
    </xf>
    <xf numFmtId="49" fontId="53" fillId="10" borderId="2" xfId="0" applyNumberFormat="1" applyFont="1" applyFill="1" applyBorder="1" applyAlignment="1">
      <alignment horizontal="center" vertical="center"/>
    </xf>
    <xf numFmtId="3" fontId="70" fillId="0" borderId="0" xfId="0" applyNumberFormat="1" applyFont="1" applyFill="1" applyBorder="1" applyAlignment="1">
      <alignment horizontal="center" vertical="center"/>
    </xf>
  </cellXfs>
  <cellStyles count="21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Neutral 1" xfId="12"/>
    <cellStyle name="Normal" xfId="0" builtinId="0"/>
    <cellStyle name="Note 1" xfId="13"/>
    <cellStyle name="Obično_List1" xfId="14"/>
    <cellStyle name="Obično_List4" xfId="15"/>
    <cellStyle name="Obično_List5" xfId="16"/>
    <cellStyle name="Obično_List8" xfId="17"/>
    <cellStyle name="Status 1" xfId="18"/>
    <cellStyle name="Text 1" xfId="19"/>
    <cellStyle name="Warning 1" xfId="2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8000"/>
      <rgbColor rgb="00000080"/>
      <rgbColor rgb="009966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FF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6600"/>
      <rgbColor rgb="00333300"/>
      <rgbColor rgb="00993300"/>
      <rgbColor rgb="00993366"/>
      <rgbColor rgb="003048C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7</xdr:row>
      <xdr:rowOff>209550</xdr:rowOff>
    </xdr:from>
    <xdr:to>
      <xdr:col>5</xdr:col>
      <xdr:colOff>609600</xdr:colOff>
      <xdr:row>7</xdr:row>
      <xdr:rowOff>247650</xdr:rowOff>
    </xdr:to>
    <xdr:cxnSp macro="">
      <xdr:nvCxnSpPr>
        <xdr:cNvPr id="14523" name="Ravni poveznik sa strelicom 2">
          <a:extLst>
            <a:ext uri="{FF2B5EF4-FFF2-40B4-BE49-F238E27FC236}">
              <a16:creationId xmlns:a16="http://schemas.microsoft.com/office/drawing/2014/main" id="{B71C3B16-C79A-852B-7D12-F2F75844FBD1}"/>
            </a:ext>
          </a:extLst>
        </xdr:cNvPr>
        <xdr:cNvCxnSpPr>
          <a:cxnSpLocks noChangeShapeType="1"/>
        </xdr:cNvCxnSpPr>
      </xdr:nvCxnSpPr>
      <xdr:spPr bwMode="auto">
        <a:xfrm>
          <a:off x="3152775" y="1638300"/>
          <a:ext cx="514350" cy="38100"/>
        </a:xfrm>
        <a:prstGeom prst="straightConnector1">
          <a:avLst/>
        </a:prstGeom>
        <a:noFill/>
        <a:ln w="9360">
          <a:solidFill>
            <a:srgbClr val="4A7EBB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7</xdr:row>
      <xdr:rowOff>247650</xdr:rowOff>
    </xdr:from>
    <xdr:to>
      <xdr:col>5</xdr:col>
      <xdr:colOff>590550</xdr:colOff>
      <xdr:row>12</xdr:row>
      <xdr:rowOff>200025</xdr:rowOff>
    </xdr:to>
    <xdr:cxnSp macro="">
      <xdr:nvCxnSpPr>
        <xdr:cNvPr id="14524" name="Ravni poveznik sa strelicom 4">
          <a:extLst>
            <a:ext uri="{FF2B5EF4-FFF2-40B4-BE49-F238E27FC236}">
              <a16:creationId xmlns:a16="http://schemas.microsoft.com/office/drawing/2014/main" id="{AC656A34-FBD3-AC75-DDFF-820838618978}"/>
            </a:ext>
          </a:extLst>
        </xdr:cNvPr>
        <xdr:cNvCxnSpPr>
          <a:cxnSpLocks noChangeShapeType="1"/>
        </xdr:cNvCxnSpPr>
      </xdr:nvCxnSpPr>
      <xdr:spPr bwMode="auto">
        <a:xfrm flipH="1" flipV="1">
          <a:off x="3067050" y="1676400"/>
          <a:ext cx="581025" cy="1952625"/>
        </a:xfrm>
        <a:prstGeom prst="straightConnector1">
          <a:avLst/>
        </a:prstGeom>
        <a:noFill/>
        <a:ln w="9360">
          <a:solidFill>
            <a:srgbClr val="4A7EBB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28575</xdr:colOff>
      <xdr:row>7</xdr:row>
      <xdr:rowOff>400050</xdr:rowOff>
    </xdr:from>
    <xdr:to>
      <xdr:col>6</xdr:col>
      <xdr:colOff>9525</xdr:colOff>
      <xdr:row>15</xdr:row>
      <xdr:rowOff>133350</xdr:rowOff>
    </xdr:to>
    <xdr:cxnSp macro="">
      <xdr:nvCxnSpPr>
        <xdr:cNvPr id="14525" name="Ravni poveznik sa strelicom 5">
          <a:extLst>
            <a:ext uri="{FF2B5EF4-FFF2-40B4-BE49-F238E27FC236}">
              <a16:creationId xmlns:a16="http://schemas.microsoft.com/office/drawing/2014/main" id="{9FE20449-9DFD-9982-131D-1E041897C5CF}"/>
            </a:ext>
          </a:extLst>
        </xdr:cNvPr>
        <xdr:cNvCxnSpPr>
          <a:cxnSpLocks noChangeShapeType="1"/>
        </xdr:cNvCxnSpPr>
      </xdr:nvCxnSpPr>
      <xdr:spPr bwMode="auto">
        <a:xfrm flipH="1" flipV="1">
          <a:off x="3086100" y="1828800"/>
          <a:ext cx="628650" cy="2733675"/>
        </a:xfrm>
        <a:prstGeom prst="straightConnector1">
          <a:avLst/>
        </a:prstGeom>
        <a:noFill/>
        <a:ln w="9360">
          <a:solidFill>
            <a:srgbClr val="4A7EBB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1571625</xdr:colOff>
      <xdr:row>8</xdr:row>
      <xdr:rowOff>66675</xdr:rowOff>
    </xdr:from>
    <xdr:to>
      <xdr:col>6</xdr:col>
      <xdr:colOff>38100</xdr:colOff>
      <xdr:row>17</xdr:row>
      <xdr:rowOff>114300</xdr:rowOff>
    </xdr:to>
    <xdr:cxnSp macro="">
      <xdr:nvCxnSpPr>
        <xdr:cNvPr id="14526" name="Ravni poveznik sa strelicom 6">
          <a:extLst>
            <a:ext uri="{FF2B5EF4-FFF2-40B4-BE49-F238E27FC236}">
              <a16:creationId xmlns:a16="http://schemas.microsoft.com/office/drawing/2014/main" id="{054E63EF-CAE5-F0F0-3D06-4B406229427A}"/>
            </a:ext>
          </a:extLst>
        </xdr:cNvPr>
        <xdr:cNvCxnSpPr>
          <a:cxnSpLocks noChangeShapeType="1"/>
        </xdr:cNvCxnSpPr>
      </xdr:nvCxnSpPr>
      <xdr:spPr bwMode="auto">
        <a:xfrm flipH="1" flipV="1">
          <a:off x="2952750" y="1895475"/>
          <a:ext cx="790575" cy="3448050"/>
        </a:xfrm>
        <a:prstGeom prst="straightConnector1">
          <a:avLst/>
        </a:prstGeom>
        <a:noFill/>
        <a:ln w="9360">
          <a:solidFill>
            <a:srgbClr val="4A7EBB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8</xdr:row>
      <xdr:rowOff>219075</xdr:rowOff>
    </xdr:from>
    <xdr:to>
      <xdr:col>6</xdr:col>
      <xdr:colOff>66675</xdr:colOff>
      <xdr:row>18</xdr:row>
      <xdr:rowOff>76200</xdr:rowOff>
    </xdr:to>
    <xdr:cxnSp macro="">
      <xdr:nvCxnSpPr>
        <xdr:cNvPr id="14527" name="Ravni poveznik sa strelicom 7">
          <a:extLst>
            <a:ext uri="{FF2B5EF4-FFF2-40B4-BE49-F238E27FC236}">
              <a16:creationId xmlns:a16="http://schemas.microsoft.com/office/drawing/2014/main" id="{8182CAE2-934F-C3A5-ECEB-A48F9F2C9F1D}"/>
            </a:ext>
          </a:extLst>
        </xdr:cNvPr>
        <xdr:cNvCxnSpPr>
          <a:cxnSpLocks noChangeShapeType="1"/>
        </xdr:cNvCxnSpPr>
      </xdr:nvCxnSpPr>
      <xdr:spPr bwMode="auto">
        <a:xfrm flipH="1" flipV="1">
          <a:off x="3067050" y="2047875"/>
          <a:ext cx="704850" cy="3857625"/>
        </a:xfrm>
        <a:prstGeom prst="straightConnector1">
          <a:avLst/>
        </a:prstGeom>
        <a:noFill/>
        <a:ln w="9360">
          <a:solidFill>
            <a:srgbClr val="4A7EBB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1552575</xdr:colOff>
      <xdr:row>8</xdr:row>
      <xdr:rowOff>314325</xdr:rowOff>
    </xdr:from>
    <xdr:to>
      <xdr:col>6</xdr:col>
      <xdr:colOff>114300</xdr:colOff>
      <xdr:row>25</xdr:row>
      <xdr:rowOff>142875</xdr:rowOff>
    </xdr:to>
    <xdr:cxnSp macro="">
      <xdr:nvCxnSpPr>
        <xdr:cNvPr id="14528" name="Ravni poveznik sa strelicom 8">
          <a:extLst>
            <a:ext uri="{FF2B5EF4-FFF2-40B4-BE49-F238E27FC236}">
              <a16:creationId xmlns:a16="http://schemas.microsoft.com/office/drawing/2014/main" id="{7E3CA782-325C-C0B5-DBC8-23068F140994}"/>
            </a:ext>
          </a:extLst>
        </xdr:cNvPr>
        <xdr:cNvCxnSpPr>
          <a:cxnSpLocks noChangeShapeType="1"/>
        </xdr:cNvCxnSpPr>
      </xdr:nvCxnSpPr>
      <xdr:spPr bwMode="auto">
        <a:xfrm flipH="1" flipV="1">
          <a:off x="2933700" y="2143125"/>
          <a:ext cx="885825" cy="5829300"/>
        </a:xfrm>
        <a:prstGeom prst="straightConnector1">
          <a:avLst/>
        </a:prstGeom>
        <a:noFill/>
        <a:ln w="9360">
          <a:solidFill>
            <a:srgbClr val="4A7EBB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0</xdr:colOff>
      <xdr:row>8</xdr:row>
      <xdr:rowOff>495300</xdr:rowOff>
    </xdr:from>
    <xdr:to>
      <xdr:col>6</xdr:col>
      <xdr:colOff>133350</xdr:colOff>
      <xdr:row>28</xdr:row>
      <xdr:rowOff>152400</xdr:rowOff>
    </xdr:to>
    <xdr:cxnSp macro="">
      <xdr:nvCxnSpPr>
        <xdr:cNvPr id="14529" name="Ravni poveznik sa strelicom 9">
          <a:extLst>
            <a:ext uri="{FF2B5EF4-FFF2-40B4-BE49-F238E27FC236}">
              <a16:creationId xmlns:a16="http://schemas.microsoft.com/office/drawing/2014/main" id="{337F9DB4-57AE-CD54-BA51-9E320029565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3057525" y="2324100"/>
          <a:ext cx="781050" cy="7058025"/>
        </a:xfrm>
        <a:prstGeom prst="straightConnector1">
          <a:avLst/>
        </a:prstGeom>
        <a:noFill/>
        <a:ln w="9360">
          <a:solidFill>
            <a:srgbClr val="4A7EBB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19050</xdr:colOff>
      <xdr:row>8</xdr:row>
      <xdr:rowOff>561975</xdr:rowOff>
    </xdr:from>
    <xdr:to>
      <xdr:col>6</xdr:col>
      <xdr:colOff>209550</xdr:colOff>
      <xdr:row>29</xdr:row>
      <xdr:rowOff>180975</xdr:rowOff>
    </xdr:to>
    <xdr:cxnSp macro="">
      <xdr:nvCxnSpPr>
        <xdr:cNvPr id="14530" name="Ravni poveznik sa strelicom 10">
          <a:extLst>
            <a:ext uri="{FF2B5EF4-FFF2-40B4-BE49-F238E27FC236}">
              <a16:creationId xmlns:a16="http://schemas.microsoft.com/office/drawing/2014/main" id="{1766A042-8B65-465D-13D9-B5FB29F2BAE8}"/>
            </a:ext>
          </a:extLst>
        </xdr:cNvPr>
        <xdr:cNvCxnSpPr>
          <a:cxnSpLocks noChangeShapeType="1"/>
        </xdr:cNvCxnSpPr>
      </xdr:nvCxnSpPr>
      <xdr:spPr bwMode="auto">
        <a:xfrm flipH="1" flipV="1">
          <a:off x="3076575" y="2390775"/>
          <a:ext cx="838200" cy="7419975"/>
        </a:xfrm>
        <a:prstGeom prst="straightConnector1">
          <a:avLst/>
        </a:prstGeom>
        <a:noFill/>
        <a:ln w="9360">
          <a:solidFill>
            <a:srgbClr val="4A7EBB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1524000</xdr:colOff>
      <xdr:row>8</xdr:row>
      <xdr:rowOff>514350</xdr:rowOff>
    </xdr:from>
    <xdr:to>
      <xdr:col>6</xdr:col>
      <xdr:colOff>47625</xdr:colOff>
      <xdr:row>27</xdr:row>
      <xdr:rowOff>142875</xdr:rowOff>
    </xdr:to>
    <xdr:cxnSp macro="">
      <xdr:nvCxnSpPr>
        <xdr:cNvPr id="14531" name="Ravni poveznik sa strelicom 30">
          <a:extLst>
            <a:ext uri="{FF2B5EF4-FFF2-40B4-BE49-F238E27FC236}">
              <a16:creationId xmlns:a16="http://schemas.microsoft.com/office/drawing/2014/main" id="{88442AEF-196D-13A3-86A1-8B266725EF75}"/>
            </a:ext>
          </a:extLst>
        </xdr:cNvPr>
        <xdr:cNvCxnSpPr>
          <a:cxnSpLocks noChangeShapeType="1"/>
        </xdr:cNvCxnSpPr>
      </xdr:nvCxnSpPr>
      <xdr:spPr bwMode="auto">
        <a:xfrm flipH="1" flipV="1">
          <a:off x="2905125" y="2343150"/>
          <a:ext cx="847725" cy="6629400"/>
        </a:xfrm>
        <a:prstGeom prst="straightConnector1">
          <a:avLst/>
        </a:prstGeom>
        <a:noFill/>
        <a:ln w="9360">
          <a:solidFill>
            <a:srgbClr val="4A7EBB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2:D45"/>
  <sheetViews>
    <sheetView workbookViewId="0">
      <selection activeCell="I12" sqref="I12"/>
    </sheetView>
  </sheetViews>
  <sheetFormatPr defaultColWidth="8.85546875" defaultRowHeight="15" x14ac:dyDescent="0.25"/>
  <cols>
    <col min="1" max="1" width="1.85546875" style="2" customWidth="1"/>
    <col min="2" max="2" width="4.28515625" style="3" customWidth="1"/>
    <col min="3" max="3" width="3.7109375" style="2" customWidth="1"/>
    <col min="4" max="4" width="67.5703125" style="4" customWidth="1"/>
    <col min="5" max="16384" width="8.85546875" style="2"/>
  </cols>
  <sheetData>
    <row r="2" spans="2:4" ht="15.75" x14ac:dyDescent="0.25">
      <c r="B2" s="3">
        <v>11</v>
      </c>
      <c r="C2" s="5" t="s">
        <v>0</v>
      </c>
    </row>
    <row r="3" spans="2:4" ht="31.5" x14ac:dyDescent="0.25">
      <c r="C3" s="6"/>
      <c r="D3" s="7" t="s">
        <v>1</v>
      </c>
    </row>
    <row r="4" spans="2:4" ht="47.25" x14ac:dyDescent="0.25">
      <c r="C4" s="6"/>
      <c r="D4" s="7" t="s">
        <v>2</v>
      </c>
    </row>
    <row r="5" spans="2:4" ht="15.75" x14ac:dyDescent="0.25">
      <c r="C5" s="6"/>
    </row>
    <row r="6" spans="2:4" ht="15.75" x14ac:dyDescent="0.25">
      <c r="B6" s="3">
        <v>31</v>
      </c>
      <c r="C6" s="5" t="s">
        <v>3</v>
      </c>
    </row>
    <row r="7" spans="2:4" ht="47.25" x14ac:dyDescent="0.25">
      <c r="C7" s="6"/>
      <c r="D7" s="8" t="s">
        <v>4</v>
      </c>
    </row>
    <row r="8" spans="2:4" ht="31.5" x14ac:dyDescent="0.25">
      <c r="C8" s="6"/>
      <c r="D8" s="8" t="s">
        <v>5</v>
      </c>
    </row>
    <row r="9" spans="2:4" ht="15.75" x14ac:dyDescent="0.25">
      <c r="C9" s="6"/>
    </row>
    <row r="10" spans="2:4" ht="15.75" x14ac:dyDescent="0.25">
      <c r="B10" s="3">
        <v>4</v>
      </c>
      <c r="C10" s="5" t="s">
        <v>6</v>
      </c>
    </row>
    <row r="11" spans="2:4" ht="47.25" x14ac:dyDescent="0.25">
      <c r="C11" s="6"/>
      <c r="D11" s="8" t="s">
        <v>7</v>
      </c>
    </row>
    <row r="12" spans="2:4" ht="15.75" x14ac:dyDescent="0.25">
      <c r="C12" s="6"/>
      <c r="D12" s="7" t="s">
        <v>8</v>
      </c>
    </row>
    <row r="13" spans="2:4" ht="15.75" x14ac:dyDescent="0.25">
      <c r="B13" s="9"/>
      <c r="C13" s="10"/>
      <c r="D13" s="11"/>
    </row>
    <row r="14" spans="2:4" ht="15.75" x14ac:dyDescent="0.25">
      <c r="B14" s="9">
        <v>41</v>
      </c>
      <c r="C14" s="10"/>
      <c r="D14" s="11" t="s">
        <v>9</v>
      </c>
    </row>
    <row r="15" spans="2:4" ht="15.75" x14ac:dyDescent="0.25">
      <c r="B15" s="9">
        <v>42</v>
      </c>
      <c r="C15" s="10"/>
      <c r="D15" s="11" t="s">
        <v>10</v>
      </c>
    </row>
    <row r="16" spans="2:4" ht="15.75" x14ac:dyDescent="0.25">
      <c r="B16" s="9"/>
      <c r="C16" s="10"/>
      <c r="D16" s="12"/>
    </row>
    <row r="17" spans="2:4" ht="15.75" x14ac:dyDescent="0.25">
      <c r="B17" s="9">
        <v>5</v>
      </c>
      <c r="C17" s="13" t="s">
        <v>11</v>
      </c>
      <c r="D17" s="12"/>
    </row>
    <row r="18" spans="2:4" ht="63" x14ac:dyDescent="0.25">
      <c r="B18" s="9"/>
      <c r="C18" s="10"/>
      <c r="D18" s="11" t="s">
        <v>12</v>
      </c>
    </row>
    <row r="19" spans="2:4" ht="15.75" x14ac:dyDescent="0.25">
      <c r="B19" s="9"/>
      <c r="C19" s="10"/>
      <c r="D19" s="12"/>
    </row>
    <row r="20" spans="2:4" ht="15.75" x14ac:dyDescent="0.25">
      <c r="B20" s="14">
        <v>50</v>
      </c>
      <c r="C20" s="10"/>
      <c r="D20" s="11" t="s">
        <v>13</v>
      </c>
    </row>
    <row r="21" spans="2:4" ht="15.75" x14ac:dyDescent="0.25">
      <c r="B21" s="14">
        <v>51</v>
      </c>
      <c r="C21" s="10"/>
      <c r="D21" s="11" t="s">
        <v>14</v>
      </c>
    </row>
    <row r="22" spans="2:4" ht="31.5" x14ac:dyDescent="0.25">
      <c r="B22" s="14">
        <v>52</v>
      </c>
      <c r="C22" s="10"/>
      <c r="D22" s="11" t="s">
        <v>15</v>
      </c>
    </row>
    <row r="23" spans="2:4" ht="15.75" x14ac:dyDescent="0.25">
      <c r="B23" s="14" t="s">
        <v>16</v>
      </c>
      <c r="C23" s="10"/>
      <c r="D23" s="11" t="s">
        <v>17</v>
      </c>
    </row>
    <row r="24" spans="2:4" ht="15.75" x14ac:dyDescent="0.25">
      <c r="B24" s="14">
        <v>54</v>
      </c>
      <c r="C24" s="10"/>
      <c r="D24" s="11" t="s">
        <v>18</v>
      </c>
    </row>
    <row r="25" spans="2:4" ht="15.75" x14ac:dyDescent="0.25">
      <c r="B25" s="14">
        <v>55</v>
      </c>
      <c r="C25" s="10"/>
      <c r="D25" s="11" t="s">
        <v>19</v>
      </c>
    </row>
    <row r="26" spans="2:4" ht="15.75" x14ac:dyDescent="0.25">
      <c r="B26" s="9"/>
      <c r="C26" s="10"/>
      <c r="D26" s="12"/>
    </row>
    <row r="27" spans="2:4" ht="15.75" x14ac:dyDescent="0.25">
      <c r="B27" s="9">
        <v>6</v>
      </c>
      <c r="C27" s="13" t="s">
        <v>20</v>
      </c>
      <c r="D27" s="12"/>
    </row>
    <row r="28" spans="2:4" ht="31.5" x14ac:dyDescent="0.25">
      <c r="B28" s="9"/>
      <c r="C28" s="10"/>
      <c r="D28" s="11" t="s">
        <v>21</v>
      </c>
    </row>
    <row r="29" spans="2:4" ht="31.5" x14ac:dyDescent="0.25">
      <c r="B29" s="9"/>
      <c r="C29" s="15"/>
      <c r="D29" s="16" t="s">
        <v>22</v>
      </c>
    </row>
    <row r="30" spans="2:4" ht="15.75" x14ac:dyDescent="0.25">
      <c r="B30" s="9"/>
      <c r="C30" s="10"/>
      <c r="D30" s="12"/>
    </row>
    <row r="31" spans="2:4" ht="15.75" x14ac:dyDescent="0.25">
      <c r="B31" s="9">
        <v>61</v>
      </c>
      <c r="C31" s="10"/>
      <c r="D31" s="11" t="s">
        <v>23</v>
      </c>
    </row>
    <row r="32" spans="2:4" ht="15.75" x14ac:dyDescent="0.25">
      <c r="B32" s="9">
        <v>62</v>
      </c>
      <c r="C32" s="10"/>
      <c r="D32" s="11" t="s">
        <v>24</v>
      </c>
    </row>
    <row r="33" spans="2:4" ht="15.75" x14ac:dyDescent="0.25">
      <c r="B33" s="9"/>
      <c r="C33" s="10"/>
      <c r="D33" s="12"/>
    </row>
    <row r="34" spans="2:4" ht="15.75" x14ac:dyDescent="0.25">
      <c r="B34" s="9">
        <v>71</v>
      </c>
      <c r="C34" s="13" t="s">
        <v>25</v>
      </c>
      <c r="D34" s="12"/>
    </row>
    <row r="35" spans="2:4" ht="31.5" x14ac:dyDescent="0.25">
      <c r="B35" s="9"/>
      <c r="C35" s="10"/>
      <c r="D35" s="11" t="s">
        <v>26</v>
      </c>
    </row>
    <row r="36" spans="2:4" ht="31.5" x14ac:dyDescent="0.25">
      <c r="B36" s="9"/>
      <c r="C36" s="10"/>
      <c r="D36" s="11" t="s">
        <v>27</v>
      </c>
    </row>
    <row r="37" spans="2:4" ht="63" x14ac:dyDescent="0.25">
      <c r="B37" s="9"/>
      <c r="C37" s="10"/>
      <c r="D37" s="11" t="s">
        <v>28</v>
      </c>
    </row>
    <row r="38" spans="2:4" ht="15.75" x14ac:dyDescent="0.25">
      <c r="B38" s="9"/>
      <c r="C38" s="10"/>
      <c r="D38" s="12"/>
    </row>
    <row r="39" spans="2:4" ht="15.75" x14ac:dyDescent="0.25">
      <c r="B39" s="9">
        <v>8</v>
      </c>
      <c r="C39" s="13" t="s">
        <v>29</v>
      </c>
      <c r="D39" s="12"/>
    </row>
    <row r="40" spans="2:4" ht="31.5" x14ac:dyDescent="0.25">
      <c r="B40" s="9"/>
      <c r="C40" s="10"/>
      <c r="D40" s="11" t="s">
        <v>30</v>
      </c>
    </row>
    <row r="41" spans="2:4" ht="15.75" x14ac:dyDescent="0.25">
      <c r="B41" s="9"/>
      <c r="C41" s="10"/>
      <c r="D41" s="12"/>
    </row>
    <row r="42" spans="2:4" ht="15.75" x14ac:dyDescent="0.25">
      <c r="B42" s="14">
        <v>81</v>
      </c>
      <c r="C42" s="10"/>
      <c r="D42" s="11" t="s">
        <v>31</v>
      </c>
    </row>
    <row r="43" spans="2:4" ht="15.75" x14ac:dyDescent="0.25">
      <c r="B43" s="14">
        <v>82</v>
      </c>
      <c r="C43" s="10"/>
      <c r="D43" s="11" t="s">
        <v>32</v>
      </c>
    </row>
    <row r="44" spans="2:4" ht="15.75" x14ac:dyDescent="0.25">
      <c r="B44" s="14">
        <v>83</v>
      </c>
      <c r="C44" s="10"/>
      <c r="D44" s="11" t="s">
        <v>33</v>
      </c>
    </row>
    <row r="45" spans="2:4" ht="15.75" x14ac:dyDescent="0.25">
      <c r="B45" s="14">
        <v>84</v>
      </c>
      <c r="C45" s="10"/>
      <c r="D45" s="11" t="s">
        <v>34</v>
      </c>
    </row>
  </sheetData>
  <sheetProtection selectLockedCells="1" selectUnlockedCells="1"/>
  <pageMargins left="0.15972222222222221" right="0.15972222222222221" top="0.40972222222222221" bottom="0.30972222222222223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defaultColWidth="8.85546875" defaultRowHeight="13.5" x14ac:dyDescent="0.25"/>
  <cols>
    <col min="1" max="16384" width="8.85546875" style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2:C40"/>
  <sheetViews>
    <sheetView topLeftCell="A19" workbookViewId="0">
      <selection activeCell="I12" sqref="I12"/>
    </sheetView>
  </sheetViews>
  <sheetFormatPr defaultColWidth="8.42578125" defaultRowHeight="15" x14ac:dyDescent="0.25"/>
  <cols>
    <col min="1" max="1" width="6.7109375" customWidth="1"/>
    <col min="2" max="2" width="6.28515625" customWidth="1"/>
  </cols>
  <sheetData>
    <row r="2" spans="2:3" x14ac:dyDescent="0.25">
      <c r="B2" s="17"/>
      <c r="C2" s="17" t="s">
        <v>35</v>
      </c>
    </row>
    <row r="3" spans="2:3" s="18" customFormat="1" ht="15.75" x14ac:dyDescent="0.25"/>
    <row r="4" spans="2:3" s="18" customFormat="1" ht="15.75" x14ac:dyDescent="0.25">
      <c r="B4" s="19"/>
      <c r="C4" s="19" t="s">
        <v>36</v>
      </c>
    </row>
    <row r="5" spans="2:3" s="18" customFormat="1" ht="15.75" x14ac:dyDescent="0.25">
      <c r="B5" s="19"/>
      <c r="C5"/>
    </row>
    <row r="6" spans="2:3" s="18" customFormat="1" ht="15.75" x14ac:dyDescent="0.25">
      <c r="B6" s="19"/>
      <c r="C6" s="19" t="s">
        <v>37</v>
      </c>
    </row>
    <row r="7" spans="2:3" s="18" customFormat="1" ht="15.75" x14ac:dyDescent="0.25">
      <c r="B7" s="19" t="s">
        <v>38</v>
      </c>
      <c r="C7"/>
    </row>
    <row r="8" spans="2:3" s="18" customFormat="1" ht="15.75" x14ac:dyDescent="0.25">
      <c r="B8" s="19" t="s">
        <v>39</v>
      </c>
      <c r="C8"/>
    </row>
    <row r="9" spans="2:3" s="18" customFormat="1" ht="15.75" x14ac:dyDescent="0.25">
      <c r="B9" s="19"/>
      <c r="C9"/>
    </row>
    <row r="10" spans="2:3" s="18" customFormat="1" ht="15.75" x14ac:dyDescent="0.25">
      <c r="B10"/>
      <c r="C10" s="19" t="s">
        <v>40</v>
      </c>
    </row>
    <row r="11" spans="2:3" s="18" customFormat="1" ht="15.75" x14ac:dyDescent="0.25">
      <c r="B11" s="19" t="s">
        <v>41</v>
      </c>
      <c r="C11"/>
    </row>
    <row r="12" spans="2:3" s="18" customFormat="1" ht="15.75" x14ac:dyDescent="0.25">
      <c r="B12" s="19" t="s">
        <v>42</v>
      </c>
      <c r="C12"/>
    </row>
    <row r="13" spans="2:3" s="18" customFormat="1" ht="15.75" x14ac:dyDescent="0.25">
      <c r="B13" s="19" t="s">
        <v>43</v>
      </c>
      <c r="C13"/>
    </row>
    <row r="14" spans="2:3" s="18" customFormat="1" ht="15.75" x14ac:dyDescent="0.25">
      <c r="B14" s="19" t="s">
        <v>44</v>
      </c>
      <c r="C14"/>
    </row>
    <row r="15" spans="2:3" s="18" customFormat="1" ht="15.75" x14ac:dyDescent="0.25">
      <c r="B15" s="19"/>
      <c r="C15" s="18" t="s">
        <v>45</v>
      </c>
    </row>
    <row r="16" spans="2:3" s="18" customFormat="1" ht="15.75" x14ac:dyDescent="0.25">
      <c r="B16" s="19" t="s">
        <v>46</v>
      </c>
      <c r="C16"/>
    </row>
    <row r="17" spans="2:3" s="18" customFormat="1" ht="15.75" x14ac:dyDescent="0.25">
      <c r="B17" s="19"/>
      <c r="C17"/>
    </row>
    <row r="18" spans="2:3" s="18" customFormat="1" ht="15.75" x14ac:dyDescent="0.25">
      <c r="B18"/>
      <c r="C18" s="19" t="s">
        <v>47</v>
      </c>
    </row>
    <row r="19" spans="2:3" s="18" customFormat="1" ht="15.75" x14ac:dyDescent="0.25">
      <c r="B19" s="18" t="s">
        <v>48</v>
      </c>
      <c r="C19" s="19"/>
    </row>
    <row r="20" spans="2:3" s="18" customFormat="1" ht="15.75" x14ac:dyDescent="0.25">
      <c r="B20"/>
      <c r="C20" s="19"/>
    </row>
    <row r="21" spans="2:3" s="18" customFormat="1" ht="15.75" x14ac:dyDescent="0.25">
      <c r="B21"/>
      <c r="C21" s="19" t="s">
        <v>49</v>
      </c>
    </row>
    <row r="22" spans="2:3" s="18" customFormat="1" ht="15.75" x14ac:dyDescent="0.25">
      <c r="B22" s="18" t="s">
        <v>50</v>
      </c>
      <c r="C22" s="19"/>
    </row>
    <row r="23" spans="2:3" s="18" customFormat="1" ht="15.75" x14ac:dyDescent="0.25">
      <c r="B23" s="18" t="s">
        <v>51</v>
      </c>
      <c r="C23" s="19"/>
    </row>
    <row r="24" spans="2:3" s="18" customFormat="1" ht="15.75" x14ac:dyDescent="0.25">
      <c r="B24"/>
      <c r="C24" s="19"/>
    </row>
    <row r="25" spans="2:3" s="18" customFormat="1" ht="15.75" x14ac:dyDescent="0.25">
      <c r="B25"/>
      <c r="C25" s="19" t="s">
        <v>52</v>
      </c>
    </row>
    <row r="26" spans="2:3" s="18" customFormat="1" ht="15.75" x14ac:dyDescent="0.25">
      <c r="B26" s="18" t="s">
        <v>53</v>
      </c>
      <c r="C26" s="19"/>
    </row>
    <row r="27" spans="2:3" s="18" customFormat="1" ht="15.75" x14ac:dyDescent="0.25">
      <c r="B27"/>
      <c r="C27" s="19"/>
    </row>
    <row r="28" spans="2:3" s="18" customFormat="1" ht="15.75" x14ac:dyDescent="0.25">
      <c r="B28"/>
      <c r="C28" s="19" t="s">
        <v>54</v>
      </c>
    </row>
    <row r="29" spans="2:3" s="18" customFormat="1" ht="15.75" x14ac:dyDescent="0.25">
      <c r="B29" s="18" t="s">
        <v>55</v>
      </c>
      <c r="C29" s="19"/>
    </row>
    <row r="30" spans="2:3" s="18" customFormat="1" ht="15.75" x14ac:dyDescent="0.25">
      <c r="B30" s="18" t="s">
        <v>56</v>
      </c>
      <c r="C30" s="19"/>
    </row>
    <row r="31" spans="2:3" s="18" customFormat="1" ht="15.75" x14ac:dyDescent="0.25">
      <c r="B31"/>
      <c r="C31" s="19"/>
    </row>
    <row r="32" spans="2:3" s="18" customFormat="1" ht="15.75" x14ac:dyDescent="0.25">
      <c r="B32"/>
      <c r="C32" s="19" t="s">
        <v>57</v>
      </c>
    </row>
    <row r="33" spans="2:3" s="18" customFormat="1" ht="15.75" x14ac:dyDescent="0.25">
      <c r="B33" s="18" t="s">
        <v>58</v>
      </c>
      <c r="C33" s="19"/>
    </row>
    <row r="34" spans="2:3" s="18" customFormat="1" ht="15.75" x14ac:dyDescent="0.25">
      <c r="B34"/>
      <c r="C34" s="19"/>
    </row>
    <row r="35" spans="2:3" s="18" customFormat="1" ht="15.75" x14ac:dyDescent="0.25">
      <c r="B35"/>
      <c r="C35" s="19" t="s">
        <v>59</v>
      </c>
    </row>
    <row r="36" spans="2:3" s="18" customFormat="1" ht="15.75" x14ac:dyDescent="0.25">
      <c r="B36" s="20" t="s">
        <v>60</v>
      </c>
      <c r="C36" s="19"/>
    </row>
    <row r="37" spans="2:3" s="18" customFormat="1" ht="15.75" x14ac:dyDescent="0.25">
      <c r="B37" s="18" t="s">
        <v>61</v>
      </c>
      <c r="C37" s="19"/>
    </row>
    <row r="38" spans="2:3" s="18" customFormat="1" ht="15.75" x14ac:dyDescent="0.25">
      <c r="B38"/>
      <c r="C38" s="19"/>
    </row>
    <row r="39" spans="2:3" s="18" customFormat="1" ht="15.75" x14ac:dyDescent="0.25">
      <c r="B39"/>
      <c r="C39" s="19" t="s">
        <v>62</v>
      </c>
    </row>
    <row r="40" spans="2:3" s="18" customFormat="1" ht="15.75" x14ac:dyDescent="0.25">
      <c r="B40" s="18" t="s">
        <v>63</v>
      </c>
      <c r="C40"/>
    </row>
  </sheetData>
  <sheetProtection selectLockedCells="1" selectUnlockedCells="1"/>
  <printOptions horizontalCentered="1"/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F31"/>
  <sheetViews>
    <sheetView topLeftCell="A3" workbookViewId="0">
      <selection activeCell="I12" sqref="I12"/>
    </sheetView>
  </sheetViews>
  <sheetFormatPr defaultColWidth="8.85546875" defaultRowHeight="12.75" x14ac:dyDescent="0.25"/>
  <cols>
    <col min="1" max="3" width="8.85546875" style="21" customWidth="1"/>
    <col min="4" max="4" width="60" style="21" customWidth="1"/>
    <col min="5" max="5" width="8.85546875" style="22" customWidth="1"/>
    <col min="6" max="16384" width="8.85546875" style="21"/>
  </cols>
  <sheetData>
    <row r="1" spans="1:6" ht="15" x14ac:dyDescent="0.25">
      <c r="B1" s="2"/>
    </row>
    <row r="2" spans="1:6" s="23" customFormat="1" ht="16.5" x14ac:dyDescent="0.25">
      <c r="B2" s="23" t="s">
        <v>64</v>
      </c>
      <c r="D2" s="24"/>
      <c r="E2" s="24"/>
      <c r="F2" s="25"/>
    </row>
    <row r="3" spans="1:6" s="26" customFormat="1" ht="16.5" x14ac:dyDescent="0.25">
      <c r="D3" s="27"/>
      <c r="E3" s="23"/>
    </row>
    <row r="4" spans="1:6" ht="16.5" x14ac:dyDescent="0.25">
      <c r="A4" s="26"/>
      <c r="B4" s="327" t="s">
        <v>65</v>
      </c>
      <c r="C4" s="327"/>
      <c r="D4" s="327"/>
      <c r="E4" s="23"/>
    </row>
    <row r="5" spans="1:6" ht="15.75" x14ac:dyDescent="0.25">
      <c r="B5" s="29"/>
      <c r="C5" s="29"/>
    </row>
    <row r="6" spans="1:6" ht="16.5" x14ac:dyDescent="0.25">
      <c r="B6" s="30" t="s">
        <v>66</v>
      </c>
      <c r="C6" s="30" t="s">
        <v>67</v>
      </c>
      <c r="D6" s="31" t="s">
        <v>68</v>
      </c>
    </row>
    <row r="7" spans="1:6" ht="15.75" x14ac:dyDescent="0.25">
      <c r="A7" s="32"/>
      <c r="B7" s="33">
        <v>1</v>
      </c>
      <c r="C7" s="33"/>
      <c r="D7" s="34" t="s">
        <v>69</v>
      </c>
    </row>
    <row r="8" spans="1:6" ht="15.75" x14ac:dyDescent="0.25">
      <c r="A8" s="32"/>
      <c r="B8" s="35"/>
      <c r="C8" s="35" t="s">
        <v>70</v>
      </c>
      <c r="D8" s="36" t="s">
        <v>69</v>
      </c>
    </row>
    <row r="9" spans="1:6" ht="15.75" x14ac:dyDescent="0.25">
      <c r="A9" s="32"/>
      <c r="B9" s="35"/>
      <c r="C9" s="35" t="s">
        <v>71</v>
      </c>
      <c r="D9" s="36" t="s">
        <v>72</v>
      </c>
    </row>
    <row r="10" spans="1:6" ht="15.75" x14ac:dyDescent="0.25">
      <c r="A10" s="32"/>
      <c r="B10" s="33">
        <v>3</v>
      </c>
      <c r="C10" s="33"/>
      <c r="D10" s="34" t="s">
        <v>73</v>
      </c>
    </row>
    <row r="11" spans="1:6" ht="15.75" x14ac:dyDescent="0.25">
      <c r="A11" s="32"/>
      <c r="B11" s="35"/>
      <c r="C11" s="35" t="s">
        <v>74</v>
      </c>
      <c r="D11" s="36" t="s">
        <v>73</v>
      </c>
    </row>
    <row r="12" spans="1:6" ht="15.75" x14ac:dyDescent="0.25">
      <c r="A12" s="32"/>
      <c r="B12" s="33">
        <v>4</v>
      </c>
      <c r="C12" s="33"/>
      <c r="D12" s="34" t="s">
        <v>9</v>
      </c>
    </row>
    <row r="13" spans="1:6" ht="15.75" x14ac:dyDescent="0.25">
      <c r="A13" s="32"/>
      <c r="B13" s="35"/>
      <c r="C13" s="35" t="s">
        <v>75</v>
      </c>
      <c r="D13" s="37" t="s">
        <v>9</v>
      </c>
    </row>
    <row r="14" spans="1:6" ht="15.75" x14ac:dyDescent="0.25">
      <c r="A14" s="32"/>
      <c r="B14" s="35"/>
      <c r="C14" s="35" t="s">
        <v>76</v>
      </c>
      <c r="D14" s="37" t="s">
        <v>10</v>
      </c>
    </row>
    <row r="15" spans="1:6" ht="15.75" x14ac:dyDescent="0.25">
      <c r="A15" s="32"/>
      <c r="B15" s="33">
        <v>5</v>
      </c>
      <c r="C15" s="33"/>
      <c r="D15" s="34" t="s">
        <v>77</v>
      </c>
    </row>
    <row r="16" spans="1:6" ht="31.5" x14ac:dyDescent="0.25">
      <c r="A16" s="32"/>
      <c r="B16" s="33"/>
      <c r="C16" s="35" t="s">
        <v>78</v>
      </c>
      <c r="D16" s="37" t="s">
        <v>13</v>
      </c>
    </row>
    <row r="17" spans="1:4" ht="15.75" x14ac:dyDescent="0.25">
      <c r="A17" s="32"/>
      <c r="B17" s="35"/>
      <c r="C17" s="35" t="s">
        <v>79</v>
      </c>
      <c r="D17" s="37" t="s">
        <v>14</v>
      </c>
    </row>
    <row r="18" spans="1:4" ht="15.75" x14ac:dyDescent="0.25">
      <c r="A18" s="32"/>
      <c r="B18" s="35"/>
      <c r="C18" s="35" t="s">
        <v>80</v>
      </c>
      <c r="D18" s="37"/>
    </row>
    <row r="19" spans="1:4" ht="15.75" x14ac:dyDescent="0.25">
      <c r="A19" s="32"/>
      <c r="B19" s="35"/>
      <c r="C19" s="35" t="s">
        <v>16</v>
      </c>
      <c r="D19" s="37" t="s">
        <v>81</v>
      </c>
    </row>
    <row r="20" spans="1:4" ht="15.75" x14ac:dyDescent="0.25">
      <c r="A20" s="32"/>
      <c r="B20" s="35"/>
      <c r="C20" s="35" t="s">
        <v>82</v>
      </c>
      <c r="D20" s="37" t="s">
        <v>18</v>
      </c>
    </row>
    <row r="21" spans="1:4" ht="15.75" x14ac:dyDescent="0.25">
      <c r="A21" s="32"/>
      <c r="B21" s="35"/>
      <c r="C21" s="35" t="s">
        <v>83</v>
      </c>
      <c r="D21" s="38" t="s">
        <v>19</v>
      </c>
    </row>
    <row r="22" spans="1:4" ht="15.75" x14ac:dyDescent="0.25">
      <c r="A22" s="32"/>
      <c r="B22" s="33">
        <v>6</v>
      </c>
      <c r="C22" s="33"/>
      <c r="D22" s="34" t="s">
        <v>84</v>
      </c>
    </row>
    <row r="23" spans="1:4" ht="15.75" x14ac:dyDescent="0.25">
      <c r="A23" s="32"/>
      <c r="B23" s="35"/>
      <c r="C23" s="35" t="s">
        <v>85</v>
      </c>
      <c r="D23" s="36" t="s">
        <v>84</v>
      </c>
    </row>
    <row r="24" spans="1:4" ht="15.75" x14ac:dyDescent="0.25">
      <c r="A24" s="32"/>
      <c r="B24" s="35"/>
      <c r="C24" s="35" t="s">
        <v>86</v>
      </c>
      <c r="D24" s="36" t="s">
        <v>24</v>
      </c>
    </row>
    <row r="25" spans="1:4" ht="31.5" x14ac:dyDescent="0.25">
      <c r="A25" s="32"/>
      <c r="B25" s="33">
        <v>7</v>
      </c>
      <c r="C25" s="33"/>
      <c r="D25" s="34" t="s">
        <v>87</v>
      </c>
    </row>
    <row r="26" spans="1:4" ht="31.5" x14ac:dyDescent="0.25">
      <c r="A26" s="32"/>
      <c r="B26" s="35"/>
      <c r="C26" s="35" t="s">
        <v>88</v>
      </c>
      <c r="D26" s="36" t="s">
        <v>87</v>
      </c>
    </row>
    <row r="27" spans="1:4" ht="15.75" x14ac:dyDescent="0.25">
      <c r="A27" s="32"/>
      <c r="B27" s="33">
        <v>8</v>
      </c>
      <c r="C27" s="33"/>
      <c r="D27" s="34" t="s">
        <v>89</v>
      </c>
    </row>
    <row r="28" spans="1:4" ht="15.75" x14ac:dyDescent="0.25">
      <c r="A28" s="32"/>
      <c r="B28" s="35"/>
      <c r="C28" s="35" t="s">
        <v>90</v>
      </c>
      <c r="D28" s="37" t="s">
        <v>31</v>
      </c>
    </row>
    <row r="29" spans="1:4" ht="15.75" x14ac:dyDescent="0.25">
      <c r="A29" s="32"/>
      <c r="B29" s="35"/>
      <c r="C29" s="35" t="s">
        <v>91</v>
      </c>
      <c r="D29" s="37" t="s">
        <v>32</v>
      </c>
    </row>
    <row r="30" spans="1:4" ht="15.75" x14ac:dyDescent="0.25">
      <c r="A30" s="32"/>
      <c r="B30" s="35"/>
      <c r="C30" s="35" t="s">
        <v>92</v>
      </c>
      <c r="D30" s="37" t="s">
        <v>33</v>
      </c>
    </row>
    <row r="31" spans="1:4" ht="15.75" x14ac:dyDescent="0.25">
      <c r="A31" s="32"/>
      <c r="B31" s="35"/>
      <c r="C31" s="35" t="s">
        <v>93</v>
      </c>
      <c r="D31" s="37" t="s">
        <v>94</v>
      </c>
    </row>
  </sheetData>
  <sheetProtection selectLockedCells="1" selectUnlockedCells="1"/>
  <mergeCells count="1">
    <mergeCell ref="B4:D4"/>
  </mergeCells>
  <printOptions horizontalCentered="1"/>
  <pageMargins left="0.27569444444444446" right="0.2361111111111111" top="0.55972222222222223" bottom="0.57986111111111116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2:S11"/>
  <sheetViews>
    <sheetView workbookViewId="0">
      <selection activeCell="I12" sqref="I12"/>
    </sheetView>
  </sheetViews>
  <sheetFormatPr defaultColWidth="8.85546875" defaultRowHeight="13.5" x14ac:dyDescent="0.25"/>
  <cols>
    <col min="1" max="1" width="0.7109375" style="39" customWidth="1"/>
    <col min="2" max="2" width="2.85546875" style="39" customWidth="1"/>
    <col min="3" max="3" width="9" style="39" customWidth="1"/>
    <col min="4" max="4" width="9.42578125" style="39" customWidth="1"/>
    <col min="5" max="5" width="8.42578125" style="39" customWidth="1"/>
    <col min="6" max="6" width="9.28515625" style="39" customWidth="1"/>
    <col min="7" max="7" width="12" style="39" customWidth="1"/>
    <col min="8" max="8" width="8.5703125" style="39" customWidth="1"/>
    <col min="9" max="9" width="5" style="39" customWidth="1"/>
    <col min="10" max="10" width="7.5703125" style="39" customWidth="1"/>
    <col min="11" max="11" width="12.42578125" style="39" customWidth="1"/>
    <col min="12" max="12" width="7.140625" style="39" customWidth="1"/>
    <col min="13" max="13" width="7.5703125" style="39" customWidth="1"/>
    <col min="14" max="14" width="6.140625" style="39" customWidth="1"/>
    <col min="15" max="15" width="12.42578125" style="39" customWidth="1"/>
    <col min="16" max="16" width="5" style="39" customWidth="1"/>
    <col min="17" max="17" width="3.42578125" style="40" customWidth="1"/>
    <col min="18" max="18" width="3.7109375" style="40" customWidth="1"/>
    <col min="19" max="19" width="5.85546875" style="39" customWidth="1"/>
    <col min="20" max="20" width="1.28515625" style="39" customWidth="1"/>
    <col min="21" max="16384" width="8.85546875" style="39"/>
  </cols>
  <sheetData>
    <row r="2" spans="2:19" ht="34.5" hidden="1" customHeight="1" x14ac:dyDescent="0.25"/>
    <row r="3" spans="2:19" ht="54" customHeight="1" x14ac:dyDescent="0.25">
      <c r="B3" s="41" t="s">
        <v>95</v>
      </c>
      <c r="C3" s="42" t="s">
        <v>96</v>
      </c>
      <c r="D3" s="43" t="s">
        <v>97</v>
      </c>
      <c r="E3" s="43" t="s">
        <v>98</v>
      </c>
      <c r="F3" s="43"/>
      <c r="G3" s="43"/>
      <c r="H3" s="43" t="s">
        <v>99</v>
      </c>
      <c r="I3" s="44"/>
      <c r="J3" s="44"/>
      <c r="K3" s="43" t="s">
        <v>100</v>
      </c>
      <c r="L3" s="43"/>
      <c r="M3" s="43"/>
      <c r="N3" s="43"/>
      <c r="O3" s="43"/>
      <c r="P3" s="43"/>
      <c r="Q3" s="43"/>
      <c r="R3" s="44"/>
      <c r="S3" s="44"/>
    </row>
    <row r="4" spans="2:19" ht="44.25" customHeight="1" x14ac:dyDescent="0.25">
      <c r="B4" s="41" t="s">
        <v>101</v>
      </c>
      <c r="C4" s="42" t="s">
        <v>102</v>
      </c>
      <c r="D4" s="43" t="s">
        <v>103</v>
      </c>
      <c r="E4" s="43" t="s">
        <v>104</v>
      </c>
      <c r="F4" s="43"/>
      <c r="G4" s="43"/>
      <c r="H4" s="43" t="s">
        <v>105</v>
      </c>
      <c r="I4" s="44"/>
      <c r="J4" s="44"/>
      <c r="K4" s="43" t="s">
        <v>106</v>
      </c>
      <c r="L4" s="43" t="s">
        <v>107</v>
      </c>
      <c r="M4" s="43"/>
      <c r="N4" s="43"/>
      <c r="O4" s="43"/>
      <c r="P4" s="43"/>
      <c r="Q4" s="43"/>
      <c r="R4" s="44"/>
      <c r="S4" s="44"/>
    </row>
    <row r="5" spans="2:19" ht="44.25" customHeight="1" x14ac:dyDescent="0.25">
      <c r="B5" s="41" t="s">
        <v>108</v>
      </c>
      <c r="C5" s="42" t="s">
        <v>109</v>
      </c>
      <c r="D5" s="43" t="s">
        <v>103</v>
      </c>
      <c r="E5" s="43" t="s">
        <v>104</v>
      </c>
      <c r="F5" s="43" t="s">
        <v>110</v>
      </c>
      <c r="G5" s="43"/>
      <c r="H5" s="43"/>
      <c r="I5" s="43" t="s">
        <v>111</v>
      </c>
      <c r="J5" s="43" t="s">
        <v>112</v>
      </c>
      <c r="K5" s="43" t="s">
        <v>113</v>
      </c>
      <c r="L5" s="43"/>
      <c r="M5" s="43" t="s">
        <v>114</v>
      </c>
      <c r="N5" s="43" t="s">
        <v>115</v>
      </c>
      <c r="O5" s="43"/>
      <c r="P5" s="43"/>
      <c r="Q5" s="43"/>
      <c r="R5" s="44"/>
      <c r="S5" s="44"/>
    </row>
    <row r="6" spans="2:19" ht="44.25" customHeight="1" x14ac:dyDescent="0.25">
      <c r="B6" s="41" t="s">
        <v>116</v>
      </c>
      <c r="C6" s="42" t="s">
        <v>117</v>
      </c>
      <c r="D6" s="43" t="s">
        <v>103</v>
      </c>
      <c r="E6" s="43" t="s">
        <v>104</v>
      </c>
      <c r="F6" s="43" t="s">
        <v>110</v>
      </c>
      <c r="G6" s="43"/>
      <c r="H6" s="43"/>
      <c r="I6" s="43"/>
      <c r="J6" s="43" t="s">
        <v>112</v>
      </c>
      <c r="K6" s="43" t="s">
        <v>113</v>
      </c>
      <c r="L6" s="43"/>
      <c r="M6" s="43"/>
      <c r="N6" s="43" t="s">
        <v>115</v>
      </c>
      <c r="O6" s="43"/>
      <c r="P6" s="43"/>
      <c r="Q6" s="43"/>
      <c r="R6" s="44"/>
      <c r="S6" s="44"/>
    </row>
    <row r="7" spans="2:19" ht="44.25" customHeight="1" x14ac:dyDescent="0.25">
      <c r="B7" s="41" t="s">
        <v>118</v>
      </c>
      <c r="C7" s="42" t="s">
        <v>119</v>
      </c>
      <c r="D7" s="43" t="s">
        <v>103</v>
      </c>
      <c r="E7" s="43" t="s">
        <v>104</v>
      </c>
      <c r="F7" s="43" t="s">
        <v>110</v>
      </c>
      <c r="G7" s="43"/>
      <c r="H7" s="43"/>
      <c r="I7" s="43"/>
      <c r="J7" s="43"/>
      <c r="K7" s="43" t="s">
        <v>113</v>
      </c>
      <c r="L7" s="43" t="s">
        <v>107</v>
      </c>
      <c r="M7" s="43"/>
      <c r="N7" s="43" t="s">
        <v>115</v>
      </c>
      <c r="O7" s="43"/>
      <c r="P7" s="43"/>
      <c r="Q7" s="43"/>
      <c r="R7" s="44"/>
      <c r="S7" s="44"/>
    </row>
    <row r="8" spans="2:19" ht="44.25" customHeight="1" x14ac:dyDescent="0.25">
      <c r="B8" s="41" t="s">
        <v>120</v>
      </c>
      <c r="C8" s="42" t="s">
        <v>121</v>
      </c>
      <c r="D8" s="43" t="s">
        <v>103</v>
      </c>
      <c r="E8" s="43" t="s">
        <v>104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 t="s">
        <v>122</v>
      </c>
      <c r="Q8" s="43" t="s">
        <v>123</v>
      </c>
      <c r="R8" s="44" t="s">
        <v>124</v>
      </c>
      <c r="S8" s="43" t="s">
        <v>125</v>
      </c>
    </row>
    <row r="9" spans="2:19" ht="54" customHeight="1" x14ac:dyDescent="0.25">
      <c r="B9" s="41" t="s">
        <v>126</v>
      </c>
      <c r="C9" s="42" t="s">
        <v>127</v>
      </c>
      <c r="D9" s="43" t="s">
        <v>103</v>
      </c>
      <c r="E9" s="43" t="s">
        <v>104</v>
      </c>
      <c r="F9" s="43"/>
      <c r="G9" s="43"/>
      <c r="H9" s="43" t="s">
        <v>128</v>
      </c>
      <c r="I9" s="43"/>
      <c r="J9" s="43"/>
      <c r="K9" s="43" t="s">
        <v>113</v>
      </c>
      <c r="L9" s="43"/>
      <c r="M9" s="43"/>
      <c r="N9" s="43" t="s">
        <v>115</v>
      </c>
      <c r="O9" s="43"/>
      <c r="P9" s="43"/>
      <c r="Q9" s="43"/>
      <c r="R9" s="44"/>
      <c r="S9" s="44"/>
    </row>
    <row r="10" spans="2:19" ht="44.25" customHeight="1" x14ac:dyDescent="0.25">
      <c r="B10" s="41" t="s">
        <v>129</v>
      </c>
      <c r="C10" s="42" t="s">
        <v>130</v>
      </c>
      <c r="D10" s="43" t="s">
        <v>103</v>
      </c>
      <c r="E10" s="43" t="s">
        <v>104</v>
      </c>
      <c r="F10" s="43"/>
      <c r="G10" s="43"/>
      <c r="H10" s="43"/>
      <c r="I10" s="43"/>
      <c r="J10" s="43"/>
      <c r="K10" s="43" t="s">
        <v>113</v>
      </c>
      <c r="L10" s="43"/>
      <c r="M10" s="43"/>
      <c r="N10" s="43" t="s">
        <v>115</v>
      </c>
      <c r="O10" s="43" t="s">
        <v>131</v>
      </c>
      <c r="P10" s="43"/>
      <c r="Q10" s="43"/>
      <c r="R10" s="44"/>
      <c r="S10" s="44"/>
    </row>
    <row r="11" spans="2:19" ht="44.25" customHeight="1" x14ac:dyDescent="0.25">
      <c r="B11" s="41" t="s">
        <v>132</v>
      </c>
      <c r="C11" s="42" t="s">
        <v>133</v>
      </c>
      <c r="D11" s="43" t="s">
        <v>103</v>
      </c>
      <c r="E11" s="43" t="s">
        <v>104</v>
      </c>
      <c r="F11" s="43" t="s">
        <v>110</v>
      </c>
      <c r="G11" s="43" t="s">
        <v>134</v>
      </c>
      <c r="H11" s="43"/>
      <c r="I11" s="43"/>
      <c r="J11" s="43"/>
      <c r="K11" s="43" t="s">
        <v>113</v>
      </c>
      <c r="L11" s="43"/>
      <c r="M11" s="43"/>
      <c r="N11" s="43"/>
      <c r="O11" s="43" t="s">
        <v>131</v>
      </c>
      <c r="P11" s="43"/>
      <c r="Q11" s="43"/>
      <c r="R11" s="44"/>
      <c r="S11" s="44"/>
    </row>
  </sheetData>
  <sheetProtection selectLockedCells="1" selectUnlockedCells="1"/>
  <printOptions horizontalCentered="1"/>
  <pageMargins left="0.19652777777777777" right="0.19652777777777777" top="0.37013888888888891" bottom="0.32013888888888886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S20"/>
  <sheetViews>
    <sheetView workbookViewId="0">
      <selection activeCell="I12" sqref="I12"/>
    </sheetView>
  </sheetViews>
  <sheetFormatPr defaultColWidth="8.85546875" defaultRowHeight="13.5" x14ac:dyDescent="0.25"/>
  <cols>
    <col min="1" max="1" width="0.7109375" style="39" customWidth="1"/>
    <col min="2" max="2" width="2" style="39" customWidth="1"/>
    <col min="3" max="3" width="8.42578125" style="39" customWidth="1"/>
    <col min="4" max="4" width="9.42578125" style="39" customWidth="1"/>
    <col min="5" max="5" width="8.42578125" style="39" customWidth="1"/>
    <col min="6" max="6" width="7.140625" style="39" customWidth="1"/>
    <col min="7" max="7" width="6.140625" style="39" customWidth="1"/>
    <col min="8" max="8" width="8.5703125" style="39" customWidth="1"/>
    <col min="9" max="9" width="5" style="39" customWidth="1"/>
    <col min="10" max="10" width="7.5703125" style="39" customWidth="1"/>
    <col min="11" max="11" width="12.42578125" style="39" customWidth="1"/>
    <col min="12" max="12" width="7.140625" style="39" customWidth="1"/>
    <col min="13" max="13" width="7.5703125" style="39" customWidth="1"/>
    <col min="14" max="14" width="6.140625" style="39" customWidth="1"/>
    <col min="15" max="15" width="12.42578125" style="39" customWidth="1"/>
    <col min="16" max="16" width="5" style="39" customWidth="1"/>
    <col min="17" max="17" width="3.42578125" style="40" customWidth="1"/>
    <col min="18" max="18" width="3.7109375" style="40" customWidth="1"/>
    <col min="19" max="19" width="5.85546875" style="39" customWidth="1"/>
    <col min="20" max="20" width="1.28515625" style="39" customWidth="1"/>
    <col min="21" max="16384" width="8.85546875" style="39"/>
  </cols>
  <sheetData>
    <row r="1" spans="2:19" ht="6" customHeight="1" x14ac:dyDescent="0.25"/>
    <row r="2" spans="2:19" ht="34.5" hidden="1" customHeight="1" x14ac:dyDescent="0.25"/>
    <row r="3" spans="2:19" ht="54" customHeight="1" x14ac:dyDescent="0.25">
      <c r="B3" s="45" t="s">
        <v>95</v>
      </c>
      <c r="C3" s="46" t="s">
        <v>96</v>
      </c>
      <c r="D3" s="43" t="s">
        <v>97</v>
      </c>
      <c r="E3" s="43" t="s">
        <v>98</v>
      </c>
      <c r="F3" s="43"/>
      <c r="G3" s="43"/>
      <c r="H3" s="43" t="s">
        <v>99</v>
      </c>
      <c r="I3" s="44"/>
      <c r="J3" s="44"/>
      <c r="K3" s="43" t="s">
        <v>100</v>
      </c>
      <c r="L3" s="43"/>
      <c r="M3" s="43"/>
      <c r="N3" s="43"/>
      <c r="O3" s="43"/>
      <c r="P3" s="43"/>
      <c r="Q3" s="43"/>
      <c r="R3" s="44"/>
      <c r="S3" s="44"/>
    </row>
    <row r="4" spans="2:19" ht="21" customHeight="1" x14ac:dyDescent="0.25">
      <c r="B4" s="47"/>
      <c r="C4" s="48"/>
      <c r="D4" s="43">
        <v>111</v>
      </c>
      <c r="E4" s="43">
        <v>311</v>
      </c>
      <c r="F4" s="43"/>
      <c r="G4" s="43"/>
      <c r="H4" s="43">
        <v>112</v>
      </c>
      <c r="I4" s="44"/>
      <c r="J4" s="44"/>
      <c r="K4" s="43">
        <v>531</v>
      </c>
      <c r="L4" s="43"/>
      <c r="M4" s="43"/>
      <c r="N4" s="43"/>
      <c r="O4" s="43"/>
      <c r="P4" s="43"/>
      <c r="Q4" s="43"/>
      <c r="R4" s="44"/>
      <c r="S4" s="44"/>
    </row>
    <row r="5" spans="2:19" ht="44.25" customHeight="1" x14ac:dyDescent="0.25">
      <c r="B5" s="45" t="s">
        <v>101</v>
      </c>
      <c r="C5" s="46" t="s">
        <v>102</v>
      </c>
      <c r="D5" s="43" t="s">
        <v>103</v>
      </c>
      <c r="E5" s="43" t="s">
        <v>104</v>
      </c>
      <c r="F5" s="43"/>
      <c r="G5" s="43"/>
      <c r="H5" s="43" t="s">
        <v>105</v>
      </c>
      <c r="I5" s="44"/>
      <c r="J5" s="44"/>
      <c r="K5" s="43" t="s">
        <v>106</v>
      </c>
      <c r="L5" s="43" t="s">
        <v>135</v>
      </c>
      <c r="M5" s="43"/>
      <c r="N5" s="43"/>
      <c r="O5" s="43"/>
      <c r="P5" s="43"/>
      <c r="Q5" s="43"/>
      <c r="R5" s="44"/>
      <c r="S5" s="44"/>
    </row>
    <row r="6" spans="2:19" ht="21" customHeight="1" x14ac:dyDescent="0.25">
      <c r="B6" s="47"/>
      <c r="C6" s="48"/>
      <c r="D6" s="43">
        <v>111</v>
      </c>
      <c r="E6" s="43">
        <v>311</v>
      </c>
      <c r="F6" s="43"/>
      <c r="G6" s="43"/>
      <c r="H6" s="43">
        <v>112</v>
      </c>
      <c r="I6" s="44"/>
      <c r="J6" s="44"/>
      <c r="K6" s="43">
        <v>531</v>
      </c>
      <c r="L6" s="43">
        <v>551</v>
      </c>
      <c r="M6" s="43"/>
      <c r="N6" s="43"/>
      <c r="O6" s="43"/>
      <c r="P6" s="43"/>
      <c r="Q6" s="43"/>
      <c r="R6" s="44"/>
      <c r="S6" s="44"/>
    </row>
    <row r="7" spans="2:19" ht="44.25" customHeight="1" x14ac:dyDescent="0.25">
      <c r="B7" s="45" t="s">
        <v>108</v>
      </c>
      <c r="C7" s="46" t="s">
        <v>109</v>
      </c>
      <c r="D7" s="43" t="s">
        <v>103</v>
      </c>
      <c r="E7" s="43" t="s">
        <v>104</v>
      </c>
      <c r="F7" s="43" t="s">
        <v>136</v>
      </c>
      <c r="G7" s="43"/>
      <c r="H7" s="43"/>
      <c r="I7" s="43" t="s">
        <v>111</v>
      </c>
      <c r="J7" s="43" t="s">
        <v>112</v>
      </c>
      <c r="K7" s="43" t="s">
        <v>113</v>
      </c>
      <c r="L7" s="43"/>
      <c r="M7" s="43" t="s">
        <v>114</v>
      </c>
      <c r="N7" s="43" t="s">
        <v>115</v>
      </c>
      <c r="O7" s="43"/>
      <c r="P7" s="43"/>
      <c r="Q7" s="43"/>
      <c r="R7" s="44"/>
      <c r="S7" s="44"/>
    </row>
    <row r="8" spans="2:19" ht="21" customHeight="1" x14ac:dyDescent="0.25">
      <c r="B8" s="47"/>
      <c r="C8" s="48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4"/>
      <c r="S8" s="44"/>
    </row>
    <row r="9" spans="2:19" ht="44.25" customHeight="1" x14ac:dyDescent="0.25">
      <c r="B9" s="45" t="s">
        <v>116</v>
      </c>
      <c r="C9" s="46" t="s">
        <v>117</v>
      </c>
      <c r="D9" s="43" t="s">
        <v>103</v>
      </c>
      <c r="E9" s="43" t="s">
        <v>104</v>
      </c>
      <c r="F9" s="43" t="s">
        <v>136</v>
      </c>
      <c r="G9" s="43"/>
      <c r="H9" s="43"/>
      <c r="I9" s="43"/>
      <c r="J9" s="43" t="s">
        <v>112</v>
      </c>
      <c r="K9" s="43" t="s">
        <v>113</v>
      </c>
      <c r="L9" s="43"/>
      <c r="M9" s="43"/>
      <c r="N9" s="43" t="s">
        <v>115</v>
      </c>
      <c r="O9" s="43"/>
      <c r="P9" s="43"/>
      <c r="Q9" s="43"/>
      <c r="R9" s="44"/>
      <c r="S9" s="44"/>
    </row>
    <row r="10" spans="2:19" ht="21" customHeight="1" x14ac:dyDescent="0.25">
      <c r="B10" s="47"/>
      <c r="C10" s="48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4"/>
      <c r="S10" s="44"/>
    </row>
    <row r="11" spans="2:19" ht="44.25" customHeight="1" x14ac:dyDescent="0.25">
      <c r="B11" s="45" t="s">
        <v>118</v>
      </c>
      <c r="C11" s="46" t="s">
        <v>119</v>
      </c>
      <c r="D11" s="43" t="s">
        <v>103</v>
      </c>
      <c r="E11" s="43" t="s">
        <v>104</v>
      </c>
      <c r="F11" s="43" t="s">
        <v>136</v>
      </c>
      <c r="G11" s="43"/>
      <c r="H11" s="43"/>
      <c r="I11" s="43"/>
      <c r="J11" s="43"/>
      <c r="K11" s="43" t="s">
        <v>113</v>
      </c>
      <c r="L11" s="43" t="s">
        <v>107</v>
      </c>
      <c r="M11" s="43"/>
      <c r="N11" s="43" t="s">
        <v>115</v>
      </c>
      <c r="O11" s="43"/>
      <c r="P11" s="43"/>
      <c r="Q11" s="43"/>
      <c r="R11" s="44"/>
      <c r="S11" s="44"/>
    </row>
    <row r="12" spans="2:19" ht="21" customHeight="1" x14ac:dyDescent="0.25">
      <c r="B12" s="47"/>
      <c r="C12" s="48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4"/>
      <c r="S12" s="44"/>
    </row>
    <row r="13" spans="2:19" ht="44.25" customHeight="1" x14ac:dyDescent="0.25">
      <c r="B13" s="45" t="s">
        <v>120</v>
      </c>
      <c r="C13" s="46" t="s">
        <v>121</v>
      </c>
      <c r="D13" s="43" t="s">
        <v>103</v>
      </c>
      <c r="E13" s="43" t="s">
        <v>104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 t="s">
        <v>122</v>
      </c>
      <c r="Q13" s="43" t="s">
        <v>123</v>
      </c>
      <c r="R13" s="44" t="s">
        <v>124</v>
      </c>
      <c r="S13" s="43" t="s">
        <v>125</v>
      </c>
    </row>
    <row r="14" spans="2:19" ht="21" customHeight="1" x14ac:dyDescent="0.25">
      <c r="B14" s="47"/>
      <c r="C14" s="48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4"/>
      <c r="S14" s="43"/>
    </row>
    <row r="15" spans="2:19" ht="54" customHeight="1" x14ac:dyDescent="0.25">
      <c r="B15" s="45" t="s">
        <v>126</v>
      </c>
      <c r="C15" s="46" t="s">
        <v>127</v>
      </c>
      <c r="D15" s="43" t="s">
        <v>103</v>
      </c>
      <c r="E15" s="43" t="s">
        <v>104</v>
      </c>
      <c r="F15" s="43"/>
      <c r="G15" s="43"/>
      <c r="H15" s="43" t="s">
        <v>128</v>
      </c>
      <c r="I15" s="43"/>
      <c r="J15" s="43"/>
      <c r="K15" s="43" t="s">
        <v>113</v>
      </c>
      <c r="L15" s="43"/>
      <c r="M15" s="43"/>
      <c r="N15" s="43" t="s">
        <v>115</v>
      </c>
      <c r="O15" s="43"/>
      <c r="P15" s="43"/>
      <c r="Q15" s="43"/>
      <c r="R15" s="44"/>
      <c r="S15" s="44"/>
    </row>
    <row r="16" spans="2:19" ht="21" customHeight="1" x14ac:dyDescent="0.25">
      <c r="B16" s="47"/>
      <c r="C16" s="48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4"/>
      <c r="S16" s="44"/>
    </row>
    <row r="17" spans="2:19" ht="44.25" customHeight="1" x14ac:dyDescent="0.25">
      <c r="B17" s="45" t="s">
        <v>129</v>
      </c>
      <c r="C17" s="46" t="s">
        <v>130</v>
      </c>
      <c r="D17" s="43" t="s">
        <v>103</v>
      </c>
      <c r="E17" s="43" t="s">
        <v>104</v>
      </c>
      <c r="F17" s="43"/>
      <c r="G17" s="43"/>
      <c r="H17" s="43"/>
      <c r="I17" s="43"/>
      <c r="J17" s="43"/>
      <c r="K17" s="43" t="s">
        <v>113</v>
      </c>
      <c r="L17" s="43"/>
      <c r="M17" s="43"/>
      <c r="N17" s="43" t="s">
        <v>115</v>
      </c>
      <c r="O17" s="43" t="s">
        <v>131</v>
      </c>
      <c r="P17" s="43"/>
      <c r="Q17" s="43"/>
      <c r="R17" s="44"/>
      <c r="S17" s="44"/>
    </row>
    <row r="18" spans="2:19" ht="21" customHeight="1" x14ac:dyDescent="0.25">
      <c r="B18" s="47"/>
      <c r="C18" s="48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4"/>
      <c r="S18" s="44"/>
    </row>
    <row r="19" spans="2:19" ht="44.25" customHeight="1" x14ac:dyDescent="0.25">
      <c r="B19" s="45" t="s">
        <v>132</v>
      </c>
      <c r="C19" s="46" t="s">
        <v>133</v>
      </c>
      <c r="D19" s="43" t="s">
        <v>103</v>
      </c>
      <c r="E19" s="43" t="s">
        <v>104</v>
      </c>
      <c r="F19" s="43" t="s">
        <v>136</v>
      </c>
      <c r="G19" s="43" t="s">
        <v>137</v>
      </c>
      <c r="H19" s="43"/>
      <c r="I19" s="43"/>
      <c r="J19" s="43"/>
      <c r="K19" s="43" t="s">
        <v>113</v>
      </c>
      <c r="L19" s="43"/>
      <c r="M19" s="43"/>
      <c r="N19" s="43"/>
      <c r="O19" s="43" t="s">
        <v>131</v>
      </c>
      <c r="P19" s="43"/>
      <c r="Q19" s="43"/>
      <c r="R19" s="44"/>
      <c r="S19" s="44"/>
    </row>
    <row r="20" spans="2:19" ht="21" customHeight="1" x14ac:dyDescent="0.25">
      <c r="B20" s="47"/>
      <c r="C20" s="48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4"/>
      <c r="S20" s="44"/>
    </row>
  </sheetData>
  <sheetProtection selectLockedCells="1" selectUnlockedCells="1"/>
  <printOptions horizontalCentered="1"/>
  <pageMargins left="0.15763888888888888" right="0.15763888888888888" top="0.31527777777777777" bottom="0.31527777777777777" header="0.51180555555555551" footer="0.51180555555555551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J31"/>
  <sheetViews>
    <sheetView workbookViewId="0">
      <selection activeCell="I12" sqref="I12"/>
    </sheetView>
  </sheetViews>
  <sheetFormatPr defaultColWidth="8.85546875" defaultRowHeight="12.75" x14ac:dyDescent="0.25"/>
  <cols>
    <col min="1" max="1" width="1.85546875" style="21" customWidth="1"/>
    <col min="2" max="2" width="3.85546875" style="21" customWidth="1"/>
    <col min="3" max="3" width="8" style="49" customWidth="1"/>
    <col min="4" max="4" width="7" style="21" customWidth="1"/>
    <col min="5" max="5" width="52.5703125" style="21" customWidth="1"/>
    <col min="6" max="6" width="0.5703125" style="22" customWidth="1"/>
    <col min="7" max="7" width="6.85546875" style="21" customWidth="1"/>
    <col min="8" max="8" width="53.7109375" style="21" customWidth="1"/>
    <col min="9" max="9" width="0.5703125" style="21" customWidth="1"/>
    <col min="10" max="16384" width="8.85546875" style="21"/>
  </cols>
  <sheetData>
    <row r="1" spans="1:10" ht="8.25" customHeight="1" x14ac:dyDescent="0.25">
      <c r="B1" s="2"/>
      <c r="C1" s="50"/>
    </row>
    <row r="2" spans="1:10" s="23" customFormat="1" ht="16.5" x14ac:dyDescent="0.25">
      <c r="B2" s="23" t="s">
        <v>138</v>
      </c>
      <c r="C2" s="51"/>
      <c r="E2" s="24"/>
      <c r="F2" s="24"/>
      <c r="H2" s="24"/>
    </row>
    <row r="3" spans="1:10" s="26" customFormat="1" ht="16.5" x14ac:dyDescent="0.25">
      <c r="B3" s="327" t="s">
        <v>65</v>
      </c>
      <c r="C3" s="327"/>
      <c r="D3" s="327"/>
      <c r="E3" s="327"/>
      <c r="F3" s="327"/>
      <c r="G3" s="327"/>
      <c r="H3" s="327"/>
    </row>
    <row r="4" spans="1:10" ht="10.5" customHeight="1" x14ac:dyDescent="0.25">
      <c r="B4" s="29"/>
      <c r="C4" s="52"/>
      <c r="D4" s="29"/>
      <c r="G4" s="29"/>
    </row>
    <row r="5" spans="1:10" s="26" customFormat="1" ht="16.5" x14ac:dyDescent="0.25">
      <c r="B5" s="24"/>
      <c r="C5" s="28"/>
      <c r="D5" s="328" t="s">
        <v>139</v>
      </c>
      <c r="E5" s="328"/>
      <c r="F5" s="23"/>
      <c r="G5" s="328" t="s">
        <v>140</v>
      </c>
      <c r="H5" s="328"/>
      <c r="I5" s="328"/>
      <c r="J5" s="328"/>
    </row>
    <row r="6" spans="1:10" ht="23.25" customHeight="1" x14ac:dyDescent="0.25">
      <c r="B6" s="329" t="s">
        <v>66</v>
      </c>
      <c r="C6" s="329"/>
      <c r="D6" s="53" t="s">
        <v>67</v>
      </c>
      <c r="E6" s="53" t="s">
        <v>68</v>
      </c>
      <c r="G6" s="53" t="s">
        <v>67</v>
      </c>
      <c r="H6" s="53" t="s">
        <v>68</v>
      </c>
    </row>
    <row r="7" spans="1:10" ht="15.75" x14ac:dyDescent="0.25">
      <c r="A7" s="32"/>
      <c r="B7" s="33">
        <v>1</v>
      </c>
      <c r="C7" s="54" t="s">
        <v>69</v>
      </c>
      <c r="D7" s="55"/>
      <c r="E7" s="56"/>
      <c r="F7" s="57"/>
      <c r="G7" s="55"/>
      <c r="H7" s="58"/>
    </row>
    <row r="8" spans="1:10" ht="15.75" x14ac:dyDescent="0.25">
      <c r="A8" s="32"/>
      <c r="B8" s="59"/>
      <c r="C8" s="60"/>
      <c r="D8" s="61" t="s">
        <v>70</v>
      </c>
      <c r="E8" s="62" t="s">
        <v>69</v>
      </c>
      <c r="G8" s="61" t="s">
        <v>141</v>
      </c>
      <c r="H8" s="62" t="s">
        <v>142</v>
      </c>
    </row>
    <row r="9" spans="1:10" ht="31.5" x14ac:dyDescent="0.25">
      <c r="A9" s="32"/>
      <c r="B9" s="63"/>
      <c r="C9" s="60"/>
      <c r="D9" s="64" t="s">
        <v>71</v>
      </c>
      <c r="E9" s="65" t="s">
        <v>72</v>
      </c>
      <c r="G9" s="66" t="s">
        <v>143</v>
      </c>
      <c r="H9" s="67" t="s">
        <v>144</v>
      </c>
    </row>
    <row r="10" spans="1:10" ht="15.75" x14ac:dyDescent="0.25">
      <c r="A10" s="32"/>
      <c r="B10" s="33">
        <v>3</v>
      </c>
      <c r="C10" s="54" t="s">
        <v>73</v>
      </c>
      <c r="D10" s="55"/>
      <c r="E10" s="56"/>
      <c r="F10" s="57"/>
      <c r="G10" s="55"/>
      <c r="H10" s="58"/>
    </row>
    <row r="11" spans="1:10" ht="15.75" x14ac:dyDescent="0.25">
      <c r="A11" s="32"/>
      <c r="B11" s="68"/>
      <c r="C11" s="60"/>
      <c r="D11" s="69"/>
      <c r="E11" s="70"/>
      <c r="G11" s="69" t="s">
        <v>145</v>
      </c>
      <c r="H11" s="62" t="s">
        <v>146</v>
      </c>
    </row>
    <row r="12" spans="1:10" ht="15.75" x14ac:dyDescent="0.25">
      <c r="A12" s="32"/>
      <c r="B12" s="33">
        <v>4</v>
      </c>
      <c r="C12" s="54" t="s">
        <v>9</v>
      </c>
      <c r="D12" s="55"/>
      <c r="E12" s="56"/>
      <c r="F12" s="57"/>
      <c r="G12" s="71"/>
      <c r="H12" s="72"/>
    </row>
    <row r="13" spans="1:10" ht="15.75" x14ac:dyDescent="0.25">
      <c r="A13" s="32"/>
      <c r="B13" s="59"/>
      <c r="C13" s="60"/>
      <c r="D13" s="61" t="s">
        <v>75</v>
      </c>
      <c r="E13" s="73" t="s">
        <v>9</v>
      </c>
      <c r="G13" s="61"/>
      <c r="H13" s="74" t="s">
        <v>147</v>
      </c>
    </row>
    <row r="14" spans="1:10" ht="15.75" x14ac:dyDescent="0.25">
      <c r="A14" s="32"/>
      <c r="B14" s="63"/>
      <c r="C14" s="60"/>
      <c r="D14" s="64" t="s">
        <v>76</v>
      </c>
      <c r="E14" s="75" t="s">
        <v>10</v>
      </c>
      <c r="G14" s="66"/>
      <c r="H14" s="76"/>
    </row>
    <row r="15" spans="1:10" ht="15.75" x14ac:dyDescent="0.25">
      <c r="A15" s="32"/>
      <c r="B15" s="33">
        <v>5</v>
      </c>
      <c r="C15" s="54" t="s">
        <v>77</v>
      </c>
      <c r="D15" s="55"/>
      <c r="E15" s="56"/>
      <c r="F15" s="57"/>
      <c r="G15" s="55"/>
      <c r="H15" s="58"/>
    </row>
    <row r="16" spans="1:10" ht="31.5" x14ac:dyDescent="0.25">
      <c r="A16" s="32"/>
      <c r="B16" s="77"/>
      <c r="C16" s="78"/>
      <c r="D16" s="61" t="s">
        <v>78</v>
      </c>
      <c r="E16" s="73" t="s">
        <v>13</v>
      </c>
      <c r="G16" s="61"/>
      <c r="H16" s="73"/>
    </row>
    <row r="17" spans="1:8" ht="15.75" x14ac:dyDescent="0.25">
      <c r="A17" s="32"/>
      <c r="B17" s="79"/>
      <c r="C17" s="60"/>
      <c r="D17" s="35"/>
      <c r="E17" s="37"/>
      <c r="G17" s="35" t="s">
        <v>148</v>
      </c>
      <c r="H17" s="37" t="s">
        <v>149</v>
      </c>
    </row>
    <row r="18" spans="1:8" ht="31.5" x14ac:dyDescent="0.25">
      <c r="A18" s="32"/>
      <c r="B18" s="79"/>
      <c r="C18" s="60"/>
      <c r="D18" s="35" t="s">
        <v>80</v>
      </c>
      <c r="E18" s="80" t="s">
        <v>150</v>
      </c>
      <c r="G18" s="35" t="s">
        <v>151</v>
      </c>
      <c r="H18" s="80" t="s">
        <v>150</v>
      </c>
    </row>
    <row r="19" spans="1:8" ht="31.5" x14ac:dyDescent="0.25">
      <c r="A19" s="32"/>
      <c r="B19" s="79"/>
      <c r="C19" s="60"/>
      <c r="D19" s="35" t="s">
        <v>16</v>
      </c>
      <c r="E19" s="80" t="s">
        <v>152</v>
      </c>
      <c r="G19" s="35" t="s">
        <v>153</v>
      </c>
      <c r="H19" s="80" t="s">
        <v>152</v>
      </c>
    </row>
    <row r="20" spans="1:8" ht="15.75" x14ac:dyDescent="0.25">
      <c r="A20" s="32"/>
      <c r="B20" s="79"/>
      <c r="C20" s="60"/>
      <c r="D20" s="35" t="s">
        <v>82</v>
      </c>
      <c r="E20" s="37" t="s">
        <v>18</v>
      </c>
      <c r="G20" s="35" t="s">
        <v>154</v>
      </c>
      <c r="H20" s="37" t="s">
        <v>18</v>
      </c>
    </row>
    <row r="21" spans="1:8" ht="15.75" x14ac:dyDescent="0.25">
      <c r="A21" s="32"/>
      <c r="B21" s="63"/>
      <c r="C21" s="60"/>
      <c r="D21" s="66" t="s">
        <v>83</v>
      </c>
      <c r="E21" s="81" t="s">
        <v>155</v>
      </c>
      <c r="G21" s="66" t="s">
        <v>156</v>
      </c>
      <c r="H21" s="81" t="s">
        <v>155</v>
      </c>
    </row>
    <row r="22" spans="1:8" ht="15.75" x14ac:dyDescent="0.25">
      <c r="A22" s="32"/>
      <c r="B22" s="33">
        <v>6</v>
      </c>
      <c r="C22" s="54" t="s">
        <v>84</v>
      </c>
      <c r="D22" s="55"/>
      <c r="E22" s="56"/>
      <c r="F22" s="57"/>
      <c r="G22" s="55"/>
      <c r="H22" s="58"/>
    </row>
    <row r="23" spans="1:8" ht="15.75" x14ac:dyDescent="0.25">
      <c r="A23" s="32"/>
      <c r="B23" s="59"/>
      <c r="C23" s="60"/>
      <c r="D23" s="61" t="s">
        <v>85</v>
      </c>
      <c r="E23" s="62" t="s">
        <v>84</v>
      </c>
      <c r="G23" s="61" t="s">
        <v>157</v>
      </c>
      <c r="H23" s="62" t="s">
        <v>84</v>
      </c>
    </row>
    <row r="24" spans="1:8" ht="15.75" x14ac:dyDescent="0.25">
      <c r="A24" s="32"/>
      <c r="B24" s="63"/>
      <c r="C24" s="60"/>
      <c r="D24" s="64" t="s">
        <v>86</v>
      </c>
      <c r="E24" s="65" t="s">
        <v>24</v>
      </c>
      <c r="G24" s="66"/>
      <c r="H24" s="67"/>
    </row>
    <row r="25" spans="1:8" ht="15.75" x14ac:dyDescent="0.25">
      <c r="A25" s="32"/>
      <c r="B25" s="33">
        <v>7</v>
      </c>
      <c r="C25" s="54" t="s">
        <v>87</v>
      </c>
      <c r="D25" s="55"/>
      <c r="E25" s="56"/>
      <c r="F25" s="57"/>
      <c r="G25" s="55"/>
      <c r="H25" s="58"/>
    </row>
    <row r="26" spans="1:8" ht="31.5" x14ac:dyDescent="0.25">
      <c r="A26" s="32"/>
      <c r="B26" s="68"/>
      <c r="C26" s="60"/>
      <c r="D26" s="69" t="s">
        <v>88</v>
      </c>
      <c r="E26" s="70" t="s">
        <v>87</v>
      </c>
      <c r="G26" s="69" t="s">
        <v>158</v>
      </c>
      <c r="H26" s="70" t="s">
        <v>87</v>
      </c>
    </row>
    <row r="27" spans="1:8" ht="15.75" x14ac:dyDescent="0.25">
      <c r="A27" s="32"/>
      <c r="B27" s="33">
        <v>8</v>
      </c>
      <c r="C27" s="54" t="s">
        <v>159</v>
      </c>
      <c r="D27" s="55"/>
      <c r="E27" s="56"/>
      <c r="F27" s="57"/>
      <c r="G27" s="55"/>
      <c r="H27" s="58"/>
    </row>
    <row r="28" spans="1:8" ht="15.75" x14ac:dyDescent="0.25">
      <c r="A28" s="32"/>
      <c r="B28" s="59"/>
      <c r="C28" s="60"/>
      <c r="D28" s="61" t="s">
        <v>90</v>
      </c>
      <c r="E28" s="73" t="s">
        <v>31</v>
      </c>
      <c r="G28" s="61" t="s">
        <v>160</v>
      </c>
      <c r="H28" s="73" t="s">
        <v>31</v>
      </c>
    </row>
    <row r="29" spans="1:8" ht="15.75" x14ac:dyDescent="0.25">
      <c r="A29" s="32"/>
      <c r="B29" s="79"/>
      <c r="C29" s="60"/>
      <c r="D29" s="35" t="s">
        <v>91</v>
      </c>
      <c r="E29" s="37" t="s">
        <v>161</v>
      </c>
      <c r="G29" s="35" t="s">
        <v>162</v>
      </c>
      <c r="H29" s="37" t="s">
        <v>161</v>
      </c>
    </row>
    <row r="30" spans="1:8" ht="15.75" x14ac:dyDescent="0.25">
      <c r="A30" s="32"/>
      <c r="B30" s="63"/>
      <c r="C30" s="82"/>
      <c r="D30" s="35" t="s">
        <v>92</v>
      </c>
      <c r="E30" s="37" t="s">
        <v>163</v>
      </c>
      <c r="G30" s="35"/>
      <c r="H30" s="37" t="s">
        <v>164</v>
      </c>
    </row>
    <row r="31" spans="1:8" ht="15.75" x14ac:dyDescent="0.25">
      <c r="B31" s="83"/>
      <c r="C31" s="84"/>
      <c r="D31" s="83">
        <v>12</v>
      </c>
      <c r="E31" s="85"/>
      <c r="G31" s="83">
        <v>12</v>
      </c>
      <c r="H31" s="85"/>
    </row>
  </sheetData>
  <sheetProtection selectLockedCells="1" selectUnlockedCells="1"/>
  <mergeCells count="4">
    <mergeCell ref="B3:H3"/>
    <mergeCell ref="D5:E5"/>
    <mergeCell ref="G5:J5"/>
    <mergeCell ref="B6:C6"/>
  </mergeCells>
  <pageMargins left="0.22013888888888888" right="0.19027777777777777" top="0.37986111111111109" bottom="0.27986111111111112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31"/>
  <sheetViews>
    <sheetView topLeftCell="A13" workbookViewId="0">
      <selection activeCell="I12" sqref="I12"/>
    </sheetView>
  </sheetViews>
  <sheetFormatPr defaultColWidth="8.85546875" defaultRowHeight="12.75" x14ac:dyDescent="0.25"/>
  <cols>
    <col min="1" max="1" width="1.85546875" style="21" customWidth="1"/>
    <col min="2" max="2" width="3.85546875" style="21" customWidth="1"/>
    <col min="3" max="3" width="8" style="49" customWidth="1"/>
    <col min="4" max="4" width="7" style="21" customWidth="1"/>
    <col min="5" max="5" width="25.140625" style="85" customWidth="1"/>
    <col min="6" max="6" width="9.7109375" style="22" customWidth="1"/>
    <col min="7" max="7" width="6.85546875" style="21" customWidth="1"/>
    <col min="8" max="8" width="25.140625" style="85" customWidth="1"/>
    <col min="9" max="9" width="0.5703125" style="22" customWidth="1"/>
    <col min="10" max="12" width="8.85546875" style="22" customWidth="1"/>
    <col min="13" max="16384" width="8.85546875" style="21"/>
  </cols>
  <sheetData>
    <row r="1" spans="1:12" ht="15" x14ac:dyDescent="0.25">
      <c r="B1" s="2"/>
      <c r="C1" s="50"/>
    </row>
    <row r="2" spans="1:12" s="23" customFormat="1" ht="16.5" x14ac:dyDescent="0.25">
      <c r="B2" s="23" t="s">
        <v>138</v>
      </c>
      <c r="C2" s="51"/>
      <c r="E2" s="86"/>
      <c r="F2" s="24"/>
      <c r="H2" s="86"/>
    </row>
    <row r="3" spans="1:12" s="26" customFormat="1" ht="16.5" x14ac:dyDescent="0.25">
      <c r="B3" s="327" t="s">
        <v>65</v>
      </c>
      <c r="C3" s="327"/>
      <c r="D3" s="327"/>
      <c r="E3" s="327"/>
      <c r="F3" s="327"/>
      <c r="G3" s="327"/>
      <c r="H3" s="327"/>
      <c r="I3" s="23"/>
      <c r="J3" s="23"/>
      <c r="K3" s="23"/>
      <c r="L3" s="23"/>
    </row>
    <row r="4" spans="1:12" ht="15.75" x14ac:dyDescent="0.25">
      <c r="B4" s="29"/>
      <c r="C4" s="52"/>
      <c r="D4" s="29"/>
      <c r="G4" s="29"/>
    </row>
    <row r="5" spans="1:12" s="26" customFormat="1" ht="16.5" x14ac:dyDescent="0.25">
      <c r="B5" s="24"/>
      <c r="C5" s="28"/>
      <c r="D5" s="328" t="s">
        <v>139</v>
      </c>
      <c r="E5" s="328"/>
      <c r="F5" s="23"/>
      <c r="G5" s="328" t="s">
        <v>140</v>
      </c>
      <c r="H5" s="328"/>
      <c r="I5" s="23"/>
      <c r="J5" s="23"/>
      <c r="K5" s="23"/>
      <c r="L5" s="23"/>
    </row>
    <row r="6" spans="1:12" ht="16.5" x14ac:dyDescent="0.25">
      <c r="B6" s="329" t="s">
        <v>66</v>
      </c>
      <c r="C6" s="329"/>
      <c r="D6" s="53" t="s">
        <v>67</v>
      </c>
      <c r="E6" s="87" t="s">
        <v>68</v>
      </c>
      <c r="G6" s="53" t="s">
        <v>67</v>
      </c>
      <c r="H6" s="87" t="s">
        <v>68</v>
      </c>
    </row>
    <row r="7" spans="1:12" ht="15.75" x14ac:dyDescent="0.25">
      <c r="A7" s="32"/>
      <c r="B7" s="33">
        <v>1</v>
      </c>
      <c r="C7" s="54" t="s">
        <v>69</v>
      </c>
      <c r="D7" s="55"/>
      <c r="E7" s="88"/>
      <c r="F7" s="57"/>
      <c r="G7" s="55"/>
      <c r="H7" s="58"/>
    </row>
    <row r="8" spans="1:12" ht="31.5" x14ac:dyDescent="0.25">
      <c r="A8" s="32"/>
      <c r="B8" s="59"/>
      <c r="C8" s="60"/>
      <c r="D8" s="61" t="s">
        <v>70</v>
      </c>
      <c r="E8" s="62" t="s">
        <v>69</v>
      </c>
      <c r="G8" s="61" t="s">
        <v>141</v>
      </c>
      <c r="H8" s="62" t="s">
        <v>142</v>
      </c>
    </row>
    <row r="9" spans="1:12" ht="47.25" x14ac:dyDescent="0.25">
      <c r="A9" s="32"/>
      <c r="B9" s="63"/>
      <c r="C9" s="60"/>
      <c r="D9" s="64" t="s">
        <v>71</v>
      </c>
      <c r="E9" s="65" t="s">
        <v>72</v>
      </c>
      <c r="G9" s="66" t="s">
        <v>143</v>
      </c>
      <c r="H9" s="67" t="s">
        <v>144</v>
      </c>
    </row>
    <row r="10" spans="1:12" ht="15.75" x14ac:dyDescent="0.25">
      <c r="A10" s="32"/>
      <c r="B10" s="33">
        <v>3</v>
      </c>
      <c r="C10" s="54" t="s">
        <v>73</v>
      </c>
      <c r="D10" s="55"/>
      <c r="E10" s="88"/>
      <c r="F10" s="57"/>
      <c r="G10" s="55"/>
      <c r="H10" s="58"/>
    </row>
    <row r="11" spans="1:12" ht="47.25" x14ac:dyDescent="0.25">
      <c r="A11" s="32"/>
      <c r="B11" s="68"/>
      <c r="C11" s="60"/>
      <c r="D11" s="69"/>
      <c r="E11" s="70"/>
      <c r="G11" s="69" t="s">
        <v>145</v>
      </c>
      <c r="H11" s="62" t="s">
        <v>146</v>
      </c>
    </row>
    <row r="12" spans="1:12" ht="15.75" x14ac:dyDescent="0.25">
      <c r="A12" s="32"/>
      <c r="B12" s="33">
        <v>4</v>
      </c>
      <c r="C12" s="54" t="s">
        <v>9</v>
      </c>
      <c r="D12" s="55"/>
      <c r="E12" s="88"/>
      <c r="F12" s="57"/>
      <c r="G12" s="71"/>
      <c r="H12" s="72"/>
    </row>
    <row r="13" spans="1:12" ht="31.5" x14ac:dyDescent="0.25">
      <c r="A13" s="32"/>
      <c r="B13" s="59"/>
      <c r="C13" s="60"/>
      <c r="D13" s="61" t="s">
        <v>75</v>
      </c>
      <c r="E13" s="73" t="s">
        <v>9</v>
      </c>
      <c r="G13" s="61"/>
      <c r="H13" s="74" t="s">
        <v>147</v>
      </c>
    </row>
    <row r="14" spans="1:12" ht="31.5" x14ac:dyDescent="0.25">
      <c r="A14" s="32"/>
      <c r="B14" s="63"/>
      <c r="C14" s="60"/>
      <c r="D14" s="64" t="s">
        <v>76</v>
      </c>
      <c r="E14" s="75" t="s">
        <v>10</v>
      </c>
      <c r="G14" s="66"/>
      <c r="H14" s="76"/>
    </row>
    <row r="15" spans="1:12" ht="15.75" x14ac:dyDescent="0.25">
      <c r="A15" s="32"/>
      <c r="B15" s="33">
        <v>5</v>
      </c>
      <c r="C15" s="54" t="s">
        <v>77</v>
      </c>
      <c r="D15" s="55"/>
      <c r="E15" s="88"/>
      <c r="F15" s="57"/>
      <c r="G15" s="55"/>
      <c r="H15" s="58"/>
    </row>
    <row r="16" spans="1:12" ht="47.25" x14ac:dyDescent="0.25">
      <c r="A16" s="32"/>
      <c r="B16" s="77"/>
      <c r="C16" s="78"/>
      <c r="D16" s="61" t="s">
        <v>78</v>
      </c>
      <c r="E16" s="73" t="s">
        <v>13</v>
      </c>
      <c r="G16" s="61"/>
      <c r="H16" s="73"/>
    </row>
    <row r="17" spans="1:8" ht="15.75" x14ac:dyDescent="0.25">
      <c r="A17" s="32"/>
      <c r="B17" s="79"/>
      <c r="C17" s="60"/>
      <c r="D17" s="35"/>
      <c r="E17" s="37"/>
      <c r="G17" s="35" t="s">
        <v>148</v>
      </c>
      <c r="H17" s="37" t="s">
        <v>149</v>
      </c>
    </row>
    <row r="18" spans="1:8" ht="47.25" x14ac:dyDescent="0.25">
      <c r="A18" s="32"/>
      <c r="B18" s="79"/>
      <c r="C18" s="60"/>
      <c r="D18" s="35" t="s">
        <v>80</v>
      </c>
      <c r="E18" s="80" t="s">
        <v>150</v>
      </c>
      <c r="G18" s="35" t="s">
        <v>151</v>
      </c>
      <c r="H18" s="80" t="s">
        <v>150</v>
      </c>
    </row>
    <row r="19" spans="1:8" ht="47.25" x14ac:dyDescent="0.25">
      <c r="A19" s="32"/>
      <c r="B19" s="79"/>
      <c r="C19" s="60"/>
      <c r="D19" s="35" t="s">
        <v>16</v>
      </c>
      <c r="E19" s="80" t="s">
        <v>152</v>
      </c>
      <c r="G19" s="35" t="s">
        <v>153</v>
      </c>
      <c r="H19" s="80" t="s">
        <v>152</v>
      </c>
    </row>
    <row r="20" spans="1:8" ht="15.75" x14ac:dyDescent="0.25">
      <c r="A20" s="32"/>
      <c r="B20" s="79"/>
      <c r="C20" s="60"/>
      <c r="D20" s="35" t="s">
        <v>82</v>
      </c>
      <c r="E20" s="37" t="s">
        <v>18</v>
      </c>
      <c r="G20" s="35" t="s">
        <v>154</v>
      </c>
      <c r="H20" s="37" t="s">
        <v>18</v>
      </c>
    </row>
    <row r="21" spans="1:8" ht="15.75" x14ac:dyDescent="0.25">
      <c r="A21" s="32"/>
      <c r="B21" s="63"/>
      <c r="C21" s="60"/>
      <c r="D21" s="66" t="s">
        <v>83</v>
      </c>
      <c r="E21" s="89" t="s">
        <v>155</v>
      </c>
      <c r="G21" s="66" t="s">
        <v>156</v>
      </c>
      <c r="H21" s="89" t="s">
        <v>155</v>
      </c>
    </row>
    <row r="22" spans="1:8" ht="15.75" x14ac:dyDescent="0.25">
      <c r="A22" s="32"/>
      <c r="B22" s="33">
        <v>6</v>
      </c>
      <c r="C22" s="54" t="s">
        <v>84</v>
      </c>
      <c r="D22" s="55"/>
      <c r="E22" s="88"/>
      <c r="F22" s="57"/>
      <c r="G22" s="55"/>
      <c r="H22" s="58"/>
    </row>
    <row r="23" spans="1:8" ht="15.75" x14ac:dyDescent="0.25">
      <c r="A23" s="32"/>
      <c r="B23" s="59"/>
      <c r="C23" s="60"/>
      <c r="D23" s="61" t="s">
        <v>85</v>
      </c>
      <c r="E23" s="62" t="s">
        <v>84</v>
      </c>
      <c r="G23" s="61" t="s">
        <v>157</v>
      </c>
      <c r="H23" s="62" t="s">
        <v>84</v>
      </c>
    </row>
    <row r="24" spans="1:8" ht="31.5" x14ac:dyDescent="0.25">
      <c r="A24" s="32"/>
      <c r="B24" s="63"/>
      <c r="C24" s="60"/>
      <c r="D24" s="64" t="s">
        <v>86</v>
      </c>
      <c r="E24" s="65" t="s">
        <v>24</v>
      </c>
      <c r="G24" s="66"/>
      <c r="H24" s="67"/>
    </row>
    <row r="25" spans="1:8" ht="15.75" x14ac:dyDescent="0.25">
      <c r="A25" s="32"/>
      <c r="B25" s="33">
        <v>7</v>
      </c>
      <c r="C25" s="54" t="s">
        <v>87</v>
      </c>
      <c r="D25" s="55"/>
      <c r="E25" s="88"/>
      <c r="F25" s="57"/>
      <c r="G25" s="55"/>
      <c r="H25" s="58"/>
    </row>
    <row r="26" spans="1:8" ht="63" x14ac:dyDescent="0.25">
      <c r="A26" s="32"/>
      <c r="B26" s="68"/>
      <c r="C26" s="60"/>
      <c r="D26" s="69" t="s">
        <v>88</v>
      </c>
      <c r="E26" s="70" t="s">
        <v>87</v>
      </c>
      <c r="G26" s="69" t="s">
        <v>158</v>
      </c>
      <c r="H26" s="70" t="s">
        <v>87</v>
      </c>
    </row>
    <row r="27" spans="1:8" ht="15.75" x14ac:dyDescent="0.25">
      <c r="A27" s="32"/>
      <c r="B27" s="33">
        <v>8</v>
      </c>
      <c r="C27" s="54" t="s">
        <v>159</v>
      </c>
      <c r="D27" s="55"/>
      <c r="E27" s="88"/>
      <c r="F27" s="57"/>
      <c r="G27" s="55"/>
      <c r="H27" s="58"/>
    </row>
    <row r="28" spans="1:8" ht="31.5" x14ac:dyDescent="0.25">
      <c r="A28" s="32"/>
      <c r="B28" s="59"/>
      <c r="C28" s="60"/>
      <c r="D28" s="61" t="s">
        <v>90</v>
      </c>
      <c r="E28" s="73" t="s">
        <v>31</v>
      </c>
      <c r="G28" s="61" t="s">
        <v>160</v>
      </c>
      <c r="H28" s="73" t="s">
        <v>31</v>
      </c>
    </row>
    <row r="29" spans="1:8" ht="31.5" x14ac:dyDescent="0.25">
      <c r="A29" s="32"/>
      <c r="B29" s="79"/>
      <c r="C29" s="60"/>
      <c r="D29" s="35" t="s">
        <v>91</v>
      </c>
      <c r="E29" s="37" t="s">
        <v>161</v>
      </c>
      <c r="G29" s="35" t="s">
        <v>162</v>
      </c>
      <c r="H29" s="37" t="s">
        <v>161</v>
      </c>
    </row>
    <row r="30" spans="1:8" ht="31.5" x14ac:dyDescent="0.25">
      <c r="A30" s="32"/>
      <c r="B30" s="63"/>
      <c r="C30" s="82"/>
      <c r="D30" s="35" t="s">
        <v>92</v>
      </c>
      <c r="E30" s="37" t="s">
        <v>163</v>
      </c>
      <c r="G30" s="35"/>
      <c r="H30" s="37" t="s">
        <v>164</v>
      </c>
    </row>
    <row r="31" spans="1:8" ht="15.75" x14ac:dyDescent="0.25">
      <c r="B31" s="83"/>
      <c r="C31" s="84"/>
      <c r="D31" s="83">
        <v>12</v>
      </c>
      <c r="G31" s="83">
        <v>12</v>
      </c>
    </row>
  </sheetData>
  <sheetProtection selectLockedCells="1" selectUnlockedCells="1"/>
  <mergeCells count="4">
    <mergeCell ref="B3:H3"/>
    <mergeCell ref="D5:E5"/>
    <mergeCell ref="G5:H5"/>
    <mergeCell ref="B6:C6"/>
  </mergeCells>
  <pageMargins left="0.24027777777777778" right="0.27986111111111112" top="0.34027777777777779" bottom="0.3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  <pageSetUpPr fitToPage="1"/>
  </sheetPr>
  <dimension ref="A1:AL65536"/>
  <sheetViews>
    <sheetView topLeftCell="A206" zoomScale="130" zoomScaleNormal="130" workbookViewId="0">
      <selection activeCell="AJ208" sqref="AJ208"/>
    </sheetView>
  </sheetViews>
  <sheetFormatPr defaultColWidth="8.85546875" defaultRowHeight="9.75" customHeight="1" x14ac:dyDescent="0.25"/>
  <cols>
    <col min="1" max="1" width="1" style="90" customWidth="1"/>
    <col min="2" max="4" width="8.7109375" style="90" hidden="1" customWidth="1"/>
    <col min="5" max="9" width="8.7109375" style="91" hidden="1" customWidth="1"/>
    <col min="10" max="10" width="6.28515625" style="92" customWidth="1"/>
    <col min="11" max="11" width="39.85546875" style="90" customWidth="1"/>
    <col min="12" max="18" width="8.7109375" style="93" hidden="1" customWidth="1"/>
    <col min="19" max="19" width="10.140625" style="93" customWidth="1"/>
    <col min="20" max="20" width="6.85546875" style="93" hidden="1" customWidth="1"/>
    <col min="21" max="21" width="9.28515625" style="93" customWidth="1"/>
    <col min="22" max="22" width="7.140625" style="93" customWidth="1"/>
    <col min="23" max="23" width="8.7109375" style="93" hidden="1" customWidth="1"/>
    <col min="24" max="24" width="8.7109375" style="93" customWidth="1"/>
    <col min="25" max="26" width="8.7109375" style="93" hidden="1" customWidth="1"/>
    <col min="27" max="27" width="6.85546875" style="93" customWidth="1"/>
    <col min="28" max="29" width="8.7109375" style="93" hidden="1" customWidth="1"/>
    <col min="30" max="30" width="7.85546875" style="93" customWidth="1"/>
    <col min="31" max="31" width="9.42578125" style="93" customWidth="1"/>
    <col min="32" max="32" width="10" style="93" customWidth="1"/>
    <col min="33" max="34" width="8.7109375" style="93" hidden="1" customWidth="1"/>
    <col min="35" max="35" width="12.28515625" style="93" customWidth="1"/>
    <col min="36" max="36" width="10.85546875" style="93" customWidth="1"/>
    <col min="37" max="37" width="1" style="90" hidden="1" customWidth="1"/>
    <col min="38" max="38" width="9.28515625" style="94" customWidth="1"/>
    <col min="39" max="16384" width="8.85546875" style="90"/>
  </cols>
  <sheetData>
    <row r="1" spans="1:38" ht="9.75" hidden="1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38" ht="16.5" hidden="1" customHeigh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s="95" customFormat="1" ht="17.25" hidden="1" customHeigh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s="95" customFormat="1" ht="17.25" hidden="1" customHeigh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s="95" customFormat="1" ht="17.25" hidden="1" customHeight="1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s="95" customFormat="1" ht="17.25" hidden="1" customHeigh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ht="17.25" hidden="1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s="96" customFormat="1" ht="16.5" hidden="1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6.5" hidden="1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ht="16.5" hidden="1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s="97" customFormat="1" ht="16.5" hidden="1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s="98" customFormat="1" ht="18" hidden="1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s="99" customFormat="1" ht="126" hidden="1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s="100" customFormat="1" ht="11.25" hidden="1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s="101" customFormat="1" ht="16.5" hidden="1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s="97" customFormat="1" ht="16.5" hidden="1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38" s="97" customFormat="1" ht="16.5" hidden="1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ht="16.5" hidden="1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pans="1:38" ht="16.5" hidden="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38" s="102" customFormat="1" ht="16.5" hidden="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38" s="103" customFormat="1" ht="16.5" hidden="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s="103" customFormat="1" ht="16.5" hidden="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pans="1:38" s="102" customFormat="1" ht="16.5" hidden="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s="104" customFormat="1" ht="16.5" hidden="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pans="1:38" s="97" customFormat="1" ht="14.25" hidden="1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1:38" s="102" customFormat="1" ht="16.5" hidden="1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1:38" s="103" customFormat="1" ht="16.5" hidden="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s="102" customFormat="1" ht="16.5" hidden="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s="103" customFormat="1" ht="16.5" hidden="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s="102" customFormat="1" ht="16.5" hidden="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</row>
    <row r="31" spans="1:38" s="103" customFormat="1" ht="16.5" hidden="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s="103" customFormat="1" ht="16.5" hidden="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</row>
    <row r="33" spans="1:38" s="103" customFormat="1" ht="16.5" hidden="1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s="102" customFormat="1" ht="16.5" hidden="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s="104" customFormat="1" ht="16.5" hidden="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s="104" customFormat="1" ht="16.5" hidden="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</row>
    <row r="37" spans="1:38" s="97" customFormat="1" ht="16.5" hidden="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</row>
    <row r="38" spans="1:38" s="102" customFormat="1" ht="16.5" hidden="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</row>
    <row r="39" spans="1:38" s="104" customFormat="1" ht="16.5" hidden="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</row>
    <row r="40" spans="1:38" s="104" customFormat="1" ht="16.5" hidden="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38" s="104" customFormat="1" ht="16.5" hidden="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s="104" customFormat="1" ht="16.5" hidden="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spans="1:38" s="104" customFormat="1" ht="27" hidden="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s="103" customFormat="1" ht="16.5" hidden="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38" s="103" customFormat="1" ht="16.5" hidden="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s="103" customFormat="1" ht="16.5" hidden="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s="102" customFormat="1" ht="16.5" hidden="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38" s="104" customFormat="1" ht="16.5" hidden="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38" s="104" customFormat="1" ht="16.5" hidden="1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ht="16.5" hidden="1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38" ht="16.5" hidden="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38" ht="16.5" hidden="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ht="16.5" hidden="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ht="16.5" hidden="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</row>
    <row r="55" spans="1:38" ht="16.5" hidden="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1:38" s="97" customFormat="1" ht="16.5" hidden="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s="102" customFormat="1" ht="16.5" hidden="1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104" customFormat="1" ht="27" hidden="1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ht="27" hidden="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s="102" customFormat="1" ht="18.75" hidden="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s="104" customFormat="1" ht="27" hidden="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s="104" customFormat="1" ht="27" hidden="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s="104" customFormat="1" ht="27" hidden="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ht="27" hidden="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</row>
    <row r="65" spans="1:38" ht="27" hidden="1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</row>
    <row r="66" spans="1:38" s="97" customFormat="1" ht="18" hidden="1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s="102" customFormat="1" ht="17.25" hidden="1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s="104" customFormat="1" ht="27" hidden="1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</row>
    <row r="69" spans="1:38" ht="27" hidden="1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</row>
    <row r="70" spans="1:38" s="102" customFormat="1" ht="16.5" hidden="1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</row>
    <row r="71" spans="1:38" s="104" customFormat="1" ht="33" hidden="1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</row>
    <row r="72" spans="1:38" ht="33" hidden="1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</row>
    <row r="73" spans="1:38" s="97" customFormat="1" ht="19.5" hidden="1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</row>
    <row r="74" spans="1:38" s="102" customFormat="1" ht="33" hidden="1" customHeigh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</row>
    <row r="75" spans="1:38" s="104" customFormat="1" ht="33" hidden="1" customHeigh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</row>
    <row r="76" spans="1:38" ht="33" hidden="1" customHeigh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</row>
    <row r="77" spans="1:38" s="102" customFormat="1" ht="27" hidden="1" customHeigh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</row>
    <row r="78" spans="1:38" s="104" customFormat="1" ht="33.75" hidden="1" customHeigh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</row>
    <row r="79" spans="1:38" ht="27" hidden="1" customHeight="1" x14ac:dyDescent="0.25"/>
    <row r="80" spans="1:38" s="97" customFormat="1" ht="16.5" hidden="1" customHeight="1" x14ac:dyDescent="0.25">
      <c r="A80" s="90"/>
      <c r="B80" s="90"/>
      <c r="C80" s="90"/>
      <c r="D80" s="90"/>
      <c r="E80" s="91"/>
      <c r="F80" s="91"/>
      <c r="G80" s="91"/>
      <c r="H80" s="91"/>
      <c r="I80" s="91"/>
      <c r="J80" s="105"/>
      <c r="K80" s="106" t="s">
        <v>165</v>
      </c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0"/>
      <c r="AL80" s="94"/>
    </row>
    <row r="81" spans="1:38" ht="16.5" hidden="1" customHeight="1" x14ac:dyDescent="0.3">
      <c r="A81" s="95"/>
      <c r="B81" s="95"/>
      <c r="C81" s="95"/>
      <c r="D81" s="95"/>
      <c r="E81" s="107"/>
      <c r="F81" s="95"/>
      <c r="G81" s="107"/>
      <c r="H81" s="108"/>
      <c r="I81" s="107"/>
      <c r="J81" s="107"/>
      <c r="K81" s="109"/>
      <c r="L81" s="95"/>
      <c r="M81" s="107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110"/>
    </row>
    <row r="82" spans="1:38" s="104" customFormat="1" ht="16.5" hidden="1" customHeight="1" x14ac:dyDescent="0.3">
      <c r="A82" s="95"/>
      <c r="B82" s="95"/>
      <c r="C82" s="95"/>
      <c r="D82" s="95"/>
      <c r="E82" s="107"/>
      <c r="F82" s="95"/>
      <c r="G82" s="107"/>
      <c r="H82" s="108"/>
      <c r="I82" s="107"/>
      <c r="J82" s="107"/>
      <c r="K82" s="111"/>
      <c r="L82" s="95"/>
      <c r="M82" s="107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110"/>
    </row>
    <row r="83" spans="1:38" s="104" customFormat="1" ht="16.5" hidden="1" customHeight="1" x14ac:dyDescent="0.3">
      <c r="A83" s="95"/>
      <c r="B83" s="95"/>
      <c r="C83" s="95"/>
      <c r="D83" s="95"/>
      <c r="E83" s="107"/>
      <c r="F83" s="95"/>
      <c r="G83" s="107"/>
      <c r="H83" s="108"/>
      <c r="I83" s="107"/>
      <c r="J83" s="107"/>
      <c r="K83" s="111"/>
      <c r="L83" s="95"/>
      <c r="M83" s="107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110"/>
    </row>
    <row r="84" spans="1:38" s="104" customFormat="1" ht="16.5" hidden="1" customHeight="1" x14ac:dyDescent="0.3">
      <c r="A84" s="95"/>
      <c r="B84" s="95"/>
      <c r="C84" s="95"/>
      <c r="D84" s="95"/>
      <c r="E84" s="107"/>
      <c r="F84" s="95"/>
      <c r="G84" s="107"/>
      <c r="H84" s="108"/>
      <c r="I84" s="107"/>
      <c r="J84" s="107"/>
      <c r="K84" s="111"/>
      <c r="L84" s="95"/>
      <c r="M84" s="107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110"/>
    </row>
    <row r="85" spans="1:38" s="104" customFormat="1" ht="16.5" customHeight="1" x14ac:dyDescent="0.3">
      <c r="A85" s="95"/>
      <c r="B85" s="95"/>
      <c r="C85" s="95"/>
      <c r="D85" s="95"/>
      <c r="E85" s="107"/>
      <c r="F85" s="95"/>
      <c r="G85" s="107"/>
      <c r="H85" s="108"/>
      <c r="I85" s="107"/>
      <c r="J85" s="107"/>
      <c r="K85" s="107"/>
      <c r="L85" s="93"/>
      <c r="M85" s="107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0"/>
      <c r="AL85" s="110"/>
    </row>
    <row r="86" spans="1:38" s="103" customFormat="1" ht="16.5" customHeight="1" x14ac:dyDescent="0.25">
      <c r="A86" s="96"/>
      <c r="B86" s="112"/>
      <c r="C86" s="112"/>
      <c r="D86" s="112"/>
      <c r="E86" s="112"/>
      <c r="F86" s="112"/>
      <c r="G86" s="112"/>
      <c r="H86" s="96"/>
      <c r="I86" s="113"/>
      <c r="J86" s="114"/>
      <c r="K86" s="115" t="s">
        <v>165</v>
      </c>
      <c r="L86" s="114" t="s">
        <v>166</v>
      </c>
      <c r="M86" s="114" t="s">
        <v>166</v>
      </c>
      <c r="N86" s="114" t="s">
        <v>166</v>
      </c>
      <c r="O86" s="114" t="s">
        <v>166</v>
      </c>
      <c r="P86" s="114" t="s">
        <v>166</v>
      </c>
      <c r="Q86" s="114" t="s">
        <v>166</v>
      </c>
      <c r="R86" s="114" t="s">
        <v>166</v>
      </c>
      <c r="S86" s="272" t="s">
        <v>609</v>
      </c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116"/>
      <c r="AJ86" s="96"/>
      <c r="AK86" s="96"/>
      <c r="AL86" s="117"/>
    </row>
    <row r="87" spans="1:38" s="103" customFormat="1" ht="16.5" customHeight="1" x14ac:dyDescent="0.25">
      <c r="A87" s="90"/>
      <c r="B87" s="90"/>
      <c r="C87" s="90"/>
      <c r="D87" s="90"/>
      <c r="E87" s="91"/>
      <c r="F87" s="118" t="s">
        <v>167</v>
      </c>
      <c r="G87" s="91"/>
      <c r="H87" s="91"/>
      <c r="I87" s="119"/>
      <c r="J87" s="118" t="s">
        <v>168</v>
      </c>
      <c r="K87" s="120" t="s">
        <v>169</v>
      </c>
      <c r="L87" s="90"/>
      <c r="M87" s="121"/>
      <c r="N87" s="121"/>
      <c r="O87" s="121"/>
      <c r="P87" s="122"/>
      <c r="Q87" s="121"/>
      <c r="R87" s="123"/>
      <c r="S87" s="90"/>
      <c r="T87" s="90"/>
      <c r="U87" s="90"/>
      <c r="V87" s="96"/>
      <c r="W87" s="96"/>
      <c r="X87" s="96"/>
      <c r="Y87" s="96"/>
      <c r="Z87" s="96"/>
      <c r="AA87" s="96"/>
      <c r="AB87" s="90"/>
      <c r="AC87" s="90"/>
      <c r="AD87" s="90"/>
      <c r="AE87" s="90"/>
      <c r="AF87" s="124"/>
      <c r="AG87" s="90"/>
      <c r="AH87" s="125"/>
      <c r="AI87" s="90"/>
      <c r="AJ87" s="90"/>
      <c r="AK87" s="90"/>
      <c r="AL87" s="126"/>
    </row>
    <row r="88" spans="1:38" s="97" customFormat="1" ht="16.5" hidden="1" customHeight="1" x14ac:dyDescent="0.25">
      <c r="A88" s="90"/>
      <c r="B88" s="90"/>
      <c r="C88" s="90"/>
      <c r="D88" s="90"/>
      <c r="E88" s="120"/>
      <c r="F88" s="118"/>
      <c r="G88" s="91"/>
      <c r="H88" s="120"/>
      <c r="I88" s="119"/>
      <c r="J88" s="119"/>
      <c r="K88" s="127"/>
      <c r="L88" s="121"/>
      <c r="M88" s="121"/>
      <c r="N88" s="121"/>
      <c r="O88" s="121"/>
      <c r="P88" s="123" t="s">
        <v>170</v>
      </c>
      <c r="Q88" s="128"/>
      <c r="R88" s="123"/>
      <c r="S88" s="129"/>
      <c r="T88" s="121"/>
      <c r="U88" s="121"/>
      <c r="V88" s="121"/>
      <c r="W88" s="130"/>
      <c r="X88" s="121"/>
      <c r="Y88" s="121"/>
      <c r="Z88" s="121"/>
      <c r="AA88" s="121"/>
      <c r="AB88" s="121"/>
      <c r="AC88" s="121"/>
      <c r="AD88" s="121"/>
      <c r="AE88" s="131"/>
      <c r="AF88" s="124"/>
      <c r="AG88" s="121"/>
      <c r="AH88" s="125"/>
      <c r="AI88" s="121"/>
      <c r="AJ88" s="121"/>
      <c r="AK88" s="90"/>
      <c r="AL88" s="126"/>
    </row>
    <row r="89" spans="1:38" s="102" customFormat="1" ht="16.5" hidden="1" customHeight="1" x14ac:dyDescent="0.25">
      <c r="A89" s="97"/>
      <c r="B89" s="97"/>
      <c r="C89" s="97"/>
      <c r="D89" s="97"/>
      <c r="E89" s="97"/>
      <c r="F89" s="97"/>
      <c r="G89" s="97"/>
      <c r="H89" s="97"/>
      <c r="I89" s="97"/>
      <c r="J89" s="119"/>
      <c r="K89" s="113" t="s">
        <v>171</v>
      </c>
      <c r="L89" s="132"/>
      <c r="M89" s="133"/>
      <c r="N89" s="133"/>
      <c r="O89" s="133"/>
      <c r="P89" s="134"/>
      <c r="Q89" s="133"/>
      <c r="R89" s="133"/>
      <c r="S89" s="133"/>
      <c r="T89" s="132"/>
      <c r="U89" s="133"/>
      <c r="V89" s="133"/>
      <c r="W89" s="133"/>
      <c r="X89" s="133"/>
      <c r="Y89" s="132"/>
      <c r="Z89" s="133"/>
      <c r="AA89" s="133"/>
      <c r="AB89" s="132"/>
      <c r="AC89" s="132"/>
      <c r="AD89" s="133"/>
      <c r="AE89" s="133"/>
      <c r="AF89" s="135"/>
      <c r="AG89" s="133"/>
      <c r="AH89" s="133"/>
      <c r="AI89" s="132"/>
      <c r="AJ89" s="132"/>
      <c r="AK89" s="97"/>
      <c r="AL89" s="136"/>
    </row>
    <row r="90" spans="1:38" s="104" customFormat="1" ht="16.5" hidden="1" customHeight="1" x14ac:dyDescent="0.25">
      <c r="A90" s="98"/>
      <c r="B90" s="98"/>
      <c r="C90" s="98"/>
      <c r="D90" s="98"/>
      <c r="E90" s="137"/>
      <c r="F90" s="137"/>
      <c r="G90" s="137"/>
      <c r="H90" s="137"/>
      <c r="I90" s="137"/>
      <c r="J90" s="138"/>
      <c r="K90" s="139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332" t="s">
        <v>172</v>
      </c>
      <c r="AJ90" s="332"/>
      <c r="AK90" s="98"/>
      <c r="AL90" s="141"/>
    </row>
    <row r="91" spans="1:38" ht="66.75" customHeight="1" x14ac:dyDescent="0.25">
      <c r="A91" s="99"/>
      <c r="B91" s="99"/>
      <c r="C91" s="99"/>
      <c r="D91" s="99"/>
      <c r="E91" s="333" t="s">
        <v>173</v>
      </c>
      <c r="F91" s="333"/>
      <c r="G91" s="333"/>
      <c r="H91" s="333"/>
      <c r="I91" s="333"/>
      <c r="J91" s="142" t="s">
        <v>174</v>
      </c>
      <c r="K91" s="143" t="s">
        <v>175</v>
      </c>
      <c r="L91" s="144" t="s">
        <v>176</v>
      </c>
      <c r="M91" s="145"/>
      <c r="N91" s="145"/>
      <c r="O91" s="146"/>
      <c r="P91" s="144" t="s">
        <v>177</v>
      </c>
      <c r="Q91" s="146"/>
      <c r="R91" s="144"/>
      <c r="S91" s="147" t="s">
        <v>178</v>
      </c>
      <c r="T91" s="147" t="s">
        <v>179</v>
      </c>
      <c r="U91" s="147" t="s">
        <v>180</v>
      </c>
      <c r="V91" s="147" t="s">
        <v>181</v>
      </c>
      <c r="W91" s="147" t="s">
        <v>182</v>
      </c>
      <c r="X91" s="147" t="s">
        <v>183</v>
      </c>
      <c r="Y91" s="147" t="s">
        <v>184</v>
      </c>
      <c r="Z91" s="147" t="s">
        <v>185</v>
      </c>
      <c r="AA91" s="147" t="s">
        <v>186</v>
      </c>
      <c r="AB91" s="147" t="s">
        <v>187</v>
      </c>
      <c r="AC91" s="147" t="s">
        <v>188</v>
      </c>
      <c r="AD91" s="147" t="s">
        <v>189</v>
      </c>
      <c r="AE91" s="147" t="s">
        <v>190</v>
      </c>
      <c r="AF91" s="147" t="s">
        <v>191</v>
      </c>
      <c r="AG91" s="147" t="s">
        <v>192</v>
      </c>
      <c r="AH91" s="147" t="s">
        <v>193</v>
      </c>
      <c r="AI91" s="148" t="s">
        <v>591</v>
      </c>
      <c r="AJ91" s="148" t="s">
        <v>605</v>
      </c>
      <c r="AK91" s="99"/>
      <c r="AL91" s="149" t="s">
        <v>194</v>
      </c>
    </row>
    <row r="92" spans="1:38" s="103" customFormat="1" ht="16.5" customHeight="1" x14ac:dyDescent="0.25">
      <c r="A92" s="100"/>
      <c r="B92" s="100"/>
      <c r="C92" s="100"/>
      <c r="D92" s="100"/>
      <c r="E92" s="334" t="s">
        <v>195</v>
      </c>
      <c r="F92" s="334"/>
      <c r="G92" s="334"/>
      <c r="H92" s="334"/>
      <c r="I92" s="334"/>
      <c r="J92" s="150" t="s">
        <v>196</v>
      </c>
      <c r="K92" s="150" t="s">
        <v>197</v>
      </c>
      <c r="L92" s="150"/>
      <c r="M92" s="150"/>
      <c r="N92" s="150"/>
      <c r="O92" s="150"/>
      <c r="P92" s="150"/>
      <c r="Q92" s="150"/>
      <c r="R92" s="150"/>
      <c r="S92" s="150" t="s">
        <v>198</v>
      </c>
      <c r="T92" s="150" t="s">
        <v>70</v>
      </c>
      <c r="U92" s="150" t="s">
        <v>71</v>
      </c>
      <c r="V92" s="150" t="s">
        <v>199</v>
      </c>
      <c r="W92" s="150" t="s">
        <v>200</v>
      </c>
      <c r="X92" s="150" t="s">
        <v>201</v>
      </c>
      <c r="Y92" s="150" t="s">
        <v>202</v>
      </c>
      <c r="Z92" s="150" t="s">
        <v>203</v>
      </c>
      <c r="AA92" s="150" t="s">
        <v>204</v>
      </c>
      <c r="AB92" s="150" t="s">
        <v>205</v>
      </c>
      <c r="AC92" s="150" t="s">
        <v>206</v>
      </c>
      <c r="AD92" s="150" t="s">
        <v>207</v>
      </c>
      <c r="AE92" s="150" t="s">
        <v>208</v>
      </c>
      <c r="AF92" s="150" t="s">
        <v>209</v>
      </c>
      <c r="AG92" s="150" t="s">
        <v>207</v>
      </c>
      <c r="AH92" s="150" t="s">
        <v>210</v>
      </c>
      <c r="AI92" s="150" t="s">
        <v>211</v>
      </c>
      <c r="AJ92" s="150" t="s">
        <v>212</v>
      </c>
      <c r="AK92" s="100"/>
      <c r="AL92" s="151" t="s">
        <v>213</v>
      </c>
    </row>
    <row r="93" spans="1:38" s="97" customFormat="1" ht="15.95" customHeight="1" x14ac:dyDescent="0.25">
      <c r="A93" s="101"/>
      <c r="B93" s="101"/>
      <c r="C93" s="101"/>
      <c r="D93" s="101"/>
      <c r="E93" s="152"/>
      <c r="F93" s="153"/>
      <c r="G93" s="153"/>
      <c r="H93" s="154"/>
      <c r="I93" s="155"/>
      <c r="J93" s="335" t="s">
        <v>214</v>
      </c>
      <c r="K93" s="335"/>
      <c r="L93" s="156">
        <f t="shared" ref="L93:Q93" si="0">SUM(L94+L241+L243)</f>
        <v>0</v>
      </c>
      <c r="M93" s="156">
        <f t="shared" si="0"/>
        <v>0</v>
      </c>
      <c r="N93" s="156">
        <f t="shared" si="0"/>
        <v>0</v>
      </c>
      <c r="O93" s="156">
        <f t="shared" si="0"/>
        <v>0</v>
      </c>
      <c r="P93" s="156">
        <f t="shared" si="0"/>
        <v>0</v>
      </c>
      <c r="Q93" s="156">
        <f t="shared" si="0"/>
        <v>0</v>
      </c>
      <c r="R93" s="156"/>
      <c r="S93" s="285">
        <f>SUM(S94+S241+S243)</f>
        <v>192235</v>
      </c>
      <c r="T93" s="285">
        <f>SUM(T94+T241+T243)</f>
        <v>0</v>
      </c>
      <c r="U93" s="278">
        <f t="shared" ref="U93:U233" si="1">SUM(S93:T93)</f>
        <v>192235</v>
      </c>
      <c r="V93" s="285">
        <f t="shared" ref="V93:AD93" si="2">SUM(V94+V241+V243)</f>
        <v>7000</v>
      </c>
      <c r="W93" s="285">
        <f t="shared" si="2"/>
        <v>0</v>
      </c>
      <c r="X93" s="285">
        <f t="shared" si="2"/>
        <v>63000</v>
      </c>
      <c r="Y93" s="285">
        <f t="shared" si="2"/>
        <v>0</v>
      </c>
      <c r="Z93" s="285">
        <f t="shared" si="2"/>
        <v>0</v>
      </c>
      <c r="AA93" s="285">
        <f t="shared" si="2"/>
        <v>664</v>
      </c>
      <c r="AB93" s="285">
        <f t="shared" si="2"/>
        <v>0</v>
      </c>
      <c r="AC93" s="285">
        <f t="shared" si="2"/>
        <v>0</v>
      </c>
      <c r="AD93" s="285">
        <f t="shared" si="2"/>
        <v>1000</v>
      </c>
      <c r="AE93" s="278">
        <f t="shared" ref="AE93:AE233" si="3">SUM(V93:AD93)</f>
        <v>71664</v>
      </c>
      <c r="AF93" s="278">
        <f t="shared" ref="AF93:AF233" si="4">SUM(U93+AE93)</f>
        <v>263899</v>
      </c>
      <c r="AG93" s="285">
        <f>SUM(AG94+AG241+AG243)</f>
        <v>0</v>
      </c>
      <c r="AH93" s="278">
        <f t="shared" ref="AH93:AH233" si="5">SUM(AF93:AG93)</f>
        <v>263899</v>
      </c>
      <c r="AI93" s="285">
        <f>SUM(AI94+AI241+AI243)</f>
        <v>243212</v>
      </c>
      <c r="AJ93" s="285">
        <f>SUM(AJ94+AJ241+AJ243)</f>
        <v>248326</v>
      </c>
      <c r="AK93" s="286"/>
      <c r="AL93" s="276">
        <f>SUM(S93+AE93)</f>
        <v>263899</v>
      </c>
    </row>
    <row r="94" spans="1:38" ht="16.5" customHeight="1" x14ac:dyDescent="0.25">
      <c r="A94" s="97"/>
      <c r="B94" s="97"/>
      <c r="C94" s="97"/>
      <c r="D94" s="97"/>
      <c r="E94" s="152"/>
      <c r="F94" s="154"/>
      <c r="G94" s="154"/>
      <c r="H94" s="154"/>
      <c r="I94" s="155"/>
      <c r="J94" s="335" t="s">
        <v>215</v>
      </c>
      <c r="K94" s="335"/>
      <c r="L94" s="156">
        <f t="shared" ref="L94:Q94" si="6">SUM(L95+L216)</f>
        <v>0</v>
      </c>
      <c r="M94" s="156">
        <f t="shared" si="6"/>
        <v>0</v>
      </c>
      <c r="N94" s="156">
        <f t="shared" si="6"/>
        <v>0</v>
      </c>
      <c r="O94" s="156">
        <f t="shared" si="6"/>
        <v>0</v>
      </c>
      <c r="P94" s="156">
        <f t="shared" si="6"/>
        <v>0</v>
      </c>
      <c r="Q94" s="156">
        <f t="shared" si="6"/>
        <v>0</v>
      </c>
      <c r="R94" s="156"/>
      <c r="S94" s="285">
        <f>SUM(S95+S216)</f>
        <v>192235</v>
      </c>
      <c r="T94" s="285">
        <f>SUM(T95+T216)</f>
        <v>0</v>
      </c>
      <c r="U94" s="278">
        <f t="shared" si="1"/>
        <v>192235</v>
      </c>
      <c r="V94" s="285">
        <f t="shared" ref="V94:AD94" si="7">SUM(V95+V216)</f>
        <v>7000</v>
      </c>
      <c r="W94" s="285">
        <f t="shared" si="7"/>
        <v>0</v>
      </c>
      <c r="X94" s="285">
        <f t="shared" si="7"/>
        <v>63000</v>
      </c>
      <c r="Y94" s="285">
        <f t="shared" si="7"/>
        <v>0</v>
      </c>
      <c r="Z94" s="285">
        <f t="shared" si="7"/>
        <v>0</v>
      </c>
      <c r="AA94" s="285">
        <f t="shared" si="7"/>
        <v>664</v>
      </c>
      <c r="AB94" s="285">
        <f t="shared" si="7"/>
        <v>0</v>
      </c>
      <c r="AC94" s="285">
        <f t="shared" si="7"/>
        <v>0</v>
      </c>
      <c r="AD94" s="285">
        <f t="shared" si="7"/>
        <v>0</v>
      </c>
      <c r="AE94" s="278">
        <f t="shared" si="3"/>
        <v>70664</v>
      </c>
      <c r="AF94" s="278">
        <f t="shared" si="4"/>
        <v>262899</v>
      </c>
      <c r="AG94" s="285">
        <f>SUM(AG95+AG216)</f>
        <v>0</v>
      </c>
      <c r="AH94" s="278">
        <f t="shared" si="5"/>
        <v>262899</v>
      </c>
      <c r="AI94" s="285">
        <f>SUM(AI95+AI216)</f>
        <v>243212</v>
      </c>
      <c r="AJ94" s="285">
        <f>SUM(AJ95+AJ216)</f>
        <v>248326</v>
      </c>
      <c r="AK94" s="287"/>
      <c r="AL94" s="276">
        <f t="shared" ref="AL94:AL251" si="8">SUM(S94+AE94)</f>
        <v>262899</v>
      </c>
    </row>
    <row r="95" spans="1:38" s="102" customFormat="1" ht="16.5" customHeight="1" x14ac:dyDescent="0.25">
      <c r="A95" s="97"/>
      <c r="B95" s="97"/>
      <c r="C95" s="97"/>
      <c r="D95" s="97"/>
      <c r="E95" s="152"/>
      <c r="F95" s="154"/>
      <c r="G95" s="154"/>
      <c r="H95" s="154"/>
      <c r="I95" s="155"/>
      <c r="J95" s="159" t="s">
        <v>120</v>
      </c>
      <c r="K95" s="160" t="s">
        <v>216</v>
      </c>
      <c r="L95" s="156">
        <f t="shared" ref="L95:Q95" si="9">SUM(L96+L158+L171+L186+L204+L210)</f>
        <v>0</v>
      </c>
      <c r="M95" s="156">
        <f t="shared" si="9"/>
        <v>0</v>
      </c>
      <c r="N95" s="156">
        <f t="shared" si="9"/>
        <v>0</v>
      </c>
      <c r="O95" s="156">
        <f t="shared" si="9"/>
        <v>0</v>
      </c>
      <c r="P95" s="156">
        <f t="shared" si="9"/>
        <v>0</v>
      </c>
      <c r="Q95" s="156">
        <f t="shared" si="9"/>
        <v>0</v>
      </c>
      <c r="R95" s="156"/>
      <c r="S95" s="285">
        <f>SUM(S96+S158+S171+S186+S204+S210)</f>
        <v>192235</v>
      </c>
      <c r="T95" s="285">
        <f>SUM(T96+T158+T171+T186+T204+T210)</f>
        <v>0</v>
      </c>
      <c r="U95" s="278">
        <f t="shared" si="1"/>
        <v>192235</v>
      </c>
      <c r="V95" s="285">
        <f t="shared" ref="V95:AD95" si="10">SUM(V96+V158+V171+V186+V204+V210)</f>
        <v>7000</v>
      </c>
      <c r="W95" s="285">
        <f t="shared" si="10"/>
        <v>0</v>
      </c>
      <c r="X95" s="285">
        <f t="shared" si="10"/>
        <v>63000</v>
      </c>
      <c r="Y95" s="285">
        <f t="shared" si="10"/>
        <v>0</v>
      </c>
      <c r="Z95" s="285">
        <f t="shared" si="10"/>
        <v>0</v>
      </c>
      <c r="AA95" s="285">
        <f t="shared" si="10"/>
        <v>664</v>
      </c>
      <c r="AB95" s="285">
        <f t="shared" si="10"/>
        <v>0</v>
      </c>
      <c r="AC95" s="285">
        <f t="shared" si="10"/>
        <v>0</v>
      </c>
      <c r="AD95" s="285">
        <f t="shared" si="10"/>
        <v>0</v>
      </c>
      <c r="AE95" s="278">
        <f t="shared" si="3"/>
        <v>70664</v>
      </c>
      <c r="AF95" s="278">
        <f t="shared" si="4"/>
        <v>262899</v>
      </c>
      <c r="AG95" s="285">
        <f>SUM(AG96+AG158+AG171+AG186+AG204+AG210)</f>
        <v>0</v>
      </c>
      <c r="AH95" s="278">
        <f t="shared" si="5"/>
        <v>262899</v>
      </c>
      <c r="AI95" s="285">
        <f>SUM(AI96+AI158+AI171+AI186+AI204+AI210)</f>
        <v>243212</v>
      </c>
      <c r="AJ95" s="285">
        <f>SUM(AJ96+AJ158+AJ171+AJ186+AJ204+AJ210)</f>
        <v>248326</v>
      </c>
      <c r="AK95" s="287"/>
      <c r="AL95" s="276">
        <f t="shared" si="8"/>
        <v>262899</v>
      </c>
    </row>
    <row r="96" spans="1:38" s="163" customFormat="1" ht="26.25" customHeight="1" x14ac:dyDescent="0.25">
      <c r="A96" s="97"/>
      <c r="B96" s="97"/>
      <c r="C96" s="97"/>
      <c r="D96" s="97"/>
      <c r="E96" s="152"/>
      <c r="F96" s="154"/>
      <c r="G96" s="154"/>
      <c r="H96" s="154"/>
      <c r="I96" s="155"/>
      <c r="J96" s="161" t="s">
        <v>217</v>
      </c>
      <c r="K96" s="162" t="s">
        <v>218</v>
      </c>
      <c r="L96" s="156">
        <f t="shared" ref="L96:Q96" si="11">SUM(L97+L103+L115+L134+L144+L151)</f>
        <v>0</v>
      </c>
      <c r="M96" s="156">
        <f t="shared" si="11"/>
        <v>0</v>
      </c>
      <c r="N96" s="156">
        <f t="shared" si="11"/>
        <v>0</v>
      </c>
      <c r="O96" s="156">
        <f t="shared" si="11"/>
        <v>0</v>
      </c>
      <c r="P96" s="156">
        <f t="shared" si="11"/>
        <v>0</v>
      </c>
      <c r="Q96" s="156">
        <f t="shared" si="11"/>
        <v>0</v>
      </c>
      <c r="R96" s="156"/>
      <c r="S96" s="285">
        <f>SUM(S97+S103+S115+S134+S144+S151)</f>
        <v>0</v>
      </c>
      <c r="T96" s="285">
        <f>SUM(T97+T103+T115+T134+T144+T151)</f>
        <v>0</v>
      </c>
      <c r="U96" s="278">
        <f t="shared" si="1"/>
        <v>0</v>
      </c>
      <c r="V96" s="285">
        <f t="shared" ref="V96:AD96" si="12">SUM(V97+V103+V115+V134+V144+V151)</f>
        <v>0</v>
      </c>
      <c r="W96" s="285">
        <f t="shared" si="12"/>
        <v>0</v>
      </c>
      <c r="X96" s="285">
        <f>SUM(X97+X103+X115+X134+X144+X151)</f>
        <v>63000</v>
      </c>
      <c r="Y96" s="285">
        <f t="shared" si="12"/>
        <v>0</v>
      </c>
      <c r="Z96" s="285">
        <f t="shared" si="12"/>
        <v>0</v>
      </c>
      <c r="AA96" s="285">
        <f t="shared" si="12"/>
        <v>0</v>
      </c>
      <c r="AB96" s="285">
        <f t="shared" si="12"/>
        <v>0</v>
      </c>
      <c r="AC96" s="285">
        <f t="shared" si="12"/>
        <v>0</v>
      </c>
      <c r="AD96" s="285">
        <f t="shared" si="12"/>
        <v>0</v>
      </c>
      <c r="AE96" s="278">
        <f t="shared" si="3"/>
        <v>63000</v>
      </c>
      <c r="AF96" s="278">
        <f t="shared" si="4"/>
        <v>63000</v>
      </c>
      <c r="AG96" s="285">
        <f>SUM(AG97+AG103+AG115+AG134+AG144+AG151)</f>
        <v>0</v>
      </c>
      <c r="AH96" s="278">
        <f t="shared" si="5"/>
        <v>63000</v>
      </c>
      <c r="AI96" s="285">
        <f>SUM(AI97+AI103+AI115+AI134+AI144+AI151)</f>
        <v>38000</v>
      </c>
      <c r="AJ96" s="285">
        <f>SUM(AJ97+AJ103+AJ115+AJ134+AJ144+AJ151)</f>
        <v>40000</v>
      </c>
      <c r="AK96" s="288"/>
      <c r="AL96" s="276">
        <f t="shared" si="8"/>
        <v>63000</v>
      </c>
    </row>
    <row r="97" spans="1:38" s="103" customFormat="1" ht="20.100000000000001" hidden="1" customHeight="1" x14ac:dyDescent="0.25">
      <c r="A97" s="97"/>
      <c r="B97" s="97"/>
      <c r="C97" s="97"/>
      <c r="D97" s="97"/>
      <c r="E97" s="152" t="s">
        <v>82</v>
      </c>
      <c r="F97" s="154"/>
      <c r="G97" s="154"/>
      <c r="H97" s="154"/>
      <c r="I97" s="155"/>
      <c r="J97" s="164" t="s">
        <v>219</v>
      </c>
      <c r="K97" s="165" t="s">
        <v>220</v>
      </c>
      <c r="L97" s="166">
        <f t="shared" ref="L97:Q97" si="13">SUM(L98+L101)</f>
        <v>0</v>
      </c>
      <c r="M97" s="166">
        <f t="shared" si="13"/>
        <v>0</v>
      </c>
      <c r="N97" s="166">
        <f t="shared" si="13"/>
        <v>0</v>
      </c>
      <c r="O97" s="166">
        <f t="shared" si="13"/>
        <v>0</v>
      </c>
      <c r="P97" s="166">
        <f t="shared" si="13"/>
        <v>0</v>
      </c>
      <c r="Q97" s="166">
        <f t="shared" si="13"/>
        <v>0</v>
      </c>
      <c r="R97" s="166"/>
      <c r="S97" s="289">
        <f>SUM(S98+S101)</f>
        <v>0</v>
      </c>
      <c r="T97" s="289">
        <f>SUM(T98+T101)</f>
        <v>0</v>
      </c>
      <c r="U97" s="278">
        <f t="shared" si="1"/>
        <v>0</v>
      </c>
      <c r="V97" s="289">
        <f t="shared" ref="V97:AD97" si="14">SUM(V98+V101)</f>
        <v>0</v>
      </c>
      <c r="W97" s="289">
        <f t="shared" si="14"/>
        <v>0</v>
      </c>
      <c r="X97" s="289">
        <f t="shared" si="14"/>
        <v>0</v>
      </c>
      <c r="Y97" s="289">
        <f t="shared" si="14"/>
        <v>0</v>
      </c>
      <c r="Z97" s="289">
        <f t="shared" si="14"/>
        <v>0</v>
      </c>
      <c r="AA97" s="289">
        <f t="shared" si="14"/>
        <v>0</v>
      </c>
      <c r="AB97" s="289">
        <f t="shared" si="14"/>
        <v>0</v>
      </c>
      <c r="AC97" s="289">
        <f t="shared" si="14"/>
        <v>0</v>
      </c>
      <c r="AD97" s="289">
        <f t="shared" si="14"/>
        <v>0</v>
      </c>
      <c r="AE97" s="278">
        <f t="shared" si="3"/>
        <v>0</v>
      </c>
      <c r="AF97" s="278">
        <f t="shared" si="4"/>
        <v>0</v>
      </c>
      <c r="AG97" s="289">
        <f>SUM(AG98+AG101)</f>
        <v>0</v>
      </c>
      <c r="AH97" s="278">
        <f t="shared" si="5"/>
        <v>0</v>
      </c>
      <c r="AI97" s="289">
        <f>SUM(AI98+AI101)</f>
        <v>0</v>
      </c>
      <c r="AJ97" s="289">
        <f>SUM(AJ98+AJ101)</f>
        <v>0</v>
      </c>
      <c r="AK97" s="288"/>
      <c r="AL97" s="276">
        <f t="shared" si="8"/>
        <v>0</v>
      </c>
    </row>
    <row r="98" spans="1:38" s="103" customFormat="1" ht="20.100000000000001" hidden="1" customHeight="1" x14ac:dyDescent="0.25">
      <c r="A98" s="102"/>
      <c r="B98" s="102"/>
      <c r="C98" s="102"/>
      <c r="D98" s="102"/>
      <c r="E98" s="167" t="s">
        <v>82</v>
      </c>
      <c r="F98" s="168"/>
      <c r="G98" s="168"/>
      <c r="H98" s="168"/>
      <c r="I98" s="169"/>
      <c r="J98" s="170" t="s">
        <v>221</v>
      </c>
      <c r="K98" s="171" t="s">
        <v>222</v>
      </c>
      <c r="L98" s="172">
        <f t="shared" ref="L98:Q98" si="15">SUM(L99:L100)</f>
        <v>0</v>
      </c>
      <c r="M98" s="172">
        <f t="shared" si="15"/>
        <v>0</v>
      </c>
      <c r="N98" s="172">
        <f t="shared" si="15"/>
        <v>0</v>
      </c>
      <c r="O98" s="172">
        <f t="shared" si="15"/>
        <v>0</v>
      </c>
      <c r="P98" s="172">
        <f t="shared" si="15"/>
        <v>0</v>
      </c>
      <c r="Q98" s="172">
        <f t="shared" si="15"/>
        <v>0</v>
      </c>
      <c r="R98" s="172"/>
      <c r="S98" s="290">
        <f>SUM(S99:S100)</f>
        <v>0</v>
      </c>
      <c r="T98" s="290">
        <f>SUM(T99:T100)</f>
        <v>0</v>
      </c>
      <c r="U98" s="278">
        <f t="shared" si="1"/>
        <v>0</v>
      </c>
      <c r="V98" s="290">
        <f t="shared" ref="V98:AD98" si="16">SUM(V99:V100)</f>
        <v>0</v>
      </c>
      <c r="W98" s="290">
        <f t="shared" si="16"/>
        <v>0</v>
      </c>
      <c r="X98" s="290">
        <f t="shared" si="16"/>
        <v>0</v>
      </c>
      <c r="Y98" s="290">
        <f t="shared" si="16"/>
        <v>0</v>
      </c>
      <c r="Z98" s="290">
        <f t="shared" si="16"/>
        <v>0</v>
      </c>
      <c r="AA98" s="290">
        <f t="shared" si="16"/>
        <v>0</v>
      </c>
      <c r="AB98" s="290">
        <f t="shared" si="16"/>
        <v>0</v>
      </c>
      <c r="AC98" s="290">
        <f t="shared" si="16"/>
        <v>0</v>
      </c>
      <c r="AD98" s="290">
        <f t="shared" si="16"/>
        <v>0</v>
      </c>
      <c r="AE98" s="278">
        <f t="shared" si="3"/>
        <v>0</v>
      </c>
      <c r="AF98" s="278">
        <f t="shared" si="4"/>
        <v>0</v>
      </c>
      <c r="AG98" s="290">
        <f>SUM(AG99:AG100)</f>
        <v>0</v>
      </c>
      <c r="AH98" s="278">
        <f t="shared" si="5"/>
        <v>0</v>
      </c>
      <c r="AI98" s="290">
        <f>SUM(AI99:AI100)</f>
        <v>0</v>
      </c>
      <c r="AJ98" s="290">
        <f>SUM(AJ99:AJ100)</f>
        <v>0</v>
      </c>
      <c r="AK98" s="291"/>
      <c r="AL98" s="276">
        <f t="shared" si="8"/>
        <v>0</v>
      </c>
    </row>
    <row r="99" spans="1:38" s="163" customFormat="1" ht="20.100000000000001" hidden="1" customHeight="1" x14ac:dyDescent="0.25">
      <c r="A99" s="103"/>
      <c r="B99" s="103"/>
      <c r="C99" s="103"/>
      <c r="D99" s="103"/>
      <c r="E99" s="173" t="s">
        <v>82</v>
      </c>
      <c r="F99" s="174"/>
      <c r="G99" s="174"/>
      <c r="H99" s="174"/>
      <c r="I99" s="175"/>
      <c r="J99" s="176" t="s">
        <v>223</v>
      </c>
      <c r="K99" s="177" t="s">
        <v>224</v>
      </c>
      <c r="L99" s="178"/>
      <c r="M99" s="178"/>
      <c r="N99" s="178"/>
      <c r="O99" s="178"/>
      <c r="P99" s="178">
        <f>Q99-O99</f>
        <v>0</v>
      </c>
      <c r="Q99" s="178"/>
      <c r="R99" s="178"/>
      <c r="S99" s="292"/>
      <c r="T99" s="292"/>
      <c r="U99" s="278">
        <f t="shared" si="1"/>
        <v>0</v>
      </c>
      <c r="V99" s="292"/>
      <c r="W99" s="292"/>
      <c r="X99" s="292"/>
      <c r="Y99" s="292"/>
      <c r="Z99" s="292"/>
      <c r="AA99" s="292"/>
      <c r="AB99" s="292"/>
      <c r="AC99" s="292"/>
      <c r="AD99" s="292"/>
      <c r="AE99" s="278">
        <f t="shared" si="3"/>
        <v>0</v>
      </c>
      <c r="AF99" s="278">
        <f t="shared" si="4"/>
        <v>0</v>
      </c>
      <c r="AG99" s="292"/>
      <c r="AH99" s="278">
        <f t="shared" si="5"/>
        <v>0</v>
      </c>
      <c r="AI99" s="292"/>
      <c r="AJ99" s="292"/>
      <c r="AK99" s="293"/>
      <c r="AL99" s="276">
        <f t="shared" si="8"/>
        <v>0</v>
      </c>
    </row>
    <row r="100" spans="1:38" s="103" customFormat="1" ht="20.100000000000001" hidden="1" customHeight="1" x14ac:dyDescent="0.25">
      <c r="E100" s="173" t="s">
        <v>82</v>
      </c>
      <c r="F100" s="174"/>
      <c r="G100" s="174"/>
      <c r="H100" s="174"/>
      <c r="I100" s="175"/>
      <c r="J100" s="176" t="s">
        <v>223</v>
      </c>
      <c r="K100" s="177" t="s">
        <v>224</v>
      </c>
      <c r="L100" s="178"/>
      <c r="M100" s="178"/>
      <c r="N100" s="178"/>
      <c r="O100" s="178"/>
      <c r="P100" s="178">
        <f>Q100-O100</f>
        <v>0</v>
      </c>
      <c r="Q100" s="178"/>
      <c r="R100" s="178"/>
      <c r="S100" s="292"/>
      <c r="T100" s="292"/>
      <c r="U100" s="278">
        <f t="shared" si="1"/>
        <v>0</v>
      </c>
      <c r="V100" s="292"/>
      <c r="W100" s="292"/>
      <c r="X100" s="292"/>
      <c r="Y100" s="292"/>
      <c r="Z100" s="292"/>
      <c r="AA100" s="292"/>
      <c r="AB100" s="292"/>
      <c r="AC100" s="292"/>
      <c r="AD100" s="292"/>
      <c r="AE100" s="278">
        <f t="shared" si="3"/>
        <v>0</v>
      </c>
      <c r="AF100" s="278">
        <f t="shared" si="4"/>
        <v>0</v>
      </c>
      <c r="AG100" s="292"/>
      <c r="AH100" s="278">
        <f t="shared" si="5"/>
        <v>0</v>
      </c>
      <c r="AI100" s="292"/>
      <c r="AJ100" s="292"/>
      <c r="AK100" s="293"/>
      <c r="AL100" s="276">
        <f t="shared" si="8"/>
        <v>0</v>
      </c>
    </row>
    <row r="101" spans="1:38" s="163" customFormat="1" ht="20.100000000000001" hidden="1" customHeight="1" x14ac:dyDescent="0.25">
      <c r="A101" s="102"/>
      <c r="B101" s="102"/>
      <c r="C101" s="102"/>
      <c r="D101" s="102"/>
      <c r="E101" s="167" t="s">
        <v>82</v>
      </c>
      <c r="F101" s="168"/>
      <c r="G101" s="168"/>
      <c r="H101" s="168"/>
      <c r="I101" s="169"/>
      <c r="J101" s="170" t="s">
        <v>225</v>
      </c>
      <c r="K101" s="171" t="s">
        <v>226</v>
      </c>
      <c r="L101" s="172">
        <f t="shared" ref="L101:Q101" si="17">SUM(L102:L102)</f>
        <v>0</v>
      </c>
      <c r="M101" s="172">
        <f t="shared" si="17"/>
        <v>0</v>
      </c>
      <c r="N101" s="172">
        <f t="shared" si="17"/>
        <v>0</v>
      </c>
      <c r="O101" s="172">
        <f t="shared" si="17"/>
        <v>0</v>
      </c>
      <c r="P101" s="172">
        <f t="shared" si="17"/>
        <v>0</v>
      </c>
      <c r="Q101" s="172">
        <f t="shared" si="17"/>
        <v>0</v>
      </c>
      <c r="R101" s="172"/>
      <c r="S101" s="290">
        <f>SUM(S102:S102)</f>
        <v>0</v>
      </c>
      <c r="T101" s="290">
        <f>SUM(T102:T102)</f>
        <v>0</v>
      </c>
      <c r="U101" s="278">
        <f t="shared" si="1"/>
        <v>0</v>
      </c>
      <c r="V101" s="290">
        <f t="shared" ref="V101:AD101" si="18">SUM(V102:V102)</f>
        <v>0</v>
      </c>
      <c r="W101" s="290">
        <f t="shared" si="18"/>
        <v>0</v>
      </c>
      <c r="X101" s="290">
        <f t="shared" si="18"/>
        <v>0</v>
      </c>
      <c r="Y101" s="290">
        <f t="shared" si="18"/>
        <v>0</v>
      </c>
      <c r="Z101" s="290">
        <f t="shared" si="18"/>
        <v>0</v>
      </c>
      <c r="AA101" s="290">
        <f t="shared" si="18"/>
        <v>0</v>
      </c>
      <c r="AB101" s="290">
        <f t="shared" si="18"/>
        <v>0</v>
      </c>
      <c r="AC101" s="290">
        <f t="shared" si="18"/>
        <v>0</v>
      </c>
      <c r="AD101" s="290">
        <f t="shared" si="18"/>
        <v>0</v>
      </c>
      <c r="AE101" s="278">
        <f t="shared" si="3"/>
        <v>0</v>
      </c>
      <c r="AF101" s="278">
        <f t="shared" si="4"/>
        <v>0</v>
      </c>
      <c r="AG101" s="290">
        <f>SUM(AG102:AG102)</f>
        <v>0</v>
      </c>
      <c r="AH101" s="278">
        <f t="shared" si="5"/>
        <v>0</v>
      </c>
      <c r="AI101" s="290">
        <f>SUM(AI102:AI102)</f>
        <v>0</v>
      </c>
      <c r="AJ101" s="290">
        <f>SUM(AJ102:AJ102)</f>
        <v>0</v>
      </c>
      <c r="AK101" s="291"/>
      <c r="AL101" s="276">
        <f t="shared" si="8"/>
        <v>0</v>
      </c>
    </row>
    <row r="102" spans="1:38" s="103" customFormat="1" ht="20.100000000000001" hidden="1" customHeight="1" x14ac:dyDescent="0.25">
      <c r="A102" s="104"/>
      <c r="B102" s="104"/>
      <c r="C102" s="104"/>
      <c r="D102" s="104"/>
      <c r="E102" s="173" t="s">
        <v>82</v>
      </c>
      <c r="F102" s="174"/>
      <c r="G102" s="174"/>
      <c r="H102" s="174"/>
      <c r="I102" s="175"/>
      <c r="J102" s="176" t="s">
        <v>227</v>
      </c>
      <c r="K102" s="177" t="s">
        <v>228</v>
      </c>
      <c r="L102" s="178"/>
      <c r="M102" s="178"/>
      <c r="N102" s="178"/>
      <c r="O102" s="178"/>
      <c r="P102" s="178">
        <f>Q102-O102</f>
        <v>0</v>
      </c>
      <c r="Q102" s="178"/>
      <c r="R102" s="178"/>
      <c r="S102" s="292"/>
      <c r="T102" s="292"/>
      <c r="U102" s="278">
        <f t="shared" si="1"/>
        <v>0</v>
      </c>
      <c r="V102" s="292"/>
      <c r="W102" s="292"/>
      <c r="X102" s="292"/>
      <c r="Y102" s="292"/>
      <c r="Z102" s="292"/>
      <c r="AA102" s="292"/>
      <c r="AB102" s="292"/>
      <c r="AC102" s="292"/>
      <c r="AD102" s="292"/>
      <c r="AE102" s="278">
        <f t="shared" si="3"/>
        <v>0</v>
      </c>
      <c r="AF102" s="278">
        <f t="shared" si="4"/>
        <v>0</v>
      </c>
      <c r="AG102" s="292"/>
      <c r="AH102" s="278">
        <f t="shared" si="5"/>
        <v>0</v>
      </c>
      <c r="AI102" s="292"/>
      <c r="AJ102" s="292"/>
      <c r="AK102" s="294"/>
      <c r="AL102" s="276">
        <f t="shared" si="8"/>
        <v>0</v>
      </c>
    </row>
    <row r="103" spans="1:38" s="103" customFormat="1" ht="20.100000000000001" hidden="1" customHeight="1" x14ac:dyDescent="0.25">
      <c r="A103" s="97"/>
      <c r="B103" s="97"/>
      <c r="C103" s="97"/>
      <c r="D103" s="179" t="s">
        <v>229</v>
      </c>
      <c r="E103" s="152" t="s">
        <v>82</v>
      </c>
      <c r="F103" s="154"/>
      <c r="G103" s="154"/>
      <c r="H103" s="154"/>
      <c r="I103" s="155"/>
      <c r="J103" s="164" t="s">
        <v>230</v>
      </c>
      <c r="K103" s="165" t="s">
        <v>231</v>
      </c>
      <c r="L103" s="166">
        <f t="shared" ref="L103:Q103" si="19">SUM(L104+L106+L108+L112)</f>
        <v>0</v>
      </c>
      <c r="M103" s="166">
        <f t="shared" si="19"/>
        <v>0</v>
      </c>
      <c r="N103" s="166">
        <f t="shared" si="19"/>
        <v>0</v>
      </c>
      <c r="O103" s="166">
        <f t="shared" si="19"/>
        <v>0</v>
      </c>
      <c r="P103" s="166">
        <f t="shared" si="19"/>
        <v>0</v>
      </c>
      <c r="Q103" s="166">
        <f t="shared" si="19"/>
        <v>0</v>
      </c>
      <c r="R103" s="166"/>
      <c r="S103" s="289">
        <f>SUM(S104+S106+S108+S112)</f>
        <v>0</v>
      </c>
      <c r="T103" s="289">
        <f>SUM(T104+T106+T108+T112)</f>
        <v>0</v>
      </c>
      <c r="U103" s="278">
        <f t="shared" si="1"/>
        <v>0</v>
      </c>
      <c r="V103" s="289">
        <f t="shared" ref="V103:AD103" si="20">SUM(V104+V106+V108+V112)</f>
        <v>0</v>
      </c>
      <c r="W103" s="289">
        <f t="shared" si="20"/>
        <v>0</v>
      </c>
      <c r="X103" s="289">
        <f t="shared" si="20"/>
        <v>0</v>
      </c>
      <c r="Y103" s="289">
        <f t="shared" si="20"/>
        <v>0</v>
      </c>
      <c r="Z103" s="289">
        <f t="shared" si="20"/>
        <v>0</v>
      </c>
      <c r="AA103" s="289">
        <f t="shared" si="20"/>
        <v>0</v>
      </c>
      <c r="AB103" s="289">
        <f t="shared" si="20"/>
        <v>0</v>
      </c>
      <c r="AC103" s="289">
        <f t="shared" si="20"/>
        <v>0</v>
      </c>
      <c r="AD103" s="289">
        <f t="shared" si="20"/>
        <v>0</v>
      </c>
      <c r="AE103" s="278">
        <f t="shared" si="3"/>
        <v>0</v>
      </c>
      <c r="AF103" s="278">
        <f t="shared" si="4"/>
        <v>0</v>
      </c>
      <c r="AG103" s="289">
        <f>SUM(AG104+AG106+AG108+AG112)</f>
        <v>0</v>
      </c>
      <c r="AH103" s="278">
        <f t="shared" si="5"/>
        <v>0</v>
      </c>
      <c r="AI103" s="289">
        <f>SUM(AI104+AI106+AI108+AI112)</f>
        <v>0</v>
      </c>
      <c r="AJ103" s="289">
        <f>SUM(AJ104+AJ106+AJ108+AJ112)</f>
        <v>0</v>
      </c>
      <c r="AK103" s="287"/>
      <c r="AL103" s="276">
        <f t="shared" si="8"/>
        <v>0</v>
      </c>
    </row>
    <row r="104" spans="1:38" s="163" customFormat="1" ht="20.100000000000001" hidden="1" customHeight="1" x14ac:dyDescent="0.25">
      <c r="A104" s="102"/>
      <c r="B104" s="102"/>
      <c r="C104" s="102"/>
      <c r="D104" s="180" t="s">
        <v>232</v>
      </c>
      <c r="E104" s="167" t="s">
        <v>82</v>
      </c>
      <c r="F104" s="168"/>
      <c r="G104" s="168"/>
      <c r="H104" s="168"/>
      <c r="I104" s="169"/>
      <c r="J104" s="170" t="s">
        <v>233</v>
      </c>
      <c r="K104" s="171" t="s">
        <v>234</v>
      </c>
      <c r="L104" s="172">
        <f t="shared" ref="L104:Q104" si="21">SUM(L105)</f>
        <v>0</v>
      </c>
      <c r="M104" s="172">
        <f t="shared" si="21"/>
        <v>0</v>
      </c>
      <c r="N104" s="172">
        <f t="shared" si="21"/>
        <v>0</v>
      </c>
      <c r="O104" s="172">
        <f t="shared" si="21"/>
        <v>0</v>
      </c>
      <c r="P104" s="172">
        <f t="shared" si="21"/>
        <v>0</v>
      </c>
      <c r="Q104" s="172">
        <f t="shared" si="21"/>
        <v>0</v>
      </c>
      <c r="R104" s="172"/>
      <c r="S104" s="290">
        <f>SUM(S105)</f>
        <v>0</v>
      </c>
      <c r="T104" s="290">
        <f>SUM(T105)</f>
        <v>0</v>
      </c>
      <c r="U104" s="278">
        <f t="shared" si="1"/>
        <v>0</v>
      </c>
      <c r="V104" s="290">
        <f t="shared" ref="V104:AD104" si="22">SUM(V105)</f>
        <v>0</v>
      </c>
      <c r="W104" s="290">
        <f t="shared" si="22"/>
        <v>0</v>
      </c>
      <c r="X104" s="290">
        <f t="shared" si="22"/>
        <v>0</v>
      </c>
      <c r="Y104" s="290">
        <f t="shared" si="22"/>
        <v>0</v>
      </c>
      <c r="Z104" s="290">
        <f t="shared" si="22"/>
        <v>0</v>
      </c>
      <c r="AA104" s="290">
        <f t="shared" si="22"/>
        <v>0</v>
      </c>
      <c r="AB104" s="290">
        <f t="shared" si="22"/>
        <v>0</v>
      </c>
      <c r="AC104" s="290">
        <f t="shared" si="22"/>
        <v>0</v>
      </c>
      <c r="AD104" s="290">
        <f t="shared" si="22"/>
        <v>0</v>
      </c>
      <c r="AE104" s="278">
        <f t="shared" si="3"/>
        <v>0</v>
      </c>
      <c r="AF104" s="278">
        <f t="shared" si="4"/>
        <v>0</v>
      </c>
      <c r="AG104" s="290">
        <f>SUM(AG105)</f>
        <v>0</v>
      </c>
      <c r="AH104" s="278">
        <f t="shared" si="5"/>
        <v>0</v>
      </c>
      <c r="AI104" s="290">
        <f>SUM(AI105)</f>
        <v>0</v>
      </c>
      <c r="AJ104" s="290">
        <f>SUM(AJ105)</f>
        <v>0</v>
      </c>
      <c r="AK104" s="291"/>
      <c r="AL104" s="276">
        <f t="shared" si="8"/>
        <v>0</v>
      </c>
    </row>
    <row r="105" spans="1:38" s="103" customFormat="1" ht="20.100000000000001" hidden="1" customHeight="1" x14ac:dyDescent="0.25">
      <c r="D105" s="181" t="s">
        <v>235</v>
      </c>
      <c r="E105" s="173" t="s">
        <v>82</v>
      </c>
      <c r="F105" s="174"/>
      <c r="G105" s="174"/>
      <c r="H105" s="174"/>
      <c r="I105" s="175"/>
      <c r="J105" s="176" t="s">
        <v>236</v>
      </c>
      <c r="K105" s="177" t="s">
        <v>234</v>
      </c>
      <c r="L105" s="178"/>
      <c r="M105" s="178"/>
      <c r="N105" s="178"/>
      <c r="O105" s="178"/>
      <c r="P105" s="178">
        <f>Q105-O105</f>
        <v>0</v>
      </c>
      <c r="Q105" s="178"/>
      <c r="R105" s="178"/>
      <c r="S105" s="292"/>
      <c r="T105" s="292"/>
      <c r="U105" s="278">
        <f t="shared" si="1"/>
        <v>0</v>
      </c>
      <c r="V105" s="292"/>
      <c r="W105" s="292"/>
      <c r="X105" s="292"/>
      <c r="Y105" s="292">
        <v>0</v>
      </c>
      <c r="Z105" s="292"/>
      <c r="AA105" s="292"/>
      <c r="AB105" s="292"/>
      <c r="AC105" s="292"/>
      <c r="AD105" s="292"/>
      <c r="AE105" s="278">
        <f t="shared" si="3"/>
        <v>0</v>
      </c>
      <c r="AF105" s="278">
        <f t="shared" si="4"/>
        <v>0</v>
      </c>
      <c r="AG105" s="292"/>
      <c r="AH105" s="278">
        <f t="shared" si="5"/>
        <v>0</v>
      </c>
      <c r="AI105" s="292"/>
      <c r="AJ105" s="292"/>
      <c r="AK105" s="293"/>
      <c r="AL105" s="276">
        <f t="shared" si="8"/>
        <v>0</v>
      </c>
    </row>
    <row r="106" spans="1:38" s="103" customFormat="1" ht="20.100000000000001" hidden="1" customHeight="1" x14ac:dyDescent="0.25">
      <c r="A106" s="102"/>
      <c r="B106" s="102"/>
      <c r="C106" s="102"/>
      <c r="D106" s="180" t="s">
        <v>232</v>
      </c>
      <c r="E106" s="167" t="s">
        <v>82</v>
      </c>
      <c r="F106" s="168"/>
      <c r="G106" s="168"/>
      <c r="H106" s="168"/>
      <c r="I106" s="169"/>
      <c r="J106" s="170" t="s">
        <v>237</v>
      </c>
      <c r="K106" s="171" t="s">
        <v>238</v>
      </c>
      <c r="L106" s="172">
        <f t="shared" ref="L106:Q106" si="23">SUM(L107)</f>
        <v>0</v>
      </c>
      <c r="M106" s="172">
        <f t="shared" si="23"/>
        <v>0</v>
      </c>
      <c r="N106" s="172">
        <f t="shared" si="23"/>
        <v>0</v>
      </c>
      <c r="O106" s="172">
        <f t="shared" si="23"/>
        <v>0</v>
      </c>
      <c r="P106" s="172">
        <f t="shared" si="23"/>
        <v>0</v>
      </c>
      <c r="Q106" s="172">
        <f t="shared" si="23"/>
        <v>0</v>
      </c>
      <c r="R106" s="172"/>
      <c r="S106" s="290">
        <f>SUM(S107)</f>
        <v>0</v>
      </c>
      <c r="T106" s="290">
        <f>SUM(T107)</f>
        <v>0</v>
      </c>
      <c r="U106" s="278">
        <f t="shared" si="1"/>
        <v>0</v>
      </c>
      <c r="V106" s="290">
        <f t="shared" ref="V106:AD106" si="24">SUM(V107)</f>
        <v>0</v>
      </c>
      <c r="W106" s="290">
        <f t="shared" si="24"/>
        <v>0</v>
      </c>
      <c r="X106" s="290">
        <f t="shared" si="24"/>
        <v>0</v>
      </c>
      <c r="Y106" s="290">
        <f t="shared" si="24"/>
        <v>0</v>
      </c>
      <c r="Z106" s="290">
        <f t="shared" si="24"/>
        <v>0</v>
      </c>
      <c r="AA106" s="290">
        <f t="shared" si="24"/>
        <v>0</v>
      </c>
      <c r="AB106" s="290">
        <f t="shared" si="24"/>
        <v>0</v>
      </c>
      <c r="AC106" s="290">
        <f t="shared" si="24"/>
        <v>0</v>
      </c>
      <c r="AD106" s="290">
        <f t="shared" si="24"/>
        <v>0</v>
      </c>
      <c r="AE106" s="278">
        <f t="shared" si="3"/>
        <v>0</v>
      </c>
      <c r="AF106" s="278">
        <f t="shared" si="4"/>
        <v>0</v>
      </c>
      <c r="AG106" s="290">
        <f>SUM(AG107)</f>
        <v>0</v>
      </c>
      <c r="AH106" s="278">
        <f t="shared" si="5"/>
        <v>0</v>
      </c>
      <c r="AI106" s="290">
        <f>SUM(AI107)</f>
        <v>0</v>
      </c>
      <c r="AJ106" s="290">
        <f>SUM(AJ107)</f>
        <v>0</v>
      </c>
      <c r="AK106" s="291"/>
      <c r="AL106" s="276">
        <f t="shared" si="8"/>
        <v>0</v>
      </c>
    </row>
    <row r="107" spans="1:38" s="104" customFormat="1" ht="20.100000000000001" hidden="1" customHeight="1" x14ac:dyDescent="0.25">
      <c r="A107" s="103"/>
      <c r="B107" s="103"/>
      <c r="C107" s="103"/>
      <c r="D107" s="181" t="s">
        <v>235</v>
      </c>
      <c r="E107" s="173" t="s">
        <v>82</v>
      </c>
      <c r="F107" s="174"/>
      <c r="G107" s="174"/>
      <c r="H107" s="174"/>
      <c r="I107" s="175"/>
      <c r="J107" s="176" t="s">
        <v>239</v>
      </c>
      <c r="K107" s="177" t="s">
        <v>238</v>
      </c>
      <c r="L107" s="178"/>
      <c r="M107" s="178"/>
      <c r="N107" s="178"/>
      <c r="O107" s="178"/>
      <c r="P107" s="178">
        <f>Q107-O107</f>
        <v>0</v>
      </c>
      <c r="Q107" s="178"/>
      <c r="R107" s="178"/>
      <c r="S107" s="292"/>
      <c r="T107" s="292"/>
      <c r="U107" s="278">
        <f t="shared" si="1"/>
        <v>0</v>
      </c>
      <c r="V107" s="292"/>
      <c r="W107" s="292"/>
      <c r="X107" s="292"/>
      <c r="Y107" s="292">
        <v>0</v>
      </c>
      <c r="Z107" s="292"/>
      <c r="AA107" s="292"/>
      <c r="AB107" s="292"/>
      <c r="AC107" s="292"/>
      <c r="AD107" s="292"/>
      <c r="AE107" s="278">
        <f t="shared" si="3"/>
        <v>0</v>
      </c>
      <c r="AF107" s="278">
        <f t="shared" si="4"/>
        <v>0</v>
      </c>
      <c r="AG107" s="292"/>
      <c r="AH107" s="278">
        <f t="shared" si="5"/>
        <v>0</v>
      </c>
      <c r="AI107" s="292"/>
      <c r="AJ107" s="292"/>
      <c r="AK107" s="293"/>
      <c r="AL107" s="276">
        <f t="shared" si="8"/>
        <v>0</v>
      </c>
    </row>
    <row r="108" spans="1:38" s="97" customFormat="1" ht="20.100000000000001" hidden="1" customHeight="1" x14ac:dyDescent="0.25">
      <c r="A108" s="102"/>
      <c r="B108" s="102"/>
      <c r="C108" s="102"/>
      <c r="D108" s="102"/>
      <c r="E108" s="167" t="s">
        <v>82</v>
      </c>
      <c r="F108" s="168"/>
      <c r="G108" s="168"/>
      <c r="H108" s="168"/>
      <c r="I108" s="169"/>
      <c r="J108" s="170" t="s">
        <v>240</v>
      </c>
      <c r="K108" s="171" t="s">
        <v>241</v>
      </c>
      <c r="L108" s="172">
        <f t="shared" ref="L108:Q108" si="25">SUM(L109:L111)</f>
        <v>0</v>
      </c>
      <c r="M108" s="172">
        <f t="shared" si="25"/>
        <v>0</v>
      </c>
      <c r="N108" s="172">
        <f t="shared" si="25"/>
        <v>0</v>
      </c>
      <c r="O108" s="172">
        <f t="shared" si="25"/>
        <v>0</v>
      </c>
      <c r="P108" s="172">
        <f t="shared" si="25"/>
        <v>0</v>
      </c>
      <c r="Q108" s="172">
        <f t="shared" si="25"/>
        <v>0</v>
      </c>
      <c r="R108" s="172"/>
      <c r="S108" s="290">
        <f>SUM(S109:S111)</f>
        <v>0</v>
      </c>
      <c r="T108" s="290">
        <f>SUM(T109:T111)</f>
        <v>0</v>
      </c>
      <c r="U108" s="278">
        <f t="shared" si="1"/>
        <v>0</v>
      </c>
      <c r="V108" s="290">
        <f t="shared" ref="V108:AD108" si="26">SUM(V109:V111)</f>
        <v>0</v>
      </c>
      <c r="W108" s="290">
        <f t="shared" si="26"/>
        <v>0</v>
      </c>
      <c r="X108" s="290">
        <f t="shared" si="26"/>
        <v>0</v>
      </c>
      <c r="Y108" s="290">
        <f t="shared" si="26"/>
        <v>0</v>
      </c>
      <c r="Z108" s="290">
        <f t="shared" si="26"/>
        <v>0</v>
      </c>
      <c r="AA108" s="290">
        <f t="shared" si="26"/>
        <v>0</v>
      </c>
      <c r="AB108" s="290">
        <f t="shared" si="26"/>
        <v>0</v>
      </c>
      <c r="AC108" s="290">
        <f t="shared" si="26"/>
        <v>0</v>
      </c>
      <c r="AD108" s="290">
        <f t="shared" si="26"/>
        <v>0</v>
      </c>
      <c r="AE108" s="278">
        <f t="shared" si="3"/>
        <v>0</v>
      </c>
      <c r="AF108" s="278">
        <f t="shared" si="4"/>
        <v>0</v>
      </c>
      <c r="AG108" s="290">
        <f>SUM(AG109:AG111)</f>
        <v>0</v>
      </c>
      <c r="AH108" s="278">
        <f t="shared" si="5"/>
        <v>0</v>
      </c>
      <c r="AI108" s="290">
        <f>SUM(AI109:AI111)</f>
        <v>0</v>
      </c>
      <c r="AJ108" s="290">
        <f>SUM(AJ109:AJ111)</f>
        <v>0</v>
      </c>
      <c r="AK108" s="291"/>
      <c r="AL108" s="276">
        <f t="shared" si="8"/>
        <v>0</v>
      </c>
    </row>
    <row r="109" spans="1:38" ht="20.100000000000001" hidden="1" customHeight="1" x14ac:dyDescent="0.25">
      <c r="A109" s="103"/>
      <c r="B109" s="103"/>
      <c r="C109" s="103"/>
      <c r="D109" s="103"/>
      <c r="E109" s="173" t="s">
        <v>82</v>
      </c>
      <c r="F109" s="174"/>
      <c r="G109" s="174"/>
      <c r="H109" s="174"/>
      <c r="I109" s="175"/>
      <c r="J109" s="176" t="s">
        <v>242</v>
      </c>
      <c r="K109" s="177" t="s">
        <v>241</v>
      </c>
      <c r="L109" s="178"/>
      <c r="M109" s="178"/>
      <c r="N109" s="178"/>
      <c r="O109" s="178"/>
      <c r="P109" s="178">
        <f>Q109-O109</f>
        <v>0</v>
      </c>
      <c r="Q109" s="178"/>
      <c r="R109" s="178"/>
      <c r="S109" s="292"/>
      <c r="T109" s="292"/>
      <c r="U109" s="278">
        <f t="shared" si="1"/>
        <v>0</v>
      </c>
      <c r="V109" s="292"/>
      <c r="W109" s="292"/>
      <c r="X109" s="292"/>
      <c r="Y109" s="292"/>
      <c r="Z109" s="292"/>
      <c r="AA109" s="292"/>
      <c r="AB109" s="292"/>
      <c r="AC109" s="292"/>
      <c r="AD109" s="292"/>
      <c r="AE109" s="278">
        <f t="shared" si="3"/>
        <v>0</v>
      </c>
      <c r="AF109" s="278">
        <f t="shared" si="4"/>
        <v>0</v>
      </c>
      <c r="AG109" s="292"/>
      <c r="AH109" s="278">
        <f t="shared" si="5"/>
        <v>0</v>
      </c>
      <c r="AI109" s="292"/>
      <c r="AJ109" s="292"/>
      <c r="AK109" s="293"/>
      <c r="AL109" s="276">
        <f t="shared" si="8"/>
        <v>0</v>
      </c>
    </row>
    <row r="110" spans="1:38" s="102" customFormat="1" ht="20.100000000000001" hidden="1" customHeight="1" x14ac:dyDescent="0.25">
      <c r="A110" s="103"/>
      <c r="B110" s="103"/>
      <c r="C110" s="103"/>
      <c r="D110" s="103"/>
      <c r="E110" s="173" t="s">
        <v>82</v>
      </c>
      <c r="F110" s="174"/>
      <c r="G110" s="174"/>
      <c r="H110" s="174"/>
      <c r="I110" s="175"/>
      <c r="J110" s="176" t="s">
        <v>242</v>
      </c>
      <c r="K110" s="177" t="s">
        <v>241</v>
      </c>
      <c r="L110" s="178"/>
      <c r="M110" s="178"/>
      <c r="N110" s="178"/>
      <c r="O110" s="178"/>
      <c r="P110" s="178">
        <f>Q110-O110</f>
        <v>0</v>
      </c>
      <c r="Q110" s="178"/>
      <c r="R110" s="178"/>
      <c r="S110" s="292"/>
      <c r="T110" s="292"/>
      <c r="U110" s="278">
        <f t="shared" si="1"/>
        <v>0</v>
      </c>
      <c r="V110" s="292"/>
      <c r="W110" s="292"/>
      <c r="X110" s="292"/>
      <c r="Y110" s="292"/>
      <c r="Z110" s="292"/>
      <c r="AA110" s="292"/>
      <c r="AB110" s="292"/>
      <c r="AC110" s="292"/>
      <c r="AD110" s="292"/>
      <c r="AE110" s="278">
        <f t="shared" si="3"/>
        <v>0</v>
      </c>
      <c r="AF110" s="278">
        <f t="shared" si="4"/>
        <v>0</v>
      </c>
      <c r="AG110" s="292"/>
      <c r="AH110" s="278">
        <f t="shared" si="5"/>
        <v>0</v>
      </c>
      <c r="AI110" s="292"/>
      <c r="AJ110" s="292"/>
      <c r="AK110" s="293"/>
      <c r="AL110" s="276">
        <f t="shared" si="8"/>
        <v>0</v>
      </c>
    </row>
    <row r="111" spans="1:38" s="103" customFormat="1" ht="20.100000000000001" hidden="1" customHeight="1" x14ac:dyDescent="0.25">
      <c r="E111" s="173" t="s">
        <v>82</v>
      </c>
      <c r="F111" s="174"/>
      <c r="G111" s="174"/>
      <c r="H111" s="174"/>
      <c r="I111" s="175"/>
      <c r="J111" s="176" t="s">
        <v>242</v>
      </c>
      <c r="K111" s="177" t="s">
        <v>241</v>
      </c>
      <c r="L111" s="178"/>
      <c r="M111" s="178"/>
      <c r="N111" s="178"/>
      <c r="O111" s="178"/>
      <c r="P111" s="178">
        <f>Q111-O111</f>
        <v>0</v>
      </c>
      <c r="Q111" s="178"/>
      <c r="R111" s="178"/>
      <c r="S111" s="292"/>
      <c r="T111" s="292"/>
      <c r="U111" s="278">
        <f t="shared" si="1"/>
        <v>0</v>
      </c>
      <c r="V111" s="292"/>
      <c r="W111" s="292"/>
      <c r="X111" s="292"/>
      <c r="Y111" s="292"/>
      <c r="Z111" s="292"/>
      <c r="AA111" s="292"/>
      <c r="AB111" s="292"/>
      <c r="AC111" s="292"/>
      <c r="AD111" s="292"/>
      <c r="AE111" s="278">
        <f t="shared" si="3"/>
        <v>0</v>
      </c>
      <c r="AF111" s="278">
        <f t="shared" si="4"/>
        <v>0</v>
      </c>
      <c r="AG111" s="292"/>
      <c r="AH111" s="278">
        <f t="shared" si="5"/>
        <v>0</v>
      </c>
      <c r="AI111" s="292"/>
      <c r="AJ111" s="292"/>
      <c r="AK111" s="293"/>
      <c r="AL111" s="276">
        <f t="shared" si="8"/>
        <v>0</v>
      </c>
    </row>
    <row r="112" spans="1:38" s="103" customFormat="1" ht="20.100000000000001" hidden="1" customHeight="1" x14ac:dyDescent="0.25">
      <c r="A112" s="102"/>
      <c r="B112" s="102"/>
      <c r="C112" s="102"/>
      <c r="D112" s="102"/>
      <c r="E112" s="167" t="s">
        <v>82</v>
      </c>
      <c r="F112" s="168"/>
      <c r="G112" s="168"/>
      <c r="H112" s="168"/>
      <c r="I112" s="169"/>
      <c r="J112" s="170" t="s">
        <v>243</v>
      </c>
      <c r="K112" s="171" t="s">
        <v>244</v>
      </c>
      <c r="L112" s="172">
        <f t="shared" ref="L112:Q112" si="27">SUM(L113:L114)</f>
        <v>0</v>
      </c>
      <c r="M112" s="172">
        <f t="shared" si="27"/>
        <v>0</v>
      </c>
      <c r="N112" s="172">
        <f t="shared" si="27"/>
        <v>0</v>
      </c>
      <c r="O112" s="172">
        <f t="shared" si="27"/>
        <v>0</v>
      </c>
      <c r="P112" s="172">
        <f t="shared" si="27"/>
        <v>0</v>
      </c>
      <c r="Q112" s="172">
        <f t="shared" si="27"/>
        <v>0</v>
      </c>
      <c r="R112" s="172"/>
      <c r="S112" s="290">
        <f>SUM(S113:S114)</f>
        <v>0</v>
      </c>
      <c r="T112" s="290">
        <f>SUM(T113:T114)</f>
        <v>0</v>
      </c>
      <c r="U112" s="278">
        <f t="shared" si="1"/>
        <v>0</v>
      </c>
      <c r="V112" s="290">
        <f t="shared" ref="V112:AD112" si="28">SUM(V113:V114)</f>
        <v>0</v>
      </c>
      <c r="W112" s="290">
        <f t="shared" si="28"/>
        <v>0</v>
      </c>
      <c r="X112" s="290">
        <f t="shared" si="28"/>
        <v>0</v>
      </c>
      <c r="Y112" s="290">
        <f t="shared" si="28"/>
        <v>0</v>
      </c>
      <c r="Z112" s="290">
        <f t="shared" si="28"/>
        <v>0</v>
      </c>
      <c r="AA112" s="290">
        <f t="shared" si="28"/>
        <v>0</v>
      </c>
      <c r="AB112" s="290">
        <f t="shared" si="28"/>
        <v>0</v>
      </c>
      <c r="AC112" s="290">
        <f t="shared" si="28"/>
        <v>0</v>
      </c>
      <c r="AD112" s="290">
        <f t="shared" si="28"/>
        <v>0</v>
      </c>
      <c r="AE112" s="278">
        <f t="shared" si="3"/>
        <v>0</v>
      </c>
      <c r="AF112" s="278">
        <f t="shared" si="4"/>
        <v>0</v>
      </c>
      <c r="AG112" s="290">
        <f>SUM(AG113:AG114)</f>
        <v>0</v>
      </c>
      <c r="AH112" s="278">
        <f t="shared" si="5"/>
        <v>0</v>
      </c>
      <c r="AI112" s="290">
        <f>SUM(AI113:AI114)</f>
        <v>0</v>
      </c>
      <c r="AJ112" s="290">
        <f>SUM(AJ113:AJ114)</f>
        <v>0</v>
      </c>
      <c r="AK112" s="291"/>
      <c r="AL112" s="276">
        <f t="shared" si="8"/>
        <v>0</v>
      </c>
    </row>
    <row r="113" spans="1:38" s="102" customFormat="1" ht="20.100000000000001" hidden="1" customHeight="1" x14ac:dyDescent="0.25">
      <c r="A113" s="104"/>
      <c r="B113" s="104"/>
      <c r="C113" s="104"/>
      <c r="D113" s="104"/>
      <c r="E113" s="173" t="s">
        <v>82</v>
      </c>
      <c r="F113" s="174"/>
      <c r="G113" s="174"/>
      <c r="H113" s="174"/>
      <c r="I113" s="175"/>
      <c r="J113" s="176" t="s">
        <v>245</v>
      </c>
      <c r="K113" s="177" t="s">
        <v>246</v>
      </c>
      <c r="L113" s="178"/>
      <c r="M113" s="178"/>
      <c r="N113" s="178"/>
      <c r="O113" s="178"/>
      <c r="P113" s="178">
        <f>Q113-O113</f>
        <v>0</v>
      </c>
      <c r="Q113" s="178"/>
      <c r="R113" s="178"/>
      <c r="S113" s="292"/>
      <c r="T113" s="292"/>
      <c r="U113" s="278">
        <f t="shared" si="1"/>
        <v>0</v>
      </c>
      <c r="V113" s="292"/>
      <c r="W113" s="292"/>
      <c r="X113" s="292"/>
      <c r="Y113" s="292"/>
      <c r="Z113" s="292"/>
      <c r="AA113" s="292"/>
      <c r="AB113" s="292"/>
      <c r="AC113" s="292"/>
      <c r="AD113" s="292"/>
      <c r="AE113" s="278">
        <f t="shared" si="3"/>
        <v>0</v>
      </c>
      <c r="AF113" s="278">
        <f t="shared" si="4"/>
        <v>0</v>
      </c>
      <c r="AG113" s="292"/>
      <c r="AH113" s="278">
        <f t="shared" si="5"/>
        <v>0</v>
      </c>
      <c r="AI113" s="292"/>
      <c r="AJ113" s="292"/>
      <c r="AK113" s="294"/>
      <c r="AL113" s="276">
        <f t="shared" si="8"/>
        <v>0</v>
      </c>
    </row>
    <row r="114" spans="1:38" s="103" customFormat="1" ht="20.100000000000001" hidden="1" customHeight="1" x14ac:dyDescent="0.25">
      <c r="A114" s="104"/>
      <c r="B114" s="104"/>
      <c r="C114" s="104"/>
      <c r="D114" s="104"/>
      <c r="E114" s="173" t="s">
        <v>82</v>
      </c>
      <c r="F114" s="174"/>
      <c r="G114" s="174"/>
      <c r="H114" s="174"/>
      <c r="I114" s="175"/>
      <c r="J114" s="176" t="s">
        <v>245</v>
      </c>
      <c r="K114" s="177" t="s">
        <v>246</v>
      </c>
      <c r="L114" s="178"/>
      <c r="M114" s="178"/>
      <c r="N114" s="178"/>
      <c r="O114" s="178"/>
      <c r="P114" s="178">
        <f>Q114-O114</f>
        <v>0</v>
      </c>
      <c r="Q114" s="178"/>
      <c r="R114" s="178"/>
      <c r="S114" s="292"/>
      <c r="T114" s="292"/>
      <c r="U114" s="278">
        <f t="shared" si="1"/>
        <v>0</v>
      </c>
      <c r="V114" s="292"/>
      <c r="W114" s="292"/>
      <c r="X114" s="292"/>
      <c r="Y114" s="292"/>
      <c r="Z114" s="292"/>
      <c r="AA114" s="292"/>
      <c r="AB114" s="292"/>
      <c r="AC114" s="292"/>
      <c r="AD114" s="292"/>
      <c r="AE114" s="278">
        <f t="shared" si="3"/>
        <v>0</v>
      </c>
      <c r="AF114" s="278">
        <f t="shared" si="4"/>
        <v>0</v>
      </c>
      <c r="AG114" s="292"/>
      <c r="AH114" s="278">
        <f t="shared" si="5"/>
        <v>0</v>
      </c>
      <c r="AI114" s="292"/>
      <c r="AJ114" s="292"/>
      <c r="AK114" s="294"/>
      <c r="AL114" s="276">
        <f t="shared" si="8"/>
        <v>0</v>
      </c>
    </row>
    <row r="115" spans="1:38" s="97" customFormat="1" ht="20.100000000000001" hidden="1" customHeight="1" x14ac:dyDescent="0.25">
      <c r="E115" s="154" t="s">
        <v>16</v>
      </c>
      <c r="F115" s="154"/>
      <c r="G115" s="154"/>
      <c r="H115" s="154"/>
      <c r="I115" s="155"/>
      <c r="J115" s="164" t="s">
        <v>247</v>
      </c>
      <c r="K115" s="165" t="s">
        <v>248</v>
      </c>
      <c r="L115" s="166">
        <f t="shared" ref="L115:Q115" si="29">SUM(L116+L125)</f>
        <v>0</v>
      </c>
      <c r="M115" s="166">
        <f t="shared" si="29"/>
        <v>0</v>
      </c>
      <c r="N115" s="166">
        <f t="shared" si="29"/>
        <v>0</v>
      </c>
      <c r="O115" s="166">
        <f t="shared" si="29"/>
        <v>0</v>
      </c>
      <c r="P115" s="166">
        <f t="shared" si="29"/>
        <v>0</v>
      </c>
      <c r="Q115" s="166">
        <f t="shared" si="29"/>
        <v>0</v>
      </c>
      <c r="R115" s="166"/>
      <c r="S115" s="289">
        <f>SUM(S116+S125)</f>
        <v>0</v>
      </c>
      <c r="T115" s="289">
        <f>SUM(T116+T125)</f>
        <v>0</v>
      </c>
      <c r="U115" s="278">
        <f t="shared" si="1"/>
        <v>0</v>
      </c>
      <c r="V115" s="289">
        <f t="shared" ref="V115:AD115" si="30">SUM(V116+V125)</f>
        <v>0</v>
      </c>
      <c r="W115" s="289">
        <f t="shared" si="30"/>
        <v>0</v>
      </c>
      <c r="X115" s="289">
        <f t="shared" si="30"/>
        <v>0</v>
      </c>
      <c r="Y115" s="289">
        <f t="shared" si="30"/>
        <v>0</v>
      </c>
      <c r="Z115" s="289">
        <f t="shared" si="30"/>
        <v>0</v>
      </c>
      <c r="AA115" s="289">
        <f t="shared" si="30"/>
        <v>0</v>
      </c>
      <c r="AB115" s="289">
        <f t="shared" si="30"/>
        <v>0</v>
      </c>
      <c r="AC115" s="289">
        <f t="shared" si="30"/>
        <v>0</v>
      </c>
      <c r="AD115" s="289">
        <f t="shared" si="30"/>
        <v>0</v>
      </c>
      <c r="AE115" s="278">
        <f t="shared" si="3"/>
        <v>0</v>
      </c>
      <c r="AF115" s="278">
        <f t="shared" si="4"/>
        <v>0</v>
      </c>
      <c r="AG115" s="289">
        <f>SUM(AG116+AG125)</f>
        <v>0</v>
      </c>
      <c r="AH115" s="278">
        <f t="shared" si="5"/>
        <v>0</v>
      </c>
      <c r="AI115" s="289">
        <f>SUM(AI116+AI125)</f>
        <v>0</v>
      </c>
      <c r="AJ115" s="289">
        <f>SUM(AJ116+AJ125)</f>
        <v>0</v>
      </c>
      <c r="AK115" s="287"/>
      <c r="AL115" s="276">
        <f t="shared" si="8"/>
        <v>0</v>
      </c>
    </row>
    <row r="116" spans="1:38" s="102" customFormat="1" ht="20.100000000000001" hidden="1" customHeight="1" x14ac:dyDescent="0.25">
      <c r="E116" s="168" t="s">
        <v>16</v>
      </c>
      <c r="F116" s="168"/>
      <c r="G116" s="168"/>
      <c r="H116" s="168"/>
      <c r="I116" s="169"/>
      <c r="J116" s="170" t="s">
        <v>249</v>
      </c>
      <c r="K116" s="171" t="s">
        <v>250</v>
      </c>
      <c r="L116" s="172">
        <f t="shared" ref="L116:Q116" si="31">SUM(L117:L124)</f>
        <v>0</v>
      </c>
      <c r="M116" s="172">
        <f t="shared" si="31"/>
        <v>0</v>
      </c>
      <c r="N116" s="172">
        <f t="shared" si="31"/>
        <v>0</v>
      </c>
      <c r="O116" s="172">
        <f t="shared" si="31"/>
        <v>0</v>
      </c>
      <c r="P116" s="172">
        <f t="shared" si="31"/>
        <v>0</v>
      </c>
      <c r="Q116" s="172">
        <f t="shared" si="31"/>
        <v>0</v>
      </c>
      <c r="R116" s="172"/>
      <c r="S116" s="290">
        <f>SUM(S117:S124)</f>
        <v>0</v>
      </c>
      <c r="T116" s="290">
        <f>SUM(T117:T124)</f>
        <v>0</v>
      </c>
      <c r="U116" s="278">
        <f t="shared" si="1"/>
        <v>0</v>
      </c>
      <c r="V116" s="290">
        <f t="shared" ref="V116:AD116" si="32">SUM(V117:V124)</f>
        <v>0</v>
      </c>
      <c r="W116" s="290">
        <f t="shared" si="32"/>
        <v>0</v>
      </c>
      <c r="X116" s="290">
        <f t="shared" si="32"/>
        <v>0</v>
      </c>
      <c r="Y116" s="290">
        <f t="shared" si="32"/>
        <v>0</v>
      </c>
      <c r="Z116" s="290">
        <f t="shared" si="32"/>
        <v>0</v>
      </c>
      <c r="AA116" s="290">
        <f t="shared" si="32"/>
        <v>0</v>
      </c>
      <c r="AB116" s="290">
        <f t="shared" si="32"/>
        <v>0</v>
      </c>
      <c r="AC116" s="290">
        <f t="shared" si="32"/>
        <v>0</v>
      </c>
      <c r="AD116" s="290">
        <f t="shared" si="32"/>
        <v>0</v>
      </c>
      <c r="AE116" s="278">
        <f t="shared" si="3"/>
        <v>0</v>
      </c>
      <c r="AF116" s="278">
        <f t="shared" si="4"/>
        <v>0</v>
      </c>
      <c r="AG116" s="290">
        <f>SUM(AG117:AG124)</f>
        <v>0</v>
      </c>
      <c r="AH116" s="278">
        <f t="shared" si="5"/>
        <v>0</v>
      </c>
      <c r="AI116" s="290">
        <f>SUM(AI117:AI124)</f>
        <v>0</v>
      </c>
      <c r="AJ116" s="290">
        <f>SUM(AJ117:AJ124)</f>
        <v>0</v>
      </c>
      <c r="AK116" s="291"/>
      <c r="AL116" s="276">
        <f t="shared" si="8"/>
        <v>0</v>
      </c>
    </row>
    <row r="117" spans="1:38" s="103" customFormat="1" ht="20.100000000000001" hidden="1" customHeight="1" x14ac:dyDescent="0.25">
      <c r="A117" s="104"/>
      <c r="B117" s="104"/>
      <c r="C117" s="104"/>
      <c r="D117" s="104"/>
      <c r="E117" s="173" t="s">
        <v>16</v>
      </c>
      <c r="F117" s="174"/>
      <c r="G117" s="174"/>
      <c r="H117" s="174"/>
      <c r="I117" s="175"/>
      <c r="J117" s="176" t="s">
        <v>251</v>
      </c>
      <c r="K117" s="177" t="s">
        <v>252</v>
      </c>
      <c r="L117" s="178"/>
      <c r="M117" s="178"/>
      <c r="N117" s="178"/>
      <c r="O117" s="178"/>
      <c r="P117" s="178">
        <f t="shared" ref="P117:P124" si="33">Q117-O117</f>
        <v>0</v>
      </c>
      <c r="Q117" s="178"/>
      <c r="R117" s="178"/>
      <c r="S117" s="292"/>
      <c r="T117" s="292"/>
      <c r="U117" s="278">
        <f t="shared" si="1"/>
        <v>0</v>
      </c>
      <c r="V117" s="292"/>
      <c r="W117" s="292"/>
      <c r="X117" s="292"/>
      <c r="Y117" s="292"/>
      <c r="Z117" s="292"/>
      <c r="AA117" s="292"/>
      <c r="AB117" s="292"/>
      <c r="AC117" s="292"/>
      <c r="AD117" s="292"/>
      <c r="AE117" s="278">
        <f t="shared" si="3"/>
        <v>0</v>
      </c>
      <c r="AF117" s="278">
        <f t="shared" si="4"/>
        <v>0</v>
      </c>
      <c r="AG117" s="292"/>
      <c r="AH117" s="278">
        <f t="shared" si="5"/>
        <v>0</v>
      </c>
      <c r="AI117" s="292"/>
      <c r="AJ117" s="292"/>
      <c r="AK117" s="294"/>
      <c r="AL117" s="276">
        <f t="shared" si="8"/>
        <v>0</v>
      </c>
    </row>
    <row r="118" spans="1:38" s="103" customFormat="1" ht="20.100000000000001" hidden="1" customHeight="1" x14ac:dyDescent="0.25">
      <c r="A118" s="104"/>
      <c r="B118" s="104"/>
      <c r="C118" s="104"/>
      <c r="D118" s="104"/>
      <c r="E118" s="173" t="s">
        <v>16</v>
      </c>
      <c r="F118" s="174"/>
      <c r="G118" s="174"/>
      <c r="H118" s="174"/>
      <c r="I118" s="175"/>
      <c r="J118" s="176" t="s">
        <v>251</v>
      </c>
      <c r="K118" s="177" t="s">
        <v>253</v>
      </c>
      <c r="L118" s="178"/>
      <c r="M118" s="178"/>
      <c r="N118" s="178"/>
      <c r="O118" s="178"/>
      <c r="P118" s="178">
        <f t="shared" si="33"/>
        <v>0</v>
      </c>
      <c r="Q118" s="178"/>
      <c r="R118" s="178"/>
      <c r="S118" s="292"/>
      <c r="T118" s="292"/>
      <c r="U118" s="278">
        <f t="shared" si="1"/>
        <v>0</v>
      </c>
      <c r="V118" s="292"/>
      <c r="W118" s="292"/>
      <c r="X118" s="292"/>
      <c r="Y118" s="292"/>
      <c r="Z118" s="292"/>
      <c r="AA118" s="292"/>
      <c r="AB118" s="292"/>
      <c r="AC118" s="292"/>
      <c r="AD118" s="292"/>
      <c r="AE118" s="278">
        <f t="shared" si="3"/>
        <v>0</v>
      </c>
      <c r="AF118" s="278">
        <f t="shared" si="4"/>
        <v>0</v>
      </c>
      <c r="AG118" s="292"/>
      <c r="AH118" s="278">
        <f t="shared" si="5"/>
        <v>0</v>
      </c>
      <c r="AI118" s="292"/>
      <c r="AJ118" s="292"/>
      <c r="AK118" s="294"/>
      <c r="AL118" s="276">
        <f t="shared" si="8"/>
        <v>0</v>
      </c>
    </row>
    <row r="119" spans="1:38" s="103" customFormat="1" ht="20.100000000000001" hidden="1" customHeight="1" x14ac:dyDescent="0.25">
      <c r="A119" s="104"/>
      <c r="B119" s="104"/>
      <c r="C119" s="104"/>
      <c r="D119" s="104"/>
      <c r="E119" s="173" t="s">
        <v>16</v>
      </c>
      <c r="F119" s="174"/>
      <c r="G119" s="174"/>
      <c r="H119" s="174"/>
      <c r="I119" s="175"/>
      <c r="J119" s="176" t="s">
        <v>251</v>
      </c>
      <c r="K119" s="177" t="s">
        <v>254</v>
      </c>
      <c r="L119" s="178"/>
      <c r="M119" s="178"/>
      <c r="N119" s="178"/>
      <c r="O119" s="178"/>
      <c r="P119" s="178">
        <f t="shared" si="33"/>
        <v>0</v>
      </c>
      <c r="Q119" s="178"/>
      <c r="R119" s="178"/>
      <c r="S119" s="292"/>
      <c r="T119" s="292"/>
      <c r="U119" s="278">
        <f t="shared" si="1"/>
        <v>0</v>
      </c>
      <c r="V119" s="292"/>
      <c r="W119" s="292"/>
      <c r="X119" s="292"/>
      <c r="Y119" s="292"/>
      <c r="Z119" s="292"/>
      <c r="AA119" s="292"/>
      <c r="AB119" s="292"/>
      <c r="AC119" s="292"/>
      <c r="AD119" s="292"/>
      <c r="AE119" s="278">
        <f t="shared" si="3"/>
        <v>0</v>
      </c>
      <c r="AF119" s="278">
        <f t="shared" si="4"/>
        <v>0</v>
      </c>
      <c r="AG119" s="292"/>
      <c r="AH119" s="278">
        <f t="shared" si="5"/>
        <v>0</v>
      </c>
      <c r="AI119" s="292"/>
      <c r="AJ119" s="292"/>
      <c r="AK119" s="294"/>
      <c r="AL119" s="276">
        <f t="shared" si="8"/>
        <v>0</v>
      </c>
    </row>
    <row r="120" spans="1:38" s="103" customFormat="1" ht="20.100000000000001" hidden="1" customHeight="1" x14ac:dyDescent="0.25">
      <c r="A120" s="104"/>
      <c r="B120" s="104"/>
      <c r="C120" s="104"/>
      <c r="D120" s="104"/>
      <c r="E120" s="173" t="s">
        <v>16</v>
      </c>
      <c r="F120" s="174"/>
      <c r="G120" s="174"/>
      <c r="H120" s="174"/>
      <c r="I120" s="175"/>
      <c r="J120" s="176" t="s">
        <v>251</v>
      </c>
      <c r="K120" s="177" t="s">
        <v>255</v>
      </c>
      <c r="L120" s="178"/>
      <c r="M120" s="178"/>
      <c r="N120" s="178"/>
      <c r="O120" s="178"/>
      <c r="P120" s="178">
        <f t="shared" si="33"/>
        <v>0</v>
      </c>
      <c r="Q120" s="178"/>
      <c r="R120" s="178"/>
      <c r="S120" s="292"/>
      <c r="T120" s="292"/>
      <c r="U120" s="278">
        <f t="shared" si="1"/>
        <v>0</v>
      </c>
      <c r="V120" s="292"/>
      <c r="W120" s="292"/>
      <c r="X120" s="292"/>
      <c r="Y120" s="292"/>
      <c r="Z120" s="292"/>
      <c r="AA120" s="292"/>
      <c r="AB120" s="292"/>
      <c r="AC120" s="292"/>
      <c r="AD120" s="292"/>
      <c r="AE120" s="278">
        <f t="shared" si="3"/>
        <v>0</v>
      </c>
      <c r="AF120" s="278">
        <f t="shared" si="4"/>
        <v>0</v>
      </c>
      <c r="AG120" s="292"/>
      <c r="AH120" s="278">
        <f t="shared" si="5"/>
        <v>0</v>
      </c>
      <c r="AI120" s="292"/>
      <c r="AJ120" s="292"/>
      <c r="AK120" s="294"/>
      <c r="AL120" s="276">
        <f t="shared" si="8"/>
        <v>0</v>
      </c>
    </row>
    <row r="121" spans="1:38" s="102" customFormat="1" ht="20.100000000000001" hidden="1" customHeight="1" x14ac:dyDescent="0.25">
      <c r="A121" s="104"/>
      <c r="B121" s="104"/>
      <c r="C121" s="104"/>
      <c r="D121" s="104"/>
      <c r="E121" s="173" t="s">
        <v>16</v>
      </c>
      <c r="F121" s="174"/>
      <c r="G121" s="174"/>
      <c r="H121" s="174"/>
      <c r="I121" s="175"/>
      <c r="J121" s="176" t="s">
        <v>251</v>
      </c>
      <c r="K121" s="177" t="s">
        <v>256</v>
      </c>
      <c r="L121" s="178"/>
      <c r="M121" s="178"/>
      <c r="N121" s="178"/>
      <c r="O121" s="178"/>
      <c r="P121" s="178">
        <f t="shared" si="33"/>
        <v>0</v>
      </c>
      <c r="Q121" s="178"/>
      <c r="R121" s="178"/>
      <c r="S121" s="292"/>
      <c r="T121" s="292"/>
      <c r="U121" s="278">
        <f t="shared" si="1"/>
        <v>0</v>
      </c>
      <c r="V121" s="292"/>
      <c r="W121" s="292"/>
      <c r="X121" s="292"/>
      <c r="Y121" s="292"/>
      <c r="Z121" s="292"/>
      <c r="AA121" s="292"/>
      <c r="AB121" s="292"/>
      <c r="AC121" s="292"/>
      <c r="AD121" s="292"/>
      <c r="AE121" s="278">
        <f t="shared" si="3"/>
        <v>0</v>
      </c>
      <c r="AF121" s="278">
        <f t="shared" si="4"/>
        <v>0</v>
      </c>
      <c r="AG121" s="292"/>
      <c r="AH121" s="278">
        <f t="shared" si="5"/>
        <v>0</v>
      </c>
      <c r="AI121" s="292"/>
      <c r="AJ121" s="292"/>
      <c r="AK121" s="294"/>
      <c r="AL121" s="276">
        <f t="shared" si="8"/>
        <v>0</v>
      </c>
    </row>
    <row r="122" spans="1:38" s="103" customFormat="1" ht="20.100000000000001" hidden="1" customHeight="1" x14ac:dyDescent="0.25">
      <c r="E122" s="173" t="s">
        <v>16</v>
      </c>
      <c r="F122" s="174"/>
      <c r="G122" s="174"/>
      <c r="H122" s="174"/>
      <c r="I122" s="175"/>
      <c r="J122" s="176" t="s">
        <v>257</v>
      </c>
      <c r="K122" s="177" t="s">
        <v>258</v>
      </c>
      <c r="L122" s="178"/>
      <c r="M122" s="178"/>
      <c r="N122" s="178"/>
      <c r="O122" s="178"/>
      <c r="P122" s="178">
        <f t="shared" si="33"/>
        <v>0</v>
      </c>
      <c r="Q122" s="178"/>
      <c r="R122" s="178"/>
      <c r="S122" s="292"/>
      <c r="T122" s="292"/>
      <c r="U122" s="278">
        <f t="shared" si="1"/>
        <v>0</v>
      </c>
      <c r="V122" s="292"/>
      <c r="W122" s="292"/>
      <c r="X122" s="292"/>
      <c r="Y122" s="292"/>
      <c r="Z122" s="292"/>
      <c r="AA122" s="292"/>
      <c r="AB122" s="292"/>
      <c r="AC122" s="292"/>
      <c r="AD122" s="292"/>
      <c r="AE122" s="278">
        <f t="shared" si="3"/>
        <v>0</v>
      </c>
      <c r="AF122" s="278">
        <f t="shared" si="4"/>
        <v>0</v>
      </c>
      <c r="AG122" s="292"/>
      <c r="AH122" s="278">
        <f t="shared" si="5"/>
        <v>0</v>
      </c>
      <c r="AI122" s="292"/>
      <c r="AJ122" s="292"/>
      <c r="AK122" s="293"/>
      <c r="AL122" s="276">
        <f t="shared" si="8"/>
        <v>0</v>
      </c>
    </row>
    <row r="123" spans="1:38" s="103" customFormat="1" ht="20.100000000000001" hidden="1" customHeight="1" x14ac:dyDescent="0.25">
      <c r="E123" s="173" t="s">
        <v>16</v>
      </c>
      <c r="F123" s="174"/>
      <c r="G123" s="174"/>
      <c r="H123" s="174"/>
      <c r="I123" s="175"/>
      <c r="J123" s="176" t="s">
        <v>257</v>
      </c>
      <c r="K123" s="177" t="s">
        <v>259</v>
      </c>
      <c r="L123" s="178"/>
      <c r="M123" s="178"/>
      <c r="N123" s="178"/>
      <c r="O123" s="178"/>
      <c r="P123" s="178">
        <f t="shared" si="33"/>
        <v>0</v>
      </c>
      <c r="Q123" s="178"/>
      <c r="R123" s="178"/>
      <c r="S123" s="292"/>
      <c r="T123" s="292"/>
      <c r="U123" s="278">
        <f t="shared" si="1"/>
        <v>0</v>
      </c>
      <c r="V123" s="292"/>
      <c r="W123" s="292"/>
      <c r="X123" s="292"/>
      <c r="Y123" s="292"/>
      <c r="Z123" s="292"/>
      <c r="AA123" s="292"/>
      <c r="AB123" s="292"/>
      <c r="AC123" s="292"/>
      <c r="AD123" s="292"/>
      <c r="AE123" s="278">
        <f t="shared" si="3"/>
        <v>0</v>
      </c>
      <c r="AF123" s="278">
        <f t="shared" si="4"/>
        <v>0</v>
      </c>
      <c r="AG123" s="292"/>
      <c r="AH123" s="278">
        <f t="shared" si="5"/>
        <v>0</v>
      </c>
      <c r="AI123" s="292"/>
      <c r="AJ123" s="292"/>
      <c r="AK123" s="293"/>
      <c r="AL123" s="276">
        <f t="shared" si="8"/>
        <v>0</v>
      </c>
    </row>
    <row r="124" spans="1:38" s="103" customFormat="1" ht="20.100000000000001" hidden="1" customHeight="1" x14ac:dyDescent="0.25">
      <c r="E124" s="173" t="s">
        <v>16</v>
      </c>
      <c r="F124" s="174"/>
      <c r="G124" s="174"/>
      <c r="H124" s="174"/>
      <c r="I124" s="175"/>
      <c r="J124" s="176" t="s">
        <v>257</v>
      </c>
      <c r="K124" s="177" t="s">
        <v>259</v>
      </c>
      <c r="L124" s="178"/>
      <c r="M124" s="178"/>
      <c r="N124" s="178"/>
      <c r="O124" s="178"/>
      <c r="P124" s="178">
        <f t="shared" si="33"/>
        <v>0</v>
      </c>
      <c r="Q124" s="178"/>
      <c r="R124" s="178"/>
      <c r="S124" s="292"/>
      <c r="T124" s="292"/>
      <c r="U124" s="278">
        <f t="shared" si="1"/>
        <v>0</v>
      </c>
      <c r="V124" s="292"/>
      <c r="W124" s="292"/>
      <c r="X124" s="292"/>
      <c r="Y124" s="292"/>
      <c r="Z124" s="292"/>
      <c r="AA124" s="292"/>
      <c r="AB124" s="292"/>
      <c r="AC124" s="292"/>
      <c r="AD124" s="292"/>
      <c r="AE124" s="278">
        <f t="shared" si="3"/>
        <v>0</v>
      </c>
      <c r="AF124" s="278">
        <f t="shared" si="4"/>
        <v>0</v>
      </c>
      <c r="AG124" s="292"/>
      <c r="AH124" s="278">
        <f t="shared" si="5"/>
        <v>0</v>
      </c>
      <c r="AI124" s="292"/>
      <c r="AJ124" s="292"/>
      <c r="AK124" s="293"/>
      <c r="AL124" s="276">
        <f t="shared" si="8"/>
        <v>0</v>
      </c>
    </row>
    <row r="125" spans="1:38" s="103" customFormat="1" ht="20.100000000000001" hidden="1" customHeight="1" x14ac:dyDescent="0.25">
      <c r="A125" s="102"/>
      <c r="B125" s="102"/>
      <c r="C125" s="102"/>
      <c r="D125" s="102"/>
      <c r="E125" s="168" t="s">
        <v>16</v>
      </c>
      <c r="F125" s="168"/>
      <c r="G125" s="168"/>
      <c r="H125" s="168"/>
      <c r="I125" s="169"/>
      <c r="J125" s="170" t="s">
        <v>260</v>
      </c>
      <c r="K125" s="171" t="s">
        <v>261</v>
      </c>
      <c r="L125" s="172">
        <f t="shared" ref="L125:Q125" si="34">SUM(L126:L133)</f>
        <v>0</v>
      </c>
      <c r="M125" s="172">
        <f t="shared" si="34"/>
        <v>0</v>
      </c>
      <c r="N125" s="172">
        <f t="shared" si="34"/>
        <v>0</v>
      </c>
      <c r="O125" s="172">
        <f t="shared" si="34"/>
        <v>0</v>
      </c>
      <c r="P125" s="172">
        <f t="shared" si="34"/>
        <v>0</v>
      </c>
      <c r="Q125" s="172">
        <f t="shared" si="34"/>
        <v>0</v>
      </c>
      <c r="R125" s="172"/>
      <c r="S125" s="290">
        <f>SUM(S126:S133)</f>
        <v>0</v>
      </c>
      <c r="T125" s="290">
        <f>SUM(T126:T133)</f>
        <v>0</v>
      </c>
      <c r="U125" s="278">
        <f t="shared" si="1"/>
        <v>0</v>
      </c>
      <c r="V125" s="290">
        <f t="shared" ref="V125:AD125" si="35">SUM(V126:V133)</f>
        <v>0</v>
      </c>
      <c r="W125" s="290">
        <f t="shared" si="35"/>
        <v>0</v>
      </c>
      <c r="X125" s="290">
        <f t="shared" si="35"/>
        <v>0</v>
      </c>
      <c r="Y125" s="290">
        <f t="shared" si="35"/>
        <v>0</v>
      </c>
      <c r="Z125" s="290">
        <f t="shared" si="35"/>
        <v>0</v>
      </c>
      <c r="AA125" s="290">
        <f t="shared" si="35"/>
        <v>0</v>
      </c>
      <c r="AB125" s="290">
        <f t="shared" si="35"/>
        <v>0</v>
      </c>
      <c r="AC125" s="290">
        <f t="shared" si="35"/>
        <v>0</v>
      </c>
      <c r="AD125" s="290">
        <f t="shared" si="35"/>
        <v>0</v>
      </c>
      <c r="AE125" s="278">
        <f t="shared" si="3"/>
        <v>0</v>
      </c>
      <c r="AF125" s="278">
        <f t="shared" si="4"/>
        <v>0</v>
      </c>
      <c r="AG125" s="290">
        <f>SUM(AG126:AG133)</f>
        <v>0</v>
      </c>
      <c r="AH125" s="278">
        <f t="shared" si="5"/>
        <v>0</v>
      </c>
      <c r="AI125" s="290">
        <f>SUM(AI126:AI133)</f>
        <v>0</v>
      </c>
      <c r="AJ125" s="290">
        <f>SUM(AJ126:AJ133)</f>
        <v>0</v>
      </c>
      <c r="AK125" s="291"/>
      <c r="AL125" s="276">
        <f t="shared" si="8"/>
        <v>0</v>
      </c>
    </row>
    <row r="126" spans="1:38" s="97" customFormat="1" ht="20.100000000000001" hidden="1" customHeight="1" x14ac:dyDescent="0.25">
      <c r="A126" s="104"/>
      <c r="B126" s="104"/>
      <c r="C126" s="104"/>
      <c r="D126" s="104"/>
      <c r="E126" s="173" t="s">
        <v>16</v>
      </c>
      <c r="F126" s="174"/>
      <c r="G126" s="174"/>
      <c r="H126" s="174"/>
      <c r="I126" s="175"/>
      <c r="J126" s="176" t="s">
        <v>262</v>
      </c>
      <c r="K126" s="177" t="s">
        <v>263</v>
      </c>
      <c r="L126" s="182"/>
      <c r="M126" s="178"/>
      <c r="N126" s="178"/>
      <c r="O126" s="178"/>
      <c r="P126" s="178">
        <f t="shared" ref="P126:P133" si="36">Q126-O126</f>
        <v>0</v>
      </c>
      <c r="Q126" s="178"/>
      <c r="R126" s="178"/>
      <c r="S126" s="295"/>
      <c r="T126" s="295"/>
      <c r="U126" s="278">
        <f t="shared" si="1"/>
        <v>0</v>
      </c>
      <c r="V126" s="295"/>
      <c r="W126" s="295"/>
      <c r="X126" s="295"/>
      <c r="Y126" s="295"/>
      <c r="Z126" s="292"/>
      <c r="AA126" s="295"/>
      <c r="AB126" s="295"/>
      <c r="AC126" s="295"/>
      <c r="AD126" s="295"/>
      <c r="AE126" s="278">
        <f t="shared" si="3"/>
        <v>0</v>
      </c>
      <c r="AF126" s="278">
        <f t="shared" si="4"/>
        <v>0</v>
      </c>
      <c r="AG126" s="295"/>
      <c r="AH126" s="278">
        <f t="shared" si="5"/>
        <v>0</v>
      </c>
      <c r="AI126" s="295"/>
      <c r="AJ126" s="295"/>
      <c r="AK126" s="294"/>
      <c r="AL126" s="276">
        <f t="shared" si="8"/>
        <v>0</v>
      </c>
    </row>
    <row r="127" spans="1:38" ht="20.100000000000001" hidden="1" customHeight="1" x14ac:dyDescent="0.25">
      <c r="A127" s="104"/>
      <c r="B127" s="104"/>
      <c r="C127" s="104"/>
      <c r="D127" s="104"/>
      <c r="E127" s="173" t="s">
        <v>16</v>
      </c>
      <c r="F127" s="174"/>
      <c r="G127" s="174"/>
      <c r="H127" s="174"/>
      <c r="I127" s="175"/>
      <c r="J127" s="176" t="s">
        <v>262</v>
      </c>
      <c r="K127" s="177" t="s">
        <v>263</v>
      </c>
      <c r="L127" s="182"/>
      <c r="M127" s="178"/>
      <c r="N127" s="178"/>
      <c r="O127" s="178"/>
      <c r="P127" s="178">
        <f t="shared" si="36"/>
        <v>0</v>
      </c>
      <c r="Q127" s="178"/>
      <c r="R127" s="178"/>
      <c r="S127" s="295"/>
      <c r="T127" s="295"/>
      <c r="U127" s="278">
        <f t="shared" si="1"/>
        <v>0</v>
      </c>
      <c r="V127" s="295"/>
      <c r="W127" s="295"/>
      <c r="X127" s="295"/>
      <c r="Y127" s="295"/>
      <c r="Z127" s="292"/>
      <c r="AA127" s="295"/>
      <c r="AB127" s="295"/>
      <c r="AC127" s="295"/>
      <c r="AD127" s="295"/>
      <c r="AE127" s="278">
        <f t="shared" si="3"/>
        <v>0</v>
      </c>
      <c r="AF127" s="278">
        <f t="shared" si="4"/>
        <v>0</v>
      </c>
      <c r="AG127" s="295"/>
      <c r="AH127" s="278">
        <f t="shared" si="5"/>
        <v>0</v>
      </c>
      <c r="AI127" s="295"/>
      <c r="AJ127" s="295"/>
      <c r="AK127" s="294"/>
      <c r="AL127" s="276">
        <f t="shared" si="8"/>
        <v>0</v>
      </c>
    </row>
    <row r="128" spans="1:38" s="102" customFormat="1" ht="20.100000000000001" hidden="1" customHeight="1" x14ac:dyDescent="0.25">
      <c r="A128" s="104"/>
      <c r="B128" s="104"/>
      <c r="C128" s="104"/>
      <c r="D128" s="104"/>
      <c r="E128" s="173" t="s">
        <v>16</v>
      </c>
      <c r="F128" s="174"/>
      <c r="G128" s="174"/>
      <c r="H128" s="174"/>
      <c r="I128" s="175"/>
      <c r="J128" s="176" t="s">
        <v>262</v>
      </c>
      <c r="K128" s="177" t="s">
        <v>263</v>
      </c>
      <c r="L128" s="178"/>
      <c r="M128" s="178"/>
      <c r="N128" s="178"/>
      <c r="O128" s="178"/>
      <c r="P128" s="178">
        <f t="shared" si="36"/>
        <v>0</v>
      </c>
      <c r="Q128" s="178"/>
      <c r="R128" s="178"/>
      <c r="S128" s="292"/>
      <c r="T128" s="292"/>
      <c r="U128" s="278">
        <f t="shared" si="1"/>
        <v>0</v>
      </c>
      <c r="V128" s="292"/>
      <c r="W128" s="292"/>
      <c r="X128" s="292"/>
      <c r="Y128" s="292"/>
      <c r="Z128" s="292"/>
      <c r="AA128" s="292"/>
      <c r="AB128" s="292"/>
      <c r="AC128" s="292"/>
      <c r="AD128" s="292"/>
      <c r="AE128" s="278">
        <f t="shared" si="3"/>
        <v>0</v>
      </c>
      <c r="AF128" s="278">
        <f t="shared" si="4"/>
        <v>0</v>
      </c>
      <c r="AG128" s="292"/>
      <c r="AH128" s="278">
        <f t="shared" si="5"/>
        <v>0</v>
      </c>
      <c r="AI128" s="292"/>
      <c r="AJ128" s="292"/>
      <c r="AK128" s="288"/>
      <c r="AL128" s="276">
        <f t="shared" si="8"/>
        <v>0</v>
      </c>
    </row>
    <row r="129" spans="1:38" s="103" customFormat="1" ht="20.100000000000001" hidden="1" customHeight="1" x14ac:dyDescent="0.25">
      <c r="A129" s="104"/>
      <c r="B129" s="104"/>
      <c r="C129" s="104"/>
      <c r="D129" s="104"/>
      <c r="E129" s="173" t="s">
        <v>16</v>
      </c>
      <c r="F129" s="174"/>
      <c r="G129" s="174"/>
      <c r="H129" s="174"/>
      <c r="I129" s="175"/>
      <c r="J129" s="176" t="s">
        <v>262</v>
      </c>
      <c r="K129" s="177" t="s">
        <v>263</v>
      </c>
      <c r="L129" s="178"/>
      <c r="M129" s="178"/>
      <c r="N129" s="178"/>
      <c r="O129" s="178"/>
      <c r="P129" s="178">
        <f t="shared" si="36"/>
        <v>0</v>
      </c>
      <c r="Q129" s="178"/>
      <c r="R129" s="178"/>
      <c r="S129" s="292"/>
      <c r="T129" s="292"/>
      <c r="U129" s="278">
        <f t="shared" si="1"/>
        <v>0</v>
      </c>
      <c r="V129" s="292"/>
      <c r="W129" s="292"/>
      <c r="X129" s="292"/>
      <c r="Y129" s="292"/>
      <c r="Z129" s="292"/>
      <c r="AA129" s="292"/>
      <c r="AB129" s="292"/>
      <c r="AC129" s="292"/>
      <c r="AD129" s="292"/>
      <c r="AE129" s="278">
        <f t="shared" si="3"/>
        <v>0</v>
      </c>
      <c r="AF129" s="278">
        <f t="shared" si="4"/>
        <v>0</v>
      </c>
      <c r="AG129" s="292"/>
      <c r="AH129" s="278">
        <f t="shared" si="5"/>
        <v>0</v>
      </c>
      <c r="AI129" s="292"/>
      <c r="AJ129" s="292"/>
      <c r="AK129" s="288"/>
      <c r="AL129" s="276">
        <f t="shared" si="8"/>
        <v>0</v>
      </c>
    </row>
    <row r="130" spans="1:38" s="102" customFormat="1" ht="20.100000000000001" hidden="1" customHeight="1" x14ac:dyDescent="0.25">
      <c r="A130" s="104"/>
      <c r="B130" s="104"/>
      <c r="C130" s="104"/>
      <c r="D130" s="104"/>
      <c r="E130" s="173" t="s">
        <v>16</v>
      </c>
      <c r="F130" s="174"/>
      <c r="G130" s="174"/>
      <c r="H130" s="174"/>
      <c r="I130" s="175"/>
      <c r="J130" s="176" t="s">
        <v>262</v>
      </c>
      <c r="K130" s="177" t="s">
        <v>263</v>
      </c>
      <c r="L130" s="178"/>
      <c r="M130" s="178"/>
      <c r="N130" s="178"/>
      <c r="O130" s="178"/>
      <c r="P130" s="178">
        <f t="shared" si="36"/>
        <v>0</v>
      </c>
      <c r="Q130" s="178"/>
      <c r="R130" s="178"/>
      <c r="S130" s="292"/>
      <c r="T130" s="292"/>
      <c r="U130" s="278">
        <f t="shared" si="1"/>
        <v>0</v>
      </c>
      <c r="V130" s="292"/>
      <c r="W130" s="292"/>
      <c r="X130" s="292"/>
      <c r="Y130" s="292"/>
      <c r="Z130" s="292"/>
      <c r="AA130" s="292"/>
      <c r="AB130" s="292"/>
      <c r="AC130" s="292"/>
      <c r="AD130" s="292"/>
      <c r="AE130" s="278">
        <f t="shared" si="3"/>
        <v>0</v>
      </c>
      <c r="AF130" s="278">
        <f t="shared" si="4"/>
        <v>0</v>
      </c>
      <c r="AG130" s="292"/>
      <c r="AH130" s="278">
        <f t="shared" si="5"/>
        <v>0</v>
      </c>
      <c r="AI130" s="292"/>
      <c r="AJ130" s="292"/>
      <c r="AK130" s="288"/>
      <c r="AL130" s="276">
        <f t="shared" si="8"/>
        <v>0</v>
      </c>
    </row>
    <row r="131" spans="1:38" s="103" customFormat="1" ht="20.100000000000001" hidden="1" customHeight="1" x14ac:dyDescent="0.25">
      <c r="A131" s="104"/>
      <c r="B131" s="104"/>
      <c r="C131" s="104"/>
      <c r="D131" s="104"/>
      <c r="E131" s="173" t="s">
        <v>16</v>
      </c>
      <c r="F131" s="174"/>
      <c r="G131" s="174"/>
      <c r="H131" s="174"/>
      <c r="I131" s="175"/>
      <c r="J131" s="183">
        <v>63322</v>
      </c>
      <c r="K131" s="184" t="s">
        <v>264</v>
      </c>
      <c r="L131" s="178"/>
      <c r="M131" s="178"/>
      <c r="N131" s="178"/>
      <c r="O131" s="178"/>
      <c r="P131" s="178">
        <f t="shared" si="36"/>
        <v>0</v>
      </c>
      <c r="Q131" s="178"/>
      <c r="R131" s="178"/>
      <c r="S131" s="292"/>
      <c r="T131" s="292"/>
      <c r="U131" s="278">
        <f t="shared" si="1"/>
        <v>0</v>
      </c>
      <c r="V131" s="292"/>
      <c r="W131" s="292"/>
      <c r="X131" s="292"/>
      <c r="Y131" s="292"/>
      <c r="Z131" s="292"/>
      <c r="AA131" s="292"/>
      <c r="AB131" s="292"/>
      <c r="AC131" s="292"/>
      <c r="AD131" s="292"/>
      <c r="AE131" s="278">
        <f t="shared" si="3"/>
        <v>0</v>
      </c>
      <c r="AF131" s="278">
        <f t="shared" si="4"/>
        <v>0</v>
      </c>
      <c r="AG131" s="292"/>
      <c r="AH131" s="278">
        <f t="shared" si="5"/>
        <v>0</v>
      </c>
      <c r="AI131" s="292"/>
      <c r="AJ131" s="292"/>
      <c r="AK131" s="288"/>
      <c r="AL131" s="276">
        <f t="shared" si="8"/>
        <v>0</v>
      </c>
    </row>
    <row r="132" spans="1:38" s="97" customFormat="1" ht="20.100000000000001" hidden="1" customHeight="1" x14ac:dyDescent="0.25">
      <c r="A132" s="104"/>
      <c r="B132" s="104"/>
      <c r="C132" s="104"/>
      <c r="D132" s="104"/>
      <c r="E132" s="173" t="s">
        <v>16</v>
      </c>
      <c r="F132" s="174"/>
      <c r="G132" s="174"/>
      <c r="H132" s="174"/>
      <c r="I132" s="175"/>
      <c r="J132" s="183" t="s">
        <v>265</v>
      </c>
      <c r="K132" s="184" t="s">
        <v>266</v>
      </c>
      <c r="L132" s="178"/>
      <c r="M132" s="178"/>
      <c r="N132" s="178"/>
      <c r="O132" s="178"/>
      <c r="P132" s="178">
        <f t="shared" si="36"/>
        <v>0</v>
      </c>
      <c r="Q132" s="178"/>
      <c r="R132" s="178"/>
      <c r="S132" s="292"/>
      <c r="T132" s="292"/>
      <c r="U132" s="278">
        <f t="shared" si="1"/>
        <v>0</v>
      </c>
      <c r="V132" s="292"/>
      <c r="W132" s="292"/>
      <c r="X132" s="292"/>
      <c r="Y132" s="292"/>
      <c r="Z132" s="292"/>
      <c r="AA132" s="292"/>
      <c r="AB132" s="292"/>
      <c r="AC132" s="292"/>
      <c r="AD132" s="292"/>
      <c r="AE132" s="278">
        <f t="shared" si="3"/>
        <v>0</v>
      </c>
      <c r="AF132" s="278">
        <f t="shared" si="4"/>
        <v>0</v>
      </c>
      <c r="AG132" s="292"/>
      <c r="AH132" s="278">
        <f t="shared" si="5"/>
        <v>0</v>
      </c>
      <c r="AI132" s="292"/>
      <c r="AJ132" s="292"/>
      <c r="AK132" s="288"/>
      <c r="AL132" s="276">
        <f t="shared" si="8"/>
        <v>0</v>
      </c>
    </row>
    <row r="133" spans="1:38" ht="20.100000000000001" hidden="1" customHeight="1" x14ac:dyDescent="0.25">
      <c r="A133" s="104"/>
      <c r="B133" s="104"/>
      <c r="C133" s="104"/>
      <c r="D133" s="104"/>
      <c r="E133" s="173" t="s">
        <v>16</v>
      </c>
      <c r="F133" s="174"/>
      <c r="G133" s="174"/>
      <c r="H133" s="174"/>
      <c r="I133" s="175"/>
      <c r="J133" s="183" t="s">
        <v>267</v>
      </c>
      <c r="K133" s="184" t="s">
        <v>266</v>
      </c>
      <c r="L133" s="178"/>
      <c r="M133" s="178"/>
      <c r="N133" s="178"/>
      <c r="O133" s="178"/>
      <c r="P133" s="178">
        <f t="shared" si="36"/>
        <v>0</v>
      </c>
      <c r="Q133" s="178"/>
      <c r="R133" s="178"/>
      <c r="S133" s="292"/>
      <c r="T133" s="292"/>
      <c r="U133" s="278">
        <f t="shared" si="1"/>
        <v>0</v>
      </c>
      <c r="V133" s="292"/>
      <c r="W133" s="292"/>
      <c r="X133" s="292"/>
      <c r="Y133" s="292"/>
      <c r="Z133" s="292"/>
      <c r="AA133" s="292"/>
      <c r="AB133" s="292"/>
      <c r="AC133" s="292"/>
      <c r="AD133" s="292"/>
      <c r="AE133" s="278">
        <f t="shared" si="3"/>
        <v>0</v>
      </c>
      <c r="AF133" s="278">
        <f t="shared" si="4"/>
        <v>0</v>
      </c>
      <c r="AG133" s="292"/>
      <c r="AH133" s="278">
        <f t="shared" si="5"/>
        <v>0</v>
      </c>
      <c r="AI133" s="292"/>
      <c r="AJ133" s="292"/>
      <c r="AK133" s="288"/>
      <c r="AL133" s="276">
        <f t="shared" si="8"/>
        <v>0</v>
      </c>
    </row>
    <row r="134" spans="1:38" s="102" customFormat="1" ht="20.100000000000001" hidden="1" customHeight="1" x14ac:dyDescent="0.25">
      <c r="A134" s="97"/>
      <c r="B134" s="97"/>
      <c r="C134" s="97"/>
      <c r="D134" s="97"/>
      <c r="E134" s="152" t="s">
        <v>76</v>
      </c>
      <c r="F134" s="154"/>
      <c r="G134" s="154"/>
      <c r="H134" s="154" t="s">
        <v>16</v>
      </c>
      <c r="I134" s="155"/>
      <c r="J134" s="164" t="s">
        <v>268</v>
      </c>
      <c r="K134" s="165" t="s">
        <v>269</v>
      </c>
      <c r="L134" s="166">
        <f t="shared" ref="L134:Q134" si="37">SUM(L135+L138)</f>
        <v>0</v>
      </c>
      <c r="M134" s="166">
        <f t="shared" si="37"/>
        <v>0</v>
      </c>
      <c r="N134" s="166">
        <f t="shared" si="37"/>
        <v>0</v>
      </c>
      <c r="O134" s="166">
        <f t="shared" si="37"/>
        <v>0</v>
      </c>
      <c r="P134" s="166">
        <f t="shared" si="37"/>
        <v>0</v>
      </c>
      <c r="Q134" s="166">
        <f t="shared" si="37"/>
        <v>0</v>
      </c>
      <c r="R134" s="166"/>
      <c r="S134" s="289">
        <f>SUM(S135+S138)</f>
        <v>0</v>
      </c>
      <c r="T134" s="289">
        <f>SUM(T135+T138)</f>
        <v>0</v>
      </c>
      <c r="U134" s="278">
        <f t="shared" si="1"/>
        <v>0</v>
      </c>
      <c r="V134" s="289">
        <f t="shared" ref="V134:AD134" si="38">SUM(V135+V138)</f>
        <v>0</v>
      </c>
      <c r="W134" s="289">
        <f t="shared" si="38"/>
        <v>0</v>
      </c>
      <c r="X134" s="289">
        <f t="shared" si="38"/>
        <v>0</v>
      </c>
      <c r="Y134" s="289">
        <f t="shared" si="38"/>
        <v>0</v>
      </c>
      <c r="Z134" s="289">
        <f t="shared" si="38"/>
        <v>0</v>
      </c>
      <c r="AA134" s="289">
        <f t="shared" si="38"/>
        <v>0</v>
      </c>
      <c r="AB134" s="289">
        <f t="shared" si="38"/>
        <v>0</v>
      </c>
      <c r="AC134" s="289">
        <f t="shared" si="38"/>
        <v>0</v>
      </c>
      <c r="AD134" s="289">
        <f t="shared" si="38"/>
        <v>0</v>
      </c>
      <c r="AE134" s="278">
        <f t="shared" si="3"/>
        <v>0</v>
      </c>
      <c r="AF134" s="278">
        <f t="shared" si="4"/>
        <v>0</v>
      </c>
      <c r="AG134" s="289">
        <f>SUM(AG135+AG138)</f>
        <v>0</v>
      </c>
      <c r="AH134" s="278">
        <f t="shared" si="5"/>
        <v>0</v>
      </c>
      <c r="AI134" s="289">
        <f>SUM(AI135+AI138)</f>
        <v>0</v>
      </c>
      <c r="AJ134" s="289">
        <f>SUM(AJ135+AJ138)</f>
        <v>0</v>
      </c>
      <c r="AK134" s="287"/>
      <c r="AL134" s="276">
        <f t="shared" si="8"/>
        <v>0</v>
      </c>
    </row>
    <row r="135" spans="1:38" s="104" customFormat="1" ht="20.100000000000001" hidden="1" customHeight="1" x14ac:dyDescent="0.25">
      <c r="A135" s="102"/>
      <c r="B135" s="102"/>
      <c r="C135" s="102"/>
      <c r="D135" s="102"/>
      <c r="E135" s="167" t="s">
        <v>76</v>
      </c>
      <c r="F135" s="168"/>
      <c r="G135" s="168"/>
      <c r="H135" s="168" t="s">
        <v>16</v>
      </c>
      <c r="I135" s="169"/>
      <c r="J135" s="170" t="s">
        <v>270</v>
      </c>
      <c r="K135" s="171" t="s">
        <v>271</v>
      </c>
      <c r="L135" s="172">
        <f t="shared" ref="L135:Q135" si="39">SUM(L136:L137)</f>
        <v>0</v>
      </c>
      <c r="M135" s="172">
        <f t="shared" si="39"/>
        <v>0</v>
      </c>
      <c r="N135" s="172">
        <f t="shared" si="39"/>
        <v>0</v>
      </c>
      <c r="O135" s="172">
        <f t="shared" si="39"/>
        <v>0</v>
      </c>
      <c r="P135" s="172">
        <f t="shared" si="39"/>
        <v>0</v>
      </c>
      <c r="Q135" s="172">
        <f t="shared" si="39"/>
        <v>0</v>
      </c>
      <c r="R135" s="172"/>
      <c r="S135" s="290">
        <f>SUM(S136:S137)</f>
        <v>0</v>
      </c>
      <c r="T135" s="290">
        <f>SUM(T136:T137)</f>
        <v>0</v>
      </c>
      <c r="U135" s="278">
        <f t="shared" si="1"/>
        <v>0</v>
      </c>
      <c r="V135" s="290">
        <f t="shared" ref="V135:AD135" si="40">SUM(V136:V137)</f>
        <v>0</v>
      </c>
      <c r="W135" s="290">
        <f t="shared" si="40"/>
        <v>0</v>
      </c>
      <c r="X135" s="290">
        <f t="shared" si="40"/>
        <v>0</v>
      </c>
      <c r="Y135" s="290">
        <f t="shared" si="40"/>
        <v>0</v>
      </c>
      <c r="Z135" s="290">
        <f t="shared" si="40"/>
        <v>0</v>
      </c>
      <c r="AA135" s="290">
        <f t="shared" si="40"/>
        <v>0</v>
      </c>
      <c r="AB135" s="290">
        <f t="shared" si="40"/>
        <v>0</v>
      </c>
      <c r="AC135" s="290">
        <f t="shared" si="40"/>
        <v>0</v>
      </c>
      <c r="AD135" s="290">
        <f t="shared" si="40"/>
        <v>0</v>
      </c>
      <c r="AE135" s="278">
        <f t="shared" si="3"/>
        <v>0</v>
      </c>
      <c r="AF135" s="278">
        <f t="shared" si="4"/>
        <v>0</v>
      </c>
      <c r="AG135" s="290">
        <f>SUM(AG136:AG137)</f>
        <v>0</v>
      </c>
      <c r="AH135" s="278">
        <f t="shared" si="5"/>
        <v>0</v>
      </c>
      <c r="AI135" s="290">
        <f>SUM(AI136:AI137)</f>
        <v>0</v>
      </c>
      <c r="AJ135" s="290">
        <f>SUM(AJ136:AJ137)</f>
        <v>0</v>
      </c>
      <c r="AK135" s="291"/>
      <c r="AL135" s="276">
        <f t="shared" si="8"/>
        <v>0</v>
      </c>
    </row>
    <row r="136" spans="1:38" s="104" customFormat="1" ht="20.100000000000001" hidden="1" customHeight="1" x14ac:dyDescent="0.25">
      <c r="E136" s="173" t="s">
        <v>76</v>
      </c>
      <c r="F136" s="174"/>
      <c r="G136" s="174"/>
      <c r="H136" s="174" t="s">
        <v>16</v>
      </c>
      <c r="I136" s="175"/>
      <c r="J136" s="183" t="s">
        <v>272</v>
      </c>
      <c r="K136" s="177" t="s">
        <v>273</v>
      </c>
      <c r="L136" s="182"/>
      <c r="M136" s="178"/>
      <c r="N136" s="178"/>
      <c r="O136" s="178"/>
      <c r="P136" s="178">
        <f>Q136-O136</f>
        <v>0</v>
      </c>
      <c r="Q136" s="178"/>
      <c r="R136" s="178"/>
      <c r="S136" s="295"/>
      <c r="T136" s="295"/>
      <c r="U136" s="278">
        <f t="shared" si="1"/>
        <v>0</v>
      </c>
      <c r="V136" s="295"/>
      <c r="W136" s="292"/>
      <c r="X136" s="295"/>
      <c r="Y136" s="295"/>
      <c r="Z136" s="295"/>
      <c r="AA136" s="295"/>
      <c r="AB136" s="295"/>
      <c r="AC136" s="295"/>
      <c r="AD136" s="295"/>
      <c r="AE136" s="278">
        <f t="shared" si="3"/>
        <v>0</v>
      </c>
      <c r="AF136" s="278">
        <f t="shared" si="4"/>
        <v>0</v>
      </c>
      <c r="AG136" s="295"/>
      <c r="AH136" s="278">
        <f t="shared" si="5"/>
        <v>0</v>
      </c>
      <c r="AI136" s="295"/>
      <c r="AJ136" s="295"/>
      <c r="AK136" s="294"/>
      <c r="AL136" s="276">
        <f t="shared" si="8"/>
        <v>0</v>
      </c>
    </row>
    <row r="137" spans="1:38" s="104" customFormat="1" ht="20.100000000000001" hidden="1" customHeight="1" x14ac:dyDescent="0.25">
      <c r="E137" s="173" t="s">
        <v>76</v>
      </c>
      <c r="F137" s="174"/>
      <c r="G137" s="174"/>
      <c r="H137" s="174" t="s">
        <v>16</v>
      </c>
      <c r="I137" s="175"/>
      <c r="J137" s="183" t="s">
        <v>274</v>
      </c>
      <c r="K137" s="177" t="s">
        <v>275</v>
      </c>
      <c r="L137" s="178"/>
      <c r="M137" s="178"/>
      <c r="N137" s="178"/>
      <c r="O137" s="178"/>
      <c r="P137" s="178">
        <f>Q137-O137</f>
        <v>0</v>
      </c>
      <c r="Q137" s="178"/>
      <c r="R137" s="178"/>
      <c r="S137" s="292"/>
      <c r="T137" s="292"/>
      <c r="U137" s="278">
        <f t="shared" si="1"/>
        <v>0</v>
      </c>
      <c r="V137" s="292"/>
      <c r="W137" s="292"/>
      <c r="X137" s="292"/>
      <c r="Y137" s="292"/>
      <c r="Z137" s="292"/>
      <c r="AA137" s="292"/>
      <c r="AB137" s="292"/>
      <c r="AC137" s="292"/>
      <c r="AD137" s="292"/>
      <c r="AE137" s="278">
        <f t="shared" si="3"/>
        <v>0</v>
      </c>
      <c r="AF137" s="278">
        <f t="shared" si="4"/>
        <v>0</v>
      </c>
      <c r="AG137" s="292"/>
      <c r="AH137" s="278">
        <f t="shared" si="5"/>
        <v>0</v>
      </c>
      <c r="AI137" s="292"/>
      <c r="AJ137" s="292"/>
      <c r="AK137" s="288"/>
      <c r="AL137" s="276">
        <f t="shared" si="8"/>
        <v>0</v>
      </c>
    </row>
    <row r="138" spans="1:38" s="97" customFormat="1" ht="20.100000000000001" hidden="1" customHeight="1" x14ac:dyDescent="0.25">
      <c r="A138" s="102"/>
      <c r="B138" s="102"/>
      <c r="C138" s="102"/>
      <c r="D138" s="102"/>
      <c r="E138" s="167" t="s">
        <v>76</v>
      </c>
      <c r="F138" s="168"/>
      <c r="G138" s="168"/>
      <c r="H138" s="168" t="s">
        <v>16</v>
      </c>
      <c r="I138" s="169"/>
      <c r="J138" s="170" t="s">
        <v>276</v>
      </c>
      <c r="K138" s="171" t="s">
        <v>277</v>
      </c>
      <c r="L138" s="172">
        <f t="shared" ref="L138:Q138" si="41">SUM(L139:L143)</f>
        <v>0</v>
      </c>
      <c r="M138" s="172">
        <f t="shared" si="41"/>
        <v>0</v>
      </c>
      <c r="N138" s="172">
        <f t="shared" si="41"/>
        <v>0</v>
      </c>
      <c r="O138" s="172">
        <f t="shared" si="41"/>
        <v>0</v>
      </c>
      <c r="P138" s="172">
        <f t="shared" si="41"/>
        <v>0</v>
      </c>
      <c r="Q138" s="172">
        <f t="shared" si="41"/>
        <v>0</v>
      </c>
      <c r="R138" s="172"/>
      <c r="S138" s="290">
        <f>SUM(S139:S143)</f>
        <v>0</v>
      </c>
      <c r="T138" s="290">
        <f>SUM(T139:T143)</f>
        <v>0</v>
      </c>
      <c r="U138" s="278">
        <f t="shared" si="1"/>
        <v>0</v>
      </c>
      <c r="V138" s="290">
        <f t="shared" ref="V138:AD138" si="42">SUM(V139:V143)</f>
        <v>0</v>
      </c>
      <c r="W138" s="290">
        <f t="shared" si="42"/>
        <v>0</v>
      </c>
      <c r="X138" s="290">
        <f t="shared" si="42"/>
        <v>0</v>
      </c>
      <c r="Y138" s="290">
        <f t="shared" si="42"/>
        <v>0</v>
      </c>
      <c r="Z138" s="290">
        <f t="shared" si="42"/>
        <v>0</v>
      </c>
      <c r="AA138" s="290">
        <f t="shared" si="42"/>
        <v>0</v>
      </c>
      <c r="AB138" s="290">
        <f t="shared" si="42"/>
        <v>0</v>
      </c>
      <c r="AC138" s="290">
        <f t="shared" si="42"/>
        <v>0</v>
      </c>
      <c r="AD138" s="290">
        <f t="shared" si="42"/>
        <v>0</v>
      </c>
      <c r="AE138" s="278">
        <f t="shared" si="3"/>
        <v>0</v>
      </c>
      <c r="AF138" s="278">
        <f t="shared" si="4"/>
        <v>0</v>
      </c>
      <c r="AG138" s="290">
        <f>SUM(AG139:AG143)</f>
        <v>0</v>
      </c>
      <c r="AH138" s="278">
        <f t="shared" si="5"/>
        <v>0</v>
      </c>
      <c r="AI138" s="290">
        <f>SUM(AI139:AI143)</f>
        <v>0</v>
      </c>
      <c r="AJ138" s="290">
        <f>SUM(AJ139:AJ143)</f>
        <v>0</v>
      </c>
      <c r="AK138" s="291"/>
      <c r="AL138" s="276">
        <f t="shared" si="8"/>
        <v>0</v>
      </c>
    </row>
    <row r="139" spans="1:38" s="97" customFormat="1" ht="20.100000000000001" hidden="1" customHeight="1" x14ac:dyDescent="0.25">
      <c r="A139" s="104"/>
      <c r="B139" s="104"/>
      <c r="C139" s="104"/>
      <c r="D139" s="104"/>
      <c r="E139" s="173" t="s">
        <v>76</v>
      </c>
      <c r="F139" s="174"/>
      <c r="G139" s="174"/>
      <c r="H139" s="174" t="s">
        <v>16</v>
      </c>
      <c r="I139" s="175"/>
      <c r="J139" s="176" t="s">
        <v>278</v>
      </c>
      <c r="K139" s="177" t="s">
        <v>279</v>
      </c>
      <c r="L139" s="178"/>
      <c r="M139" s="178"/>
      <c r="N139" s="178"/>
      <c r="O139" s="178"/>
      <c r="P139" s="178">
        <f>Q139-O139</f>
        <v>0</v>
      </c>
      <c r="Q139" s="178"/>
      <c r="R139" s="178"/>
      <c r="S139" s="292"/>
      <c r="T139" s="292"/>
      <c r="U139" s="278">
        <f t="shared" si="1"/>
        <v>0</v>
      </c>
      <c r="V139" s="292"/>
      <c r="W139" s="292"/>
      <c r="X139" s="292"/>
      <c r="Y139" s="292"/>
      <c r="Z139" s="292"/>
      <c r="AA139" s="292"/>
      <c r="AB139" s="292"/>
      <c r="AC139" s="292"/>
      <c r="AD139" s="292"/>
      <c r="AE139" s="278">
        <f t="shared" si="3"/>
        <v>0</v>
      </c>
      <c r="AF139" s="278">
        <f t="shared" si="4"/>
        <v>0</v>
      </c>
      <c r="AG139" s="292"/>
      <c r="AH139" s="278">
        <f t="shared" si="5"/>
        <v>0</v>
      </c>
      <c r="AI139" s="292"/>
      <c r="AJ139" s="292"/>
      <c r="AK139" s="294"/>
      <c r="AL139" s="276">
        <f t="shared" si="8"/>
        <v>0</v>
      </c>
    </row>
    <row r="140" spans="1:38" ht="20.100000000000001" hidden="1" customHeight="1" x14ac:dyDescent="0.25">
      <c r="A140" s="104"/>
      <c r="B140" s="104"/>
      <c r="C140" s="104"/>
      <c r="D140" s="104"/>
      <c r="E140" s="173" t="s">
        <v>76</v>
      </c>
      <c r="F140" s="174"/>
      <c r="G140" s="174"/>
      <c r="H140" s="174" t="s">
        <v>16</v>
      </c>
      <c r="I140" s="175"/>
      <c r="J140" s="176" t="s">
        <v>278</v>
      </c>
      <c r="K140" s="177" t="s">
        <v>279</v>
      </c>
      <c r="L140" s="178"/>
      <c r="M140" s="178"/>
      <c r="N140" s="178"/>
      <c r="O140" s="178"/>
      <c r="P140" s="178">
        <f>Q140-O140</f>
        <v>0</v>
      </c>
      <c r="Q140" s="178"/>
      <c r="R140" s="178"/>
      <c r="S140" s="292"/>
      <c r="T140" s="292"/>
      <c r="U140" s="278">
        <f t="shared" si="1"/>
        <v>0</v>
      </c>
      <c r="V140" s="292"/>
      <c r="W140" s="292"/>
      <c r="X140" s="292"/>
      <c r="Y140" s="292"/>
      <c r="Z140" s="292"/>
      <c r="AA140" s="292"/>
      <c r="AB140" s="292"/>
      <c r="AC140" s="292"/>
      <c r="AD140" s="292"/>
      <c r="AE140" s="278">
        <f t="shared" si="3"/>
        <v>0</v>
      </c>
      <c r="AF140" s="278">
        <f t="shared" si="4"/>
        <v>0</v>
      </c>
      <c r="AG140" s="292"/>
      <c r="AH140" s="278">
        <f t="shared" si="5"/>
        <v>0</v>
      </c>
      <c r="AI140" s="292"/>
      <c r="AJ140" s="292"/>
      <c r="AK140" s="294"/>
      <c r="AL140" s="276">
        <f t="shared" si="8"/>
        <v>0</v>
      </c>
    </row>
    <row r="141" spans="1:38" s="102" customFormat="1" ht="20.100000000000001" hidden="1" customHeight="1" x14ac:dyDescent="0.25">
      <c r="A141" s="104"/>
      <c r="B141" s="104"/>
      <c r="C141" s="104"/>
      <c r="D141" s="104"/>
      <c r="E141" s="173" t="s">
        <v>76</v>
      </c>
      <c r="F141" s="174"/>
      <c r="G141" s="174"/>
      <c r="H141" s="174" t="s">
        <v>16</v>
      </c>
      <c r="I141" s="175"/>
      <c r="J141" s="176" t="s">
        <v>278</v>
      </c>
      <c r="K141" s="177" t="s">
        <v>279</v>
      </c>
      <c r="L141" s="178"/>
      <c r="M141" s="178"/>
      <c r="N141" s="178"/>
      <c r="O141" s="178"/>
      <c r="P141" s="178">
        <f>Q141-O141</f>
        <v>0</v>
      </c>
      <c r="Q141" s="178"/>
      <c r="R141" s="178"/>
      <c r="S141" s="292"/>
      <c r="T141" s="292"/>
      <c r="U141" s="278">
        <f t="shared" si="1"/>
        <v>0</v>
      </c>
      <c r="V141" s="292"/>
      <c r="W141" s="292"/>
      <c r="X141" s="292"/>
      <c r="Y141" s="292"/>
      <c r="Z141" s="292"/>
      <c r="AA141" s="292"/>
      <c r="AB141" s="292"/>
      <c r="AC141" s="292"/>
      <c r="AD141" s="292"/>
      <c r="AE141" s="278">
        <f t="shared" si="3"/>
        <v>0</v>
      </c>
      <c r="AF141" s="278">
        <f t="shared" si="4"/>
        <v>0</v>
      </c>
      <c r="AG141" s="292"/>
      <c r="AH141" s="278">
        <f t="shared" si="5"/>
        <v>0</v>
      </c>
      <c r="AI141" s="292"/>
      <c r="AJ141" s="292"/>
      <c r="AK141" s="294"/>
      <c r="AL141" s="276">
        <f t="shared" si="8"/>
        <v>0</v>
      </c>
    </row>
    <row r="142" spans="1:38" s="104" customFormat="1" ht="20.100000000000001" hidden="1" customHeight="1" x14ac:dyDescent="0.25">
      <c r="E142" s="173" t="s">
        <v>76</v>
      </c>
      <c r="F142" s="174"/>
      <c r="G142" s="174"/>
      <c r="H142" s="174" t="s">
        <v>16</v>
      </c>
      <c r="I142" s="175"/>
      <c r="J142" s="176" t="s">
        <v>280</v>
      </c>
      <c r="K142" s="177" t="s">
        <v>281</v>
      </c>
      <c r="L142" s="178"/>
      <c r="M142" s="178"/>
      <c r="N142" s="178"/>
      <c r="O142" s="178"/>
      <c r="P142" s="178">
        <f>Q142-O142</f>
        <v>0</v>
      </c>
      <c r="Q142" s="178"/>
      <c r="R142" s="178"/>
      <c r="S142" s="292"/>
      <c r="T142" s="292"/>
      <c r="U142" s="278">
        <f t="shared" si="1"/>
        <v>0</v>
      </c>
      <c r="V142" s="292"/>
      <c r="W142" s="292"/>
      <c r="X142" s="292"/>
      <c r="Y142" s="292"/>
      <c r="Z142" s="292"/>
      <c r="AA142" s="292"/>
      <c r="AB142" s="292"/>
      <c r="AC142" s="292"/>
      <c r="AD142" s="292"/>
      <c r="AE142" s="278">
        <f t="shared" si="3"/>
        <v>0</v>
      </c>
      <c r="AF142" s="278">
        <f t="shared" si="4"/>
        <v>0</v>
      </c>
      <c r="AG142" s="292"/>
      <c r="AH142" s="278">
        <f t="shared" si="5"/>
        <v>0</v>
      </c>
      <c r="AI142" s="292"/>
      <c r="AJ142" s="292"/>
      <c r="AK142" s="288"/>
      <c r="AL142" s="276">
        <f t="shared" si="8"/>
        <v>0</v>
      </c>
    </row>
    <row r="143" spans="1:38" s="104" customFormat="1" ht="20.100000000000001" hidden="1" customHeight="1" x14ac:dyDescent="0.25">
      <c r="E143" s="173" t="s">
        <v>76</v>
      </c>
      <c r="F143" s="174"/>
      <c r="G143" s="174"/>
      <c r="H143" s="174" t="s">
        <v>16</v>
      </c>
      <c r="I143" s="175"/>
      <c r="J143" s="176" t="s">
        <v>280</v>
      </c>
      <c r="K143" s="177" t="s">
        <v>281</v>
      </c>
      <c r="L143" s="178"/>
      <c r="M143" s="178"/>
      <c r="N143" s="178"/>
      <c r="O143" s="178"/>
      <c r="P143" s="178">
        <f>Q143-O143</f>
        <v>0</v>
      </c>
      <c r="Q143" s="178"/>
      <c r="R143" s="178"/>
      <c r="S143" s="292"/>
      <c r="T143" s="292"/>
      <c r="U143" s="278">
        <f t="shared" si="1"/>
        <v>0</v>
      </c>
      <c r="V143" s="292"/>
      <c r="W143" s="292"/>
      <c r="X143" s="292"/>
      <c r="Y143" s="292"/>
      <c r="Z143" s="292"/>
      <c r="AA143" s="292"/>
      <c r="AB143" s="292"/>
      <c r="AC143" s="292"/>
      <c r="AD143" s="292"/>
      <c r="AE143" s="278">
        <f t="shared" si="3"/>
        <v>0</v>
      </c>
      <c r="AF143" s="278">
        <f t="shared" si="4"/>
        <v>0</v>
      </c>
      <c r="AG143" s="292"/>
      <c r="AH143" s="278">
        <f t="shared" si="5"/>
        <v>0</v>
      </c>
      <c r="AI143" s="292"/>
      <c r="AJ143" s="292"/>
      <c r="AK143" s="288"/>
      <c r="AL143" s="276">
        <f t="shared" si="8"/>
        <v>0</v>
      </c>
    </row>
    <row r="144" spans="1:38" s="97" customFormat="1" ht="20.100000000000001" hidden="1" customHeight="1" x14ac:dyDescent="0.25">
      <c r="D144" s="179" t="s">
        <v>282</v>
      </c>
      <c r="E144" s="152" t="s">
        <v>78</v>
      </c>
      <c r="F144" s="154"/>
      <c r="G144" s="154"/>
      <c r="H144" s="154"/>
      <c r="I144" s="185"/>
      <c r="J144" s="164" t="s">
        <v>283</v>
      </c>
      <c r="K144" s="165" t="s">
        <v>284</v>
      </c>
      <c r="L144" s="166">
        <f t="shared" ref="L144:Q144" si="43">SUM(L145+L148)</f>
        <v>0</v>
      </c>
      <c r="M144" s="166">
        <f t="shared" si="43"/>
        <v>0</v>
      </c>
      <c r="N144" s="166">
        <f t="shared" si="43"/>
        <v>0</v>
      </c>
      <c r="O144" s="166">
        <f t="shared" si="43"/>
        <v>0</v>
      </c>
      <c r="P144" s="166">
        <f t="shared" si="43"/>
        <v>0</v>
      </c>
      <c r="Q144" s="166">
        <f t="shared" si="43"/>
        <v>0</v>
      </c>
      <c r="R144" s="166"/>
      <c r="S144" s="289">
        <f>SUM(S145+S148)</f>
        <v>0</v>
      </c>
      <c r="T144" s="289">
        <f>SUM(T145+T148)</f>
        <v>0</v>
      </c>
      <c r="U144" s="278">
        <f t="shared" si="1"/>
        <v>0</v>
      </c>
      <c r="V144" s="289">
        <f t="shared" ref="V144:AD144" si="44">SUM(V145+V148)</f>
        <v>0</v>
      </c>
      <c r="W144" s="289">
        <f t="shared" si="44"/>
        <v>0</v>
      </c>
      <c r="X144" s="289">
        <f t="shared" si="44"/>
        <v>0</v>
      </c>
      <c r="Y144" s="289">
        <f t="shared" si="44"/>
        <v>0</v>
      </c>
      <c r="Z144" s="289">
        <f t="shared" si="44"/>
        <v>0</v>
      </c>
      <c r="AA144" s="289">
        <f t="shared" si="44"/>
        <v>0</v>
      </c>
      <c r="AB144" s="289">
        <f t="shared" si="44"/>
        <v>0</v>
      </c>
      <c r="AC144" s="289">
        <f t="shared" si="44"/>
        <v>0</v>
      </c>
      <c r="AD144" s="289">
        <f t="shared" si="44"/>
        <v>0</v>
      </c>
      <c r="AE144" s="278">
        <f t="shared" si="3"/>
        <v>0</v>
      </c>
      <c r="AF144" s="278">
        <f t="shared" si="4"/>
        <v>0</v>
      </c>
      <c r="AG144" s="289">
        <f>SUM(AG145+AG148)</f>
        <v>0</v>
      </c>
      <c r="AH144" s="278">
        <f t="shared" si="5"/>
        <v>0</v>
      </c>
      <c r="AI144" s="289">
        <f>SUM(AI145+AI148)</f>
        <v>0</v>
      </c>
      <c r="AJ144" s="289">
        <f>SUM(AJ145+AJ148)</f>
        <v>0</v>
      </c>
      <c r="AK144" s="287"/>
      <c r="AL144" s="276">
        <f t="shared" si="8"/>
        <v>0</v>
      </c>
    </row>
    <row r="145" spans="1:38" s="102" customFormat="1" ht="20.100000000000001" hidden="1" customHeight="1" x14ac:dyDescent="0.25">
      <c r="D145" s="180" t="s">
        <v>285</v>
      </c>
      <c r="E145" s="167" t="s">
        <v>78</v>
      </c>
      <c r="F145" s="168"/>
      <c r="G145" s="168"/>
      <c r="H145" s="168"/>
      <c r="I145" s="186"/>
      <c r="J145" s="170" t="s">
        <v>286</v>
      </c>
      <c r="K145" s="171" t="s">
        <v>287</v>
      </c>
      <c r="L145" s="172">
        <f t="shared" ref="L145:Q145" si="45">SUM(L146:L147)</f>
        <v>0</v>
      </c>
      <c r="M145" s="172">
        <f t="shared" si="45"/>
        <v>0</v>
      </c>
      <c r="N145" s="172">
        <f t="shared" si="45"/>
        <v>0</v>
      </c>
      <c r="O145" s="172">
        <f t="shared" si="45"/>
        <v>0</v>
      </c>
      <c r="P145" s="172">
        <f t="shared" si="45"/>
        <v>0</v>
      </c>
      <c r="Q145" s="172">
        <f t="shared" si="45"/>
        <v>0</v>
      </c>
      <c r="R145" s="172"/>
      <c r="S145" s="290">
        <f>SUM(S146:S147)</f>
        <v>0</v>
      </c>
      <c r="T145" s="290">
        <f>SUM(T146:T147)</f>
        <v>0</v>
      </c>
      <c r="U145" s="278">
        <f t="shared" si="1"/>
        <v>0</v>
      </c>
      <c r="V145" s="290">
        <f t="shared" ref="V145:AD145" si="46">SUM(V146:V147)</f>
        <v>0</v>
      </c>
      <c r="W145" s="290">
        <f t="shared" si="46"/>
        <v>0</v>
      </c>
      <c r="X145" s="290">
        <f t="shared" si="46"/>
        <v>0</v>
      </c>
      <c r="Y145" s="290">
        <f t="shared" si="46"/>
        <v>0</v>
      </c>
      <c r="Z145" s="290">
        <f t="shared" si="46"/>
        <v>0</v>
      </c>
      <c r="AA145" s="290">
        <f t="shared" si="46"/>
        <v>0</v>
      </c>
      <c r="AB145" s="290">
        <f t="shared" si="46"/>
        <v>0</v>
      </c>
      <c r="AC145" s="290">
        <f t="shared" si="46"/>
        <v>0</v>
      </c>
      <c r="AD145" s="290">
        <f t="shared" si="46"/>
        <v>0</v>
      </c>
      <c r="AE145" s="278">
        <f t="shared" si="3"/>
        <v>0</v>
      </c>
      <c r="AF145" s="278">
        <f t="shared" si="4"/>
        <v>0</v>
      </c>
      <c r="AG145" s="290">
        <f>SUM(AG146:AG147)</f>
        <v>0</v>
      </c>
      <c r="AH145" s="278">
        <f t="shared" si="5"/>
        <v>0</v>
      </c>
      <c r="AI145" s="290">
        <f>SUM(AI146:AI147)</f>
        <v>0</v>
      </c>
      <c r="AJ145" s="290">
        <f>SUM(AJ146:AJ147)</f>
        <v>0</v>
      </c>
      <c r="AK145" s="291"/>
      <c r="AL145" s="276">
        <f t="shared" si="8"/>
        <v>0</v>
      </c>
    </row>
    <row r="146" spans="1:38" s="104" customFormat="1" ht="20.100000000000001" hidden="1" customHeight="1" x14ac:dyDescent="0.25">
      <c r="D146" s="181" t="s">
        <v>288</v>
      </c>
      <c r="E146" s="173" t="s">
        <v>78</v>
      </c>
      <c r="F146" s="174"/>
      <c r="G146" s="174"/>
      <c r="H146" s="174"/>
      <c r="I146" s="187"/>
      <c r="J146" s="183" t="s">
        <v>289</v>
      </c>
      <c r="K146" s="177" t="s">
        <v>290</v>
      </c>
      <c r="L146" s="178"/>
      <c r="M146" s="178"/>
      <c r="N146" s="178"/>
      <c r="O146" s="178"/>
      <c r="P146" s="178">
        <f>Q146-O146</f>
        <v>0</v>
      </c>
      <c r="Q146" s="178"/>
      <c r="R146" s="178"/>
      <c r="S146" s="295"/>
      <c r="T146" s="295"/>
      <c r="U146" s="278">
        <f t="shared" si="1"/>
        <v>0</v>
      </c>
      <c r="V146" s="292"/>
      <c r="W146" s="295"/>
      <c r="X146" s="295"/>
      <c r="Y146" s="295"/>
      <c r="Z146" s="295"/>
      <c r="AA146" s="295"/>
      <c r="AB146" s="295"/>
      <c r="AC146" s="295"/>
      <c r="AD146" s="295"/>
      <c r="AE146" s="278">
        <f t="shared" si="3"/>
        <v>0</v>
      </c>
      <c r="AF146" s="278">
        <f t="shared" si="4"/>
        <v>0</v>
      </c>
      <c r="AG146" s="295"/>
      <c r="AH146" s="278">
        <f t="shared" si="5"/>
        <v>0</v>
      </c>
      <c r="AI146" s="295"/>
      <c r="AJ146" s="295"/>
      <c r="AK146" s="294"/>
      <c r="AL146" s="276">
        <f t="shared" si="8"/>
        <v>0</v>
      </c>
    </row>
    <row r="147" spans="1:38" s="97" customFormat="1" ht="20.100000000000001" hidden="1" customHeight="1" x14ac:dyDescent="0.25">
      <c r="A147" s="104"/>
      <c r="B147" s="104"/>
      <c r="C147" s="104"/>
      <c r="D147" s="181" t="s">
        <v>291</v>
      </c>
      <c r="E147" s="173" t="s">
        <v>78</v>
      </c>
      <c r="F147" s="174"/>
      <c r="G147" s="174"/>
      <c r="H147" s="174"/>
      <c r="I147" s="187"/>
      <c r="J147" s="183" t="s">
        <v>289</v>
      </c>
      <c r="K147" s="177" t="s">
        <v>292</v>
      </c>
      <c r="L147" s="178"/>
      <c r="M147" s="178"/>
      <c r="N147" s="178"/>
      <c r="O147" s="178"/>
      <c r="P147" s="178">
        <f>Q147-O147</f>
        <v>0</v>
      </c>
      <c r="Q147" s="178"/>
      <c r="R147" s="178"/>
      <c r="S147" s="292"/>
      <c r="T147" s="292"/>
      <c r="U147" s="278">
        <f t="shared" si="1"/>
        <v>0</v>
      </c>
      <c r="V147" s="292"/>
      <c r="W147" s="292"/>
      <c r="X147" s="292"/>
      <c r="Y147" s="292"/>
      <c r="Z147" s="292"/>
      <c r="AA147" s="292"/>
      <c r="AB147" s="292"/>
      <c r="AC147" s="292"/>
      <c r="AD147" s="292"/>
      <c r="AE147" s="278">
        <f t="shared" si="3"/>
        <v>0</v>
      </c>
      <c r="AF147" s="278">
        <f t="shared" si="4"/>
        <v>0</v>
      </c>
      <c r="AG147" s="292"/>
      <c r="AH147" s="278">
        <f t="shared" si="5"/>
        <v>0</v>
      </c>
      <c r="AI147" s="292"/>
      <c r="AJ147" s="292"/>
      <c r="AK147" s="288"/>
      <c r="AL147" s="276">
        <f t="shared" si="8"/>
        <v>0</v>
      </c>
    </row>
    <row r="148" spans="1:38" ht="20.100000000000001" hidden="1" customHeight="1" x14ac:dyDescent="0.25">
      <c r="A148" s="102"/>
      <c r="B148" s="102"/>
      <c r="C148" s="102"/>
      <c r="D148" s="180" t="s">
        <v>293</v>
      </c>
      <c r="E148" s="167" t="s">
        <v>78</v>
      </c>
      <c r="F148" s="168"/>
      <c r="G148" s="168"/>
      <c r="H148" s="168"/>
      <c r="I148" s="186"/>
      <c r="J148" s="170" t="s">
        <v>294</v>
      </c>
      <c r="K148" s="171" t="s">
        <v>295</v>
      </c>
      <c r="L148" s="172">
        <f t="shared" ref="L148:Q148" si="47">SUM(L149:L150)</f>
        <v>0</v>
      </c>
      <c r="M148" s="172">
        <f t="shared" si="47"/>
        <v>0</v>
      </c>
      <c r="N148" s="172">
        <f t="shared" si="47"/>
        <v>0</v>
      </c>
      <c r="O148" s="172">
        <f t="shared" si="47"/>
        <v>0</v>
      </c>
      <c r="P148" s="172">
        <f t="shared" si="47"/>
        <v>0</v>
      </c>
      <c r="Q148" s="172">
        <f t="shared" si="47"/>
        <v>0</v>
      </c>
      <c r="R148" s="172"/>
      <c r="S148" s="290">
        <f>SUM(S149:S150)</f>
        <v>0</v>
      </c>
      <c r="T148" s="290">
        <f>SUM(T149:T150)</f>
        <v>0</v>
      </c>
      <c r="U148" s="278">
        <f t="shared" si="1"/>
        <v>0</v>
      </c>
      <c r="V148" s="290">
        <f t="shared" ref="V148:AD148" si="48">SUM(V149:V150)</f>
        <v>0</v>
      </c>
      <c r="W148" s="290">
        <f t="shared" si="48"/>
        <v>0</v>
      </c>
      <c r="X148" s="290">
        <f t="shared" si="48"/>
        <v>0</v>
      </c>
      <c r="Y148" s="290">
        <f t="shared" si="48"/>
        <v>0</v>
      </c>
      <c r="Z148" s="290">
        <f t="shared" si="48"/>
        <v>0</v>
      </c>
      <c r="AA148" s="290">
        <f t="shared" si="48"/>
        <v>0</v>
      </c>
      <c r="AB148" s="290">
        <f t="shared" si="48"/>
        <v>0</v>
      </c>
      <c r="AC148" s="290">
        <f t="shared" si="48"/>
        <v>0</v>
      </c>
      <c r="AD148" s="290">
        <f t="shared" si="48"/>
        <v>0</v>
      </c>
      <c r="AE148" s="278">
        <f t="shared" si="3"/>
        <v>0</v>
      </c>
      <c r="AF148" s="278">
        <f t="shared" si="4"/>
        <v>0</v>
      </c>
      <c r="AG148" s="290">
        <f>SUM(AG149:AG150)</f>
        <v>0</v>
      </c>
      <c r="AH148" s="278">
        <f t="shared" si="5"/>
        <v>0</v>
      </c>
      <c r="AI148" s="290">
        <f>SUM(AI149:AI150)</f>
        <v>0</v>
      </c>
      <c r="AJ148" s="290">
        <f>SUM(AJ149:AJ150)</f>
        <v>0</v>
      </c>
      <c r="AK148" s="291"/>
      <c r="AL148" s="276">
        <f t="shared" si="8"/>
        <v>0</v>
      </c>
    </row>
    <row r="149" spans="1:38" s="104" customFormat="1" ht="20.100000000000001" hidden="1" customHeight="1" x14ac:dyDescent="0.25">
      <c r="D149" s="181" t="s">
        <v>88</v>
      </c>
      <c r="E149" s="173" t="s">
        <v>78</v>
      </c>
      <c r="F149" s="174"/>
      <c r="G149" s="174"/>
      <c r="H149" s="174"/>
      <c r="I149" s="187"/>
      <c r="J149" s="176" t="s">
        <v>296</v>
      </c>
      <c r="K149" s="177" t="s">
        <v>297</v>
      </c>
      <c r="L149" s="178"/>
      <c r="M149" s="178"/>
      <c r="N149" s="178"/>
      <c r="O149" s="178"/>
      <c r="P149" s="178">
        <f>Q149-O149</f>
        <v>0</v>
      </c>
      <c r="Q149" s="178"/>
      <c r="R149" s="178"/>
      <c r="S149" s="295"/>
      <c r="T149" s="295"/>
      <c r="U149" s="278">
        <f t="shared" si="1"/>
        <v>0</v>
      </c>
      <c r="V149" s="292"/>
      <c r="W149" s="295"/>
      <c r="X149" s="295"/>
      <c r="Y149" s="295"/>
      <c r="Z149" s="295"/>
      <c r="AA149" s="295"/>
      <c r="AB149" s="295"/>
      <c r="AC149" s="295"/>
      <c r="AD149" s="295"/>
      <c r="AE149" s="278">
        <f t="shared" si="3"/>
        <v>0</v>
      </c>
      <c r="AF149" s="278">
        <f t="shared" si="4"/>
        <v>0</v>
      </c>
      <c r="AG149" s="295"/>
      <c r="AH149" s="278">
        <f t="shared" si="5"/>
        <v>0</v>
      </c>
      <c r="AI149" s="295"/>
      <c r="AJ149" s="295"/>
      <c r="AK149" s="294"/>
      <c r="AL149" s="276">
        <f t="shared" si="8"/>
        <v>0</v>
      </c>
    </row>
    <row r="150" spans="1:38" s="104" customFormat="1" ht="20.100000000000001" hidden="1" customHeight="1" x14ac:dyDescent="0.25">
      <c r="D150" s="181" t="s">
        <v>298</v>
      </c>
      <c r="E150" s="173" t="s">
        <v>78</v>
      </c>
      <c r="F150" s="174"/>
      <c r="G150" s="174"/>
      <c r="H150" s="174"/>
      <c r="I150" s="187"/>
      <c r="J150" s="176" t="s">
        <v>262</v>
      </c>
      <c r="K150" s="177" t="s">
        <v>299</v>
      </c>
      <c r="L150" s="178"/>
      <c r="M150" s="178"/>
      <c r="N150" s="178"/>
      <c r="O150" s="178"/>
      <c r="P150" s="178">
        <f>Q150-O150</f>
        <v>0</v>
      </c>
      <c r="Q150" s="178"/>
      <c r="R150" s="178"/>
      <c r="S150" s="292"/>
      <c r="T150" s="292"/>
      <c r="U150" s="278">
        <f t="shared" si="1"/>
        <v>0</v>
      </c>
      <c r="V150" s="292">
        <v>0</v>
      </c>
      <c r="W150" s="292"/>
      <c r="X150" s="292"/>
      <c r="Y150" s="292"/>
      <c r="Z150" s="292"/>
      <c r="AA150" s="292"/>
      <c r="AB150" s="292"/>
      <c r="AC150" s="292"/>
      <c r="AD150" s="292"/>
      <c r="AE150" s="278">
        <f t="shared" si="3"/>
        <v>0</v>
      </c>
      <c r="AF150" s="278">
        <f t="shared" si="4"/>
        <v>0</v>
      </c>
      <c r="AG150" s="292"/>
      <c r="AH150" s="278">
        <f t="shared" si="5"/>
        <v>0</v>
      </c>
      <c r="AI150" s="292"/>
      <c r="AJ150" s="292"/>
      <c r="AK150" s="288"/>
      <c r="AL150" s="276">
        <f t="shared" si="8"/>
        <v>0</v>
      </c>
    </row>
    <row r="151" spans="1:38" s="104" customFormat="1" ht="27.75" customHeight="1" x14ac:dyDescent="0.25">
      <c r="A151" s="97"/>
      <c r="B151" s="97"/>
      <c r="C151" s="97"/>
      <c r="D151" s="179" t="s">
        <v>282</v>
      </c>
      <c r="E151" s="152"/>
      <c r="F151" s="154"/>
      <c r="G151" s="174"/>
      <c r="H151" s="154"/>
      <c r="I151" s="185"/>
      <c r="J151" s="164" t="s">
        <v>300</v>
      </c>
      <c r="K151" s="165" t="s">
        <v>301</v>
      </c>
      <c r="L151" s="166">
        <f t="shared" ref="L151:Q151" si="49">SUM(L152+L155)</f>
        <v>0</v>
      </c>
      <c r="M151" s="166">
        <f t="shared" si="49"/>
        <v>0</v>
      </c>
      <c r="N151" s="166">
        <f t="shared" si="49"/>
        <v>0</v>
      </c>
      <c r="O151" s="166">
        <f t="shared" si="49"/>
        <v>0</v>
      </c>
      <c r="P151" s="166">
        <f t="shared" si="49"/>
        <v>0</v>
      </c>
      <c r="Q151" s="166">
        <f t="shared" si="49"/>
        <v>0</v>
      </c>
      <c r="R151" s="166"/>
      <c r="S151" s="289">
        <f>SUM(S152+S155)</f>
        <v>0</v>
      </c>
      <c r="T151" s="289">
        <f>SUM(T152+T155)</f>
        <v>0</v>
      </c>
      <c r="U151" s="278">
        <f t="shared" si="1"/>
        <v>0</v>
      </c>
      <c r="V151" s="289">
        <f t="shared" ref="V151:AD151" si="50">SUM(V152+V155)</f>
        <v>0</v>
      </c>
      <c r="W151" s="289">
        <f t="shared" si="50"/>
        <v>0</v>
      </c>
      <c r="X151" s="289">
        <f t="shared" si="50"/>
        <v>63000</v>
      </c>
      <c r="Y151" s="289">
        <f t="shared" si="50"/>
        <v>0</v>
      </c>
      <c r="Z151" s="289">
        <f t="shared" si="50"/>
        <v>0</v>
      </c>
      <c r="AA151" s="289">
        <f t="shared" si="50"/>
        <v>0</v>
      </c>
      <c r="AB151" s="289">
        <f t="shared" si="50"/>
        <v>0</v>
      </c>
      <c r="AC151" s="289">
        <f t="shared" si="50"/>
        <v>0</v>
      </c>
      <c r="AD151" s="289">
        <f t="shared" si="50"/>
        <v>0</v>
      </c>
      <c r="AE151" s="278">
        <f t="shared" si="3"/>
        <v>63000</v>
      </c>
      <c r="AF151" s="278">
        <f t="shared" si="4"/>
        <v>63000</v>
      </c>
      <c r="AG151" s="289">
        <f>SUM(AG152+AG155)</f>
        <v>0</v>
      </c>
      <c r="AH151" s="278">
        <f t="shared" si="5"/>
        <v>63000</v>
      </c>
      <c r="AI151" s="289">
        <f>SUM(AI152+AI155)</f>
        <v>38000</v>
      </c>
      <c r="AJ151" s="289">
        <f>SUM(AJ152+AJ155)</f>
        <v>40000</v>
      </c>
      <c r="AK151" s="287"/>
      <c r="AL151" s="276">
        <f t="shared" si="8"/>
        <v>63000</v>
      </c>
    </row>
    <row r="152" spans="1:38" s="188" customFormat="1" ht="20.100000000000001" hidden="1" customHeight="1" x14ac:dyDescent="0.25">
      <c r="A152" s="102"/>
      <c r="B152" s="102"/>
      <c r="C152" s="102"/>
      <c r="D152" s="180" t="s">
        <v>285</v>
      </c>
      <c r="E152" s="167"/>
      <c r="F152" s="168"/>
      <c r="G152" s="174"/>
      <c r="H152" s="168"/>
      <c r="I152" s="186"/>
      <c r="J152" s="170" t="s">
        <v>302</v>
      </c>
      <c r="K152" s="171" t="s">
        <v>303</v>
      </c>
      <c r="L152" s="172">
        <f t="shared" ref="L152:Q152" si="51">SUM(L153:L154)</f>
        <v>0</v>
      </c>
      <c r="M152" s="172">
        <f t="shared" si="51"/>
        <v>0</v>
      </c>
      <c r="N152" s="172">
        <f t="shared" si="51"/>
        <v>0</v>
      </c>
      <c r="O152" s="172">
        <f t="shared" si="51"/>
        <v>0</v>
      </c>
      <c r="P152" s="172">
        <f t="shared" si="51"/>
        <v>0</v>
      </c>
      <c r="Q152" s="172">
        <f t="shared" si="51"/>
        <v>0</v>
      </c>
      <c r="R152" s="172"/>
      <c r="S152" s="290">
        <f>SUM(S153:S154)</f>
        <v>0</v>
      </c>
      <c r="T152" s="290">
        <f>SUM(T153:T154)</f>
        <v>0</v>
      </c>
      <c r="U152" s="278">
        <f t="shared" si="1"/>
        <v>0</v>
      </c>
      <c r="V152" s="290">
        <f t="shared" ref="V152:AD152" si="52">SUM(V153:V154)</f>
        <v>0</v>
      </c>
      <c r="W152" s="290">
        <f t="shared" si="52"/>
        <v>0</v>
      </c>
      <c r="X152" s="290">
        <f t="shared" si="52"/>
        <v>0</v>
      </c>
      <c r="Y152" s="290">
        <f t="shared" si="52"/>
        <v>0</v>
      </c>
      <c r="Z152" s="290">
        <f t="shared" si="52"/>
        <v>0</v>
      </c>
      <c r="AA152" s="290">
        <f t="shared" si="52"/>
        <v>0</v>
      </c>
      <c r="AB152" s="290">
        <f t="shared" si="52"/>
        <v>0</v>
      </c>
      <c r="AC152" s="290">
        <f t="shared" si="52"/>
        <v>0</v>
      </c>
      <c r="AD152" s="290">
        <f t="shared" si="52"/>
        <v>0</v>
      </c>
      <c r="AE152" s="278">
        <f t="shared" si="3"/>
        <v>0</v>
      </c>
      <c r="AF152" s="278">
        <f t="shared" si="4"/>
        <v>0</v>
      </c>
      <c r="AG152" s="290">
        <f>SUM(AG153:AG154)</f>
        <v>0</v>
      </c>
      <c r="AH152" s="278">
        <f t="shared" si="5"/>
        <v>0</v>
      </c>
      <c r="AI152" s="290">
        <f>SUM(AI153:AI154)</f>
        <v>0</v>
      </c>
      <c r="AJ152" s="290">
        <f>SUM(AJ153:AJ154)</f>
        <v>0</v>
      </c>
      <c r="AK152" s="291"/>
      <c r="AL152" s="276">
        <f t="shared" si="8"/>
        <v>0</v>
      </c>
    </row>
    <row r="153" spans="1:38" s="189" customFormat="1" ht="20.100000000000001" hidden="1" customHeight="1" x14ac:dyDescent="0.25">
      <c r="A153" s="104"/>
      <c r="B153" s="104"/>
      <c r="C153" s="104"/>
      <c r="D153" s="181" t="s">
        <v>288</v>
      </c>
      <c r="E153" s="173"/>
      <c r="F153" s="174"/>
      <c r="G153" s="174"/>
      <c r="H153" s="174"/>
      <c r="I153" s="187"/>
      <c r="J153" s="183" t="s">
        <v>304</v>
      </c>
      <c r="K153" s="177" t="s">
        <v>305</v>
      </c>
      <c r="L153" s="178"/>
      <c r="M153" s="178"/>
      <c r="N153" s="178"/>
      <c r="O153" s="178"/>
      <c r="P153" s="178">
        <f>Q153-O153</f>
        <v>0</v>
      </c>
      <c r="Q153" s="178"/>
      <c r="R153" s="178"/>
      <c r="S153" s="295"/>
      <c r="T153" s="295"/>
      <c r="U153" s="278">
        <f t="shared" si="1"/>
        <v>0</v>
      </c>
      <c r="V153" s="292">
        <v>0</v>
      </c>
      <c r="W153" s="295"/>
      <c r="X153" s="295"/>
      <c r="Y153" s="295"/>
      <c r="Z153" s="295"/>
      <c r="AA153" s="295"/>
      <c r="AB153" s="295"/>
      <c r="AC153" s="295"/>
      <c r="AD153" s="295"/>
      <c r="AE153" s="278">
        <f t="shared" si="3"/>
        <v>0</v>
      </c>
      <c r="AF153" s="278">
        <f t="shared" si="4"/>
        <v>0</v>
      </c>
      <c r="AG153" s="295"/>
      <c r="AH153" s="278">
        <f t="shared" si="5"/>
        <v>0</v>
      </c>
      <c r="AI153" s="295"/>
      <c r="AJ153" s="295"/>
      <c r="AK153" s="294"/>
      <c r="AL153" s="276">
        <f t="shared" si="8"/>
        <v>0</v>
      </c>
    </row>
    <row r="154" spans="1:38" s="188" customFormat="1" ht="27" hidden="1" customHeight="1" x14ac:dyDescent="0.25">
      <c r="A154" s="104"/>
      <c r="B154" s="104"/>
      <c r="C154" s="104"/>
      <c r="D154" s="181" t="s">
        <v>291</v>
      </c>
      <c r="E154" s="173"/>
      <c r="F154" s="174"/>
      <c r="G154" s="174"/>
      <c r="H154" s="174"/>
      <c r="I154" s="187"/>
      <c r="J154" s="183" t="s">
        <v>306</v>
      </c>
      <c r="K154" s="177" t="s">
        <v>307</v>
      </c>
      <c r="L154" s="178"/>
      <c r="M154" s="178"/>
      <c r="N154" s="178"/>
      <c r="O154" s="178"/>
      <c r="P154" s="178">
        <f>Q154-O154</f>
        <v>0</v>
      </c>
      <c r="Q154" s="178"/>
      <c r="R154" s="178"/>
      <c r="S154" s="292"/>
      <c r="T154" s="292"/>
      <c r="U154" s="278">
        <f t="shared" si="1"/>
        <v>0</v>
      </c>
      <c r="V154" s="292">
        <v>0</v>
      </c>
      <c r="W154" s="292"/>
      <c r="X154" s="292"/>
      <c r="Y154" s="292"/>
      <c r="Z154" s="292"/>
      <c r="AA154" s="292"/>
      <c r="AB154" s="292"/>
      <c r="AC154" s="292"/>
      <c r="AD154" s="292"/>
      <c r="AE154" s="278">
        <f t="shared" si="3"/>
        <v>0</v>
      </c>
      <c r="AF154" s="278">
        <f t="shared" si="4"/>
        <v>0</v>
      </c>
      <c r="AG154" s="292"/>
      <c r="AH154" s="278">
        <f t="shared" si="5"/>
        <v>0</v>
      </c>
      <c r="AI154" s="292"/>
      <c r="AJ154" s="292"/>
      <c r="AK154" s="288"/>
      <c r="AL154" s="276">
        <f t="shared" si="8"/>
        <v>0</v>
      </c>
    </row>
    <row r="155" spans="1:38" s="189" customFormat="1" ht="25.5" customHeight="1" x14ac:dyDescent="0.25">
      <c r="A155" s="102"/>
      <c r="B155" s="102"/>
      <c r="C155" s="102"/>
      <c r="D155" s="180" t="s">
        <v>293</v>
      </c>
      <c r="E155" s="167"/>
      <c r="F155" s="168"/>
      <c r="G155" s="174"/>
      <c r="H155" s="168"/>
      <c r="I155" s="186"/>
      <c r="J155" s="170" t="s">
        <v>308</v>
      </c>
      <c r="K155" s="171" t="s">
        <v>309</v>
      </c>
      <c r="L155" s="172">
        <f t="shared" ref="L155:Q155" si="53">SUM(L156:L157)</f>
        <v>0</v>
      </c>
      <c r="M155" s="172">
        <f t="shared" si="53"/>
        <v>0</v>
      </c>
      <c r="N155" s="172">
        <f t="shared" si="53"/>
        <v>0</v>
      </c>
      <c r="O155" s="172">
        <f t="shared" si="53"/>
        <v>0</v>
      </c>
      <c r="P155" s="172">
        <f t="shared" si="53"/>
        <v>0</v>
      </c>
      <c r="Q155" s="172">
        <f t="shared" si="53"/>
        <v>0</v>
      </c>
      <c r="R155" s="172"/>
      <c r="S155" s="290">
        <f>SUM(S156:S157)</f>
        <v>0</v>
      </c>
      <c r="T155" s="290">
        <f>SUM(T156:T157)</f>
        <v>0</v>
      </c>
      <c r="U155" s="278">
        <f t="shared" si="1"/>
        <v>0</v>
      </c>
      <c r="V155" s="290">
        <f t="shared" ref="V155:AD155" si="54">SUM(V156:V157)</f>
        <v>0</v>
      </c>
      <c r="W155" s="290">
        <f t="shared" si="54"/>
        <v>0</v>
      </c>
      <c r="X155" s="290">
        <f t="shared" si="54"/>
        <v>63000</v>
      </c>
      <c r="Y155" s="290">
        <f t="shared" si="54"/>
        <v>0</v>
      </c>
      <c r="Z155" s="290">
        <f t="shared" si="54"/>
        <v>0</v>
      </c>
      <c r="AA155" s="290">
        <f t="shared" si="54"/>
        <v>0</v>
      </c>
      <c r="AB155" s="290">
        <f t="shared" si="54"/>
        <v>0</v>
      </c>
      <c r="AC155" s="290">
        <f t="shared" si="54"/>
        <v>0</v>
      </c>
      <c r="AD155" s="290">
        <f t="shared" si="54"/>
        <v>0</v>
      </c>
      <c r="AE155" s="278">
        <f t="shared" si="3"/>
        <v>63000</v>
      </c>
      <c r="AF155" s="278">
        <f t="shared" si="4"/>
        <v>63000</v>
      </c>
      <c r="AG155" s="290">
        <f>SUM(AG156:AG157)</f>
        <v>0</v>
      </c>
      <c r="AH155" s="278">
        <f t="shared" si="5"/>
        <v>63000</v>
      </c>
      <c r="AI155" s="290">
        <f>SUM(AI156:AI157)</f>
        <v>38000</v>
      </c>
      <c r="AJ155" s="290">
        <f>SUM(AJ156:AJ157)</f>
        <v>40000</v>
      </c>
      <c r="AK155" s="291"/>
      <c r="AL155" s="276">
        <f t="shared" si="8"/>
        <v>63000</v>
      </c>
    </row>
    <row r="156" spans="1:38" s="190" customFormat="1" ht="24.75" customHeight="1" x14ac:dyDescent="0.25">
      <c r="A156" s="104"/>
      <c r="B156" s="104"/>
      <c r="C156" s="104"/>
      <c r="D156" s="181" t="s">
        <v>88</v>
      </c>
      <c r="E156" s="173"/>
      <c r="F156" s="174"/>
      <c r="G156" s="174"/>
      <c r="H156" s="174"/>
      <c r="I156" s="187"/>
      <c r="J156" s="176" t="s">
        <v>310</v>
      </c>
      <c r="K156" s="177" t="s">
        <v>311</v>
      </c>
      <c r="L156" s="178"/>
      <c r="M156" s="178"/>
      <c r="N156" s="178"/>
      <c r="O156" s="178"/>
      <c r="P156" s="178">
        <f>Q156-O156</f>
        <v>0</v>
      </c>
      <c r="Q156" s="178"/>
      <c r="R156" s="178"/>
      <c r="S156" s="295"/>
      <c r="T156" s="295"/>
      <c r="U156" s="278">
        <f t="shared" si="1"/>
        <v>0</v>
      </c>
      <c r="V156" s="292">
        <v>0</v>
      </c>
      <c r="W156" s="295"/>
      <c r="X156" s="295">
        <v>63000</v>
      </c>
      <c r="Y156" s="295"/>
      <c r="Z156" s="295"/>
      <c r="AA156" s="295"/>
      <c r="AB156" s="295"/>
      <c r="AC156" s="295"/>
      <c r="AD156" s="295"/>
      <c r="AE156" s="278">
        <f t="shared" si="3"/>
        <v>63000</v>
      </c>
      <c r="AF156" s="278">
        <f t="shared" si="4"/>
        <v>63000</v>
      </c>
      <c r="AG156" s="295"/>
      <c r="AH156" s="278">
        <f t="shared" si="5"/>
        <v>63000</v>
      </c>
      <c r="AI156" s="295">
        <v>38000</v>
      </c>
      <c r="AJ156" s="295">
        <v>40000</v>
      </c>
      <c r="AK156" s="294"/>
      <c r="AL156" s="276">
        <f t="shared" si="8"/>
        <v>63000</v>
      </c>
    </row>
    <row r="157" spans="1:38" ht="20.100000000000001" customHeight="1" x14ac:dyDescent="0.25">
      <c r="A157" s="104"/>
      <c r="B157" s="104"/>
      <c r="C157" s="104"/>
      <c r="D157" s="181" t="s">
        <v>298</v>
      </c>
      <c r="E157" s="173"/>
      <c r="F157" s="174"/>
      <c r="G157" s="174"/>
      <c r="H157" s="174"/>
      <c r="I157" s="187"/>
      <c r="J157" s="176" t="s">
        <v>312</v>
      </c>
      <c r="K157" s="177" t="s">
        <v>313</v>
      </c>
      <c r="L157" s="178"/>
      <c r="M157" s="178"/>
      <c r="N157" s="178"/>
      <c r="O157" s="178"/>
      <c r="P157" s="178">
        <f>Q157-O157</f>
        <v>0</v>
      </c>
      <c r="Q157" s="178"/>
      <c r="R157" s="178"/>
      <c r="S157" s="292"/>
      <c r="T157" s="292"/>
      <c r="U157" s="278">
        <f t="shared" si="1"/>
        <v>0</v>
      </c>
      <c r="V157" s="292">
        <v>0</v>
      </c>
      <c r="W157" s="292"/>
      <c r="X157" s="292"/>
      <c r="Y157" s="292"/>
      <c r="Z157" s="292"/>
      <c r="AA157" s="292"/>
      <c r="AB157" s="292"/>
      <c r="AC157" s="292"/>
      <c r="AD157" s="292"/>
      <c r="AE157" s="278">
        <f t="shared" si="3"/>
        <v>0</v>
      </c>
      <c r="AF157" s="278">
        <f t="shared" si="4"/>
        <v>0</v>
      </c>
      <c r="AG157" s="292"/>
      <c r="AH157" s="278">
        <f t="shared" si="5"/>
        <v>0</v>
      </c>
      <c r="AI157" s="292"/>
      <c r="AJ157" s="292"/>
      <c r="AK157" s="288"/>
      <c r="AL157" s="276">
        <f t="shared" si="8"/>
        <v>0</v>
      </c>
    </row>
    <row r="158" spans="1:38" ht="20.100000000000001" customHeight="1" x14ac:dyDescent="0.25">
      <c r="A158" s="97"/>
      <c r="B158" s="97"/>
      <c r="C158" s="97"/>
      <c r="D158" s="97"/>
      <c r="E158" s="152" t="s">
        <v>74</v>
      </c>
      <c r="F158" s="154"/>
      <c r="G158" s="154"/>
      <c r="H158" s="154"/>
      <c r="I158" s="155"/>
      <c r="J158" s="161" t="s">
        <v>314</v>
      </c>
      <c r="K158" s="162" t="s">
        <v>315</v>
      </c>
      <c r="L158" s="156">
        <f t="shared" ref="L158:Q158" si="55">SUM(L159+L166)</f>
        <v>0</v>
      </c>
      <c r="M158" s="156">
        <f t="shared" si="55"/>
        <v>0</v>
      </c>
      <c r="N158" s="156">
        <f t="shared" si="55"/>
        <v>0</v>
      </c>
      <c r="O158" s="156">
        <f t="shared" si="55"/>
        <v>0</v>
      </c>
      <c r="P158" s="156">
        <f t="shared" si="55"/>
        <v>0</v>
      </c>
      <c r="Q158" s="156">
        <f t="shared" si="55"/>
        <v>0</v>
      </c>
      <c r="R158" s="156"/>
      <c r="S158" s="285">
        <f>SUM(S159+S166)</f>
        <v>0</v>
      </c>
      <c r="T158" s="285">
        <f>SUM(T159+T166)</f>
        <v>0</v>
      </c>
      <c r="U158" s="278">
        <f t="shared" si="1"/>
        <v>0</v>
      </c>
      <c r="V158" s="285">
        <f t="shared" ref="V158:AD158" si="56">SUM(V159+V166)</f>
        <v>12</v>
      </c>
      <c r="W158" s="285">
        <f t="shared" si="56"/>
        <v>0</v>
      </c>
      <c r="X158" s="285">
        <f t="shared" si="56"/>
        <v>0</v>
      </c>
      <c r="Y158" s="285">
        <f t="shared" si="56"/>
        <v>0</v>
      </c>
      <c r="Z158" s="285">
        <f t="shared" si="56"/>
        <v>0</v>
      </c>
      <c r="AA158" s="285">
        <f t="shared" si="56"/>
        <v>0</v>
      </c>
      <c r="AB158" s="285">
        <f t="shared" si="56"/>
        <v>0</v>
      </c>
      <c r="AC158" s="285">
        <f t="shared" si="56"/>
        <v>0</v>
      </c>
      <c r="AD158" s="285">
        <f t="shared" si="56"/>
        <v>0</v>
      </c>
      <c r="AE158" s="278">
        <f t="shared" si="3"/>
        <v>12</v>
      </c>
      <c r="AF158" s="278">
        <f t="shared" si="4"/>
        <v>12</v>
      </c>
      <c r="AG158" s="285">
        <f>SUM(AG159+AG166)</f>
        <v>0</v>
      </c>
      <c r="AH158" s="278">
        <f t="shared" si="5"/>
        <v>12</v>
      </c>
      <c r="AI158" s="285">
        <f>SUM(AI159+AI166)</f>
        <v>12</v>
      </c>
      <c r="AJ158" s="285">
        <f>SUM(AJ159+AJ166)</f>
        <v>12</v>
      </c>
      <c r="AK158" s="287"/>
      <c r="AL158" s="276">
        <f t="shared" si="8"/>
        <v>12</v>
      </c>
    </row>
    <row r="159" spans="1:38" ht="20.100000000000001" customHeight="1" x14ac:dyDescent="0.25">
      <c r="A159" s="97"/>
      <c r="B159" s="97"/>
      <c r="C159" s="97"/>
      <c r="D159" s="97"/>
      <c r="E159" s="152" t="s">
        <v>74</v>
      </c>
      <c r="F159" s="154"/>
      <c r="G159" s="154"/>
      <c r="H159" s="154"/>
      <c r="I159" s="155"/>
      <c r="J159" s="164" t="s">
        <v>316</v>
      </c>
      <c r="K159" s="165" t="s">
        <v>317</v>
      </c>
      <c r="L159" s="166">
        <f t="shared" ref="L159:Q159" si="57">SUM(L160:L165)</f>
        <v>0</v>
      </c>
      <c r="M159" s="166">
        <f t="shared" si="57"/>
        <v>0</v>
      </c>
      <c r="N159" s="166">
        <f t="shared" si="57"/>
        <v>0</v>
      </c>
      <c r="O159" s="166">
        <f t="shared" si="57"/>
        <v>0</v>
      </c>
      <c r="P159" s="166">
        <f t="shared" si="57"/>
        <v>0</v>
      </c>
      <c r="Q159" s="166">
        <f t="shared" si="57"/>
        <v>0</v>
      </c>
      <c r="R159" s="166"/>
      <c r="S159" s="289">
        <f>SUM(S160:S165)</f>
        <v>0</v>
      </c>
      <c r="T159" s="289">
        <f>SUM(T160:T165)</f>
        <v>0</v>
      </c>
      <c r="U159" s="278">
        <f t="shared" si="1"/>
        <v>0</v>
      </c>
      <c r="V159" s="289">
        <f t="shared" ref="V159:AD159" si="58">SUM(V160:V165)</f>
        <v>12</v>
      </c>
      <c r="W159" s="289">
        <f t="shared" si="58"/>
        <v>0</v>
      </c>
      <c r="X159" s="289">
        <f t="shared" si="58"/>
        <v>0</v>
      </c>
      <c r="Y159" s="289">
        <f t="shared" si="58"/>
        <v>0</v>
      </c>
      <c r="Z159" s="289">
        <f t="shared" si="58"/>
        <v>0</v>
      </c>
      <c r="AA159" s="289">
        <f t="shared" si="58"/>
        <v>0</v>
      </c>
      <c r="AB159" s="289">
        <f t="shared" si="58"/>
        <v>0</v>
      </c>
      <c r="AC159" s="289">
        <f t="shared" si="58"/>
        <v>0</v>
      </c>
      <c r="AD159" s="289">
        <f t="shared" si="58"/>
        <v>0</v>
      </c>
      <c r="AE159" s="278">
        <f t="shared" si="3"/>
        <v>12</v>
      </c>
      <c r="AF159" s="278">
        <f t="shared" si="4"/>
        <v>12</v>
      </c>
      <c r="AG159" s="289">
        <f>SUM(AG160:AG165)</f>
        <v>0</v>
      </c>
      <c r="AH159" s="278">
        <f t="shared" si="5"/>
        <v>12</v>
      </c>
      <c r="AI159" s="289">
        <f>SUM(AI160:AI165)</f>
        <v>12</v>
      </c>
      <c r="AJ159" s="289">
        <f>SUM(AJ160:AJ165)</f>
        <v>12</v>
      </c>
      <c r="AK159" s="288"/>
      <c r="AL159" s="276">
        <f t="shared" si="8"/>
        <v>12</v>
      </c>
    </row>
    <row r="160" spans="1:38" ht="20.100000000000001" hidden="1" customHeight="1" x14ac:dyDescent="0.25">
      <c r="A160" s="104"/>
      <c r="B160" s="104"/>
      <c r="C160" s="104"/>
      <c r="D160" s="104"/>
      <c r="E160" s="173" t="s">
        <v>74</v>
      </c>
      <c r="F160" s="174"/>
      <c r="G160" s="174"/>
      <c r="H160" s="174"/>
      <c r="I160" s="175"/>
      <c r="J160" s="176" t="s">
        <v>318</v>
      </c>
      <c r="K160" s="177" t="s">
        <v>319</v>
      </c>
      <c r="L160" s="178"/>
      <c r="M160" s="178"/>
      <c r="N160" s="178"/>
      <c r="O160" s="178"/>
      <c r="P160" s="178">
        <f t="shared" ref="P160:P165" si="59">Q160-O160</f>
        <v>0</v>
      </c>
      <c r="Q160" s="178"/>
      <c r="R160" s="178"/>
      <c r="S160" s="292"/>
      <c r="T160" s="292"/>
      <c r="U160" s="278">
        <f t="shared" si="1"/>
        <v>0</v>
      </c>
      <c r="V160" s="292"/>
      <c r="W160" s="292"/>
      <c r="X160" s="292"/>
      <c r="Y160" s="292"/>
      <c r="Z160" s="292"/>
      <c r="AA160" s="292"/>
      <c r="AB160" s="292"/>
      <c r="AC160" s="292"/>
      <c r="AD160" s="292"/>
      <c r="AE160" s="278">
        <f t="shared" si="3"/>
        <v>0</v>
      </c>
      <c r="AF160" s="278">
        <f t="shared" si="4"/>
        <v>0</v>
      </c>
      <c r="AG160" s="292"/>
      <c r="AH160" s="278">
        <f t="shared" si="5"/>
        <v>0</v>
      </c>
      <c r="AI160" s="292"/>
      <c r="AJ160" s="292"/>
      <c r="AK160" s="294"/>
      <c r="AL160" s="276">
        <f t="shared" si="8"/>
        <v>0</v>
      </c>
    </row>
    <row r="161" spans="1:38" s="97" customFormat="1" ht="20.100000000000001" customHeight="1" x14ac:dyDescent="0.25">
      <c r="A161" s="104"/>
      <c r="B161" s="104"/>
      <c r="C161" s="104"/>
      <c r="D161" s="104"/>
      <c r="E161" s="173" t="s">
        <v>74</v>
      </c>
      <c r="F161" s="174"/>
      <c r="G161" s="174"/>
      <c r="H161" s="174"/>
      <c r="I161" s="175"/>
      <c r="J161" s="176" t="s">
        <v>320</v>
      </c>
      <c r="K161" s="177" t="s">
        <v>321</v>
      </c>
      <c r="L161" s="178"/>
      <c r="M161" s="178"/>
      <c r="N161" s="178"/>
      <c r="O161" s="178"/>
      <c r="P161" s="178">
        <f t="shared" si="59"/>
        <v>0</v>
      </c>
      <c r="Q161" s="178"/>
      <c r="R161" s="178"/>
      <c r="S161" s="292"/>
      <c r="T161" s="292"/>
      <c r="U161" s="278">
        <f t="shared" si="1"/>
        <v>0</v>
      </c>
      <c r="V161" s="292">
        <v>12</v>
      </c>
      <c r="W161" s="292"/>
      <c r="X161" s="292"/>
      <c r="Y161" s="292"/>
      <c r="Z161" s="292"/>
      <c r="AA161" s="292"/>
      <c r="AB161" s="292"/>
      <c r="AC161" s="292"/>
      <c r="AD161" s="292"/>
      <c r="AE161" s="278">
        <f t="shared" si="3"/>
        <v>12</v>
      </c>
      <c r="AF161" s="278">
        <f t="shared" si="4"/>
        <v>12</v>
      </c>
      <c r="AG161" s="292"/>
      <c r="AH161" s="278">
        <f t="shared" si="5"/>
        <v>12</v>
      </c>
      <c r="AI161" s="292">
        <v>12</v>
      </c>
      <c r="AJ161" s="292">
        <v>12</v>
      </c>
      <c r="AK161" s="294"/>
      <c r="AL161" s="276">
        <f t="shared" si="8"/>
        <v>12</v>
      </c>
    </row>
    <row r="162" spans="1:38" ht="20.100000000000001" hidden="1" customHeight="1" x14ac:dyDescent="0.25">
      <c r="A162" s="104"/>
      <c r="B162" s="104"/>
      <c r="C162" s="104"/>
      <c r="D162" s="104"/>
      <c r="E162" s="173" t="s">
        <v>74</v>
      </c>
      <c r="F162" s="174"/>
      <c r="G162" s="174"/>
      <c r="H162" s="174"/>
      <c r="I162" s="175"/>
      <c r="J162" s="176" t="s">
        <v>322</v>
      </c>
      <c r="K162" s="177" t="s">
        <v>323</v>
      </c>
      <c r="L162" s="178"/>
      <c r="M162" s="178"/>
      <c r="N162" s="178"/>
      <c r="O162" s="178"/>
      <c r="P162" s="178">
        <f t="shared" si="59"/>
        <v>0</v>
      </c>
      <c r="Q162" s="178"/>
      <c r="R162" s="178"/>
      <c r="S162" s="292"/>
      <c r="T162" s="292"/>
      <c r="U162" s="278">
        <f t="shared" si="1"/>
        <v>0</v>
      </c>
      <c r="V162" s="292"/>
      <c r="W162" s="292"/>
      <c r="X162" s="292"/>
      <c r="Y162" s="292"/>
      <c r="Z162" s="292"/>
      <c r="AA162" s="292"/>
      <c r="AB162" s="292"/>
      <c r="AC162" s="292"/>
      <c r="AD162" s="292"/>
      <c r="AE162" s="278">
        <f t="shared" si="3"/>
        <v>0</v>
      </c>
      <c r="AF162" s="278">
        <f t="shared" si="4"/>
        <v>0</v>
      </c>
      <c r="AG162" s="292"/>
      <c r="AH162" s="278">
        <f t="shared" si="5"/>
        <v>0</v>
      </c>
      <c r="AI162" s="292"/>
      <c r="AJ162" s="292"/>
      <c r="AK162" s="294"/>
      <c r="AL162" s="276">
        <f t="shared" si="8"/>
        <v>0</v>
      </c>
    </row>
    <row r="163" spans="1:38" s="97" customFormat="1" ht="20.100000000000001" hidden="1" customHeight="1" x14ac:dyDescent="0.25">
      <c r="A163" s="104"/>
      <c r="B163" s="104"/>
      <c r="C163" s="104"/>
      <c r="D163" s="104"/>
      <c r="E163" s="173" t="s">
        <v>74</v>
      </c>
      <c r="F163" s="174"/>
      <c r="G163" s="174"/>
      <c r="H163" s="174"/>
      <c r="I163" s="175"/>
      <c r="J163" s="176" t="s">
        <v>324</v>
      </c>
      <c r="K163" s="177" t="s">
        <v>325</v>
      </c>
      <c r="L163" s="178"/>
      <c r="M163" s="178"/>
      <c r="N163" s="178"/>
      <c r="O163" s="178"/>
      <c r="P163" s="178">
        <f t="shared" si="59"/>
        <v>0</v>
      </c>
      <c r="Q163" s="178"/>
      <c r="R163" s="178"/>
      <c r="S163" s="292"/>
      <c r="T163" s="292"/>
      <c r="U163" s="278">
        <f t="shared" si="1"/>
        <v>0</v>
      </c>
      <c r="V163" s="292"/>
      <c r="W163" s="292"/>
      <c r="X163" s="292"/>
      <c r="Y163" s="292"/>
      <c r="Z163" s="292"/>
      <c r="AA163" s="292"/>
      <c r="AB163" s="292"/>
      <c r="AC163" s="292"/>
      <c r="AD163" s="292"/>
      <c r="AE163" s="278">
        <f t="shared" si="3"/>
        <v>0</v>
      </c>
      <c r="AF163" s="278">
        <f t="shared" si="4"/>
        <v>0</v>
      </c>
      <c r="AG163" s="292"/>
      <c r="AH163" s="278">
        <f t="shared" si="5"/>
        <v>0</v>
      </c>
      <c r="AI163" s="292"/>
      <c r="AJ163" s="292"/>
      <c r="AK163" s="294"/>
      <c r="AL163" s="276">
        <f t="shared" si="8"/>
        <v>0</v>
      </c>
    </row>
    <row r="164" spans="1:38" ht="20.100000000000001" hidden="1" customHeight="1" x14ac:dyDescent="0.25">
      <c r="A164" s="103"/>
      <c r="B164" s="103"/>
      <c r="C164" s="103"/>
      <c r="D164" s="103"/>
      <c r="E164" s="173" t="s">
        <v>74</v>
      </c>
      <c r="F164" s="174"/>
      <c r="G164" s="174"/>
      <c r="H164" s="174"/>
      <c r="I164" s="175"/>
      <c r="J164" s="176" t="s">
        <v>326</v>
      </c>
      <c r="K164" s="177" t="s">
        <v>327</v>
      </c>
      <c r="L164" s="178"/>
      <c r="M164" s="178"/>
      <c r="N164" s="178"/>
      <c r="O164" s="178"/>
      <c r="P164" s="178">
        <f t="shared" si="59"/>
        <v>0</v>
      </c>
      <c r="Q164" s="178"/>
      <c r="R164" s="178"/>
      <c r="S164" s="292"/>
      <c r="T164" s="292"/>
      <c r="U164" s="278">
        <f t="shared" si="1"/>
        <v>0</v>
      </c>
      <c r="V164" s="292"/>
      <c r="W164" s="292"/>
      <c r="X164" s="292"/>
      <c r="Y164" s="292"/>
      <c r="Z164" s="292"/>
      <c r="AA164" s="292"/>
      <c r="AB164" s="292"/>
      <c r="AC164" s="292"/>
      <c r="AD164" s="292"/>
      <c r="AE164" s="278">
        <f t="shared" si="3"/>
        <v>0</v>
      </c>
      <c r="AF164" s="278">
        <f t="shared" si="4"/>
        <v>0</v>
      </c>
      <c r="AG164" s="292"/>
      <c r="AH164" s="278">
        <f t="shared" si="5"/>
        <v>0</v>
      </c>
      <c r="AI164" s="292"/>
      <c r="AJ164" s="292"/>
      <c r="AK164" s="293"/>
      <c r="AL164" s="276">
        <f t="shared" si="8"/>
        <v>0</v>
      </c>
    </row>
    <row r="165" spans="1:38" ht="20.100000000000001" hidden="1" customHeight="1" x14ac:dyDescent="0.25">
      <c r="A165" s="103"/>
      <c r="B165" s="103"/>
      <c r="C165" s="103"/>
      <c r="D165" s="103"/>
      <c r="E165" s="173" t="s">
        <v>74</v>
      </c>
      <c r="F165" s="174"/>
      <c r="G165" s="174"/>
      <c r="H165" s="174"/>
      <c r="I165" s="175"/>
      <c r="J165" s="176" t="s">
        <v>328</v>
      </c>
      <c r="K165" s="177" t="s">
        <v>329</v>
      </c>
      <c r="L165" s="178"/>
      <c r="M165" s="178"/>
      <c r="N165" s="178"/>
      <c r="O165" s="178"/>
      <c r="P165" s="178">
        <f t="shared" si="59"/>
        <v>0</v>
      </c>
      <c r="Q165" s="178"/>
      <c r="R165" s="178"/>
      <c r="S165" s="292"/>
      <c r="T165" s="292"/>
      <c r="U165" s="278">
        <f t="shared" si="1"/>
        <v>0</v>
      </c>
      <c r="V165" s="292"/>
      <c r="W165" s="292"/>
      <c r="X165" s="292"/>
      <c r="Y165" s="292"/>
      <c r="Z165" s="292"/>
      <c r="AA165" s="292"/>
      <c r="AB165" s="292"/>
      <c r="AC165" s="292"/>
      <c r="AD165" s="292"/>
      <c r="AE165" s="278">
        <f t="shared" si="3"/>
        <v>0</v>
      </c>
      <c r="AF165" s="278">
        <f t="shared" si="4"/>
        <v>0</v>
      </c>
      <c r="AG165" s="292"/>
      <c r="AH165" s="278">
        <f t="shared" si="5"/>
        <v>0</v>
      </c>
      <c r="AI165" s="292"/>
      <c r="AJ165" s="292"/>
      <c r="AK165" s="293"/>
      <c r="AL165" s="276">
        <f t="shared" si="8"/>
        <v>0</v>
      </c>
    </row>
    <row r="166" spans="1:38" s="97" customFormat="1" ht="20.100000000000001" hidden="1" customHeight="1" x14ac:dyDescent="0.25">
      <c r="E166" s="152" t="s">
        <v>74</v>
      </c>
      <c r="F166" s="154"/>
      <c r="G166" s="154"/>
      <c r="H166" s="154"/>
      <c r="I166" s="155"/>
      <c r="J166" s="164" t="s">
        <v>330</v>
      </c>
      <c r="K166" s="165" t="s">
        <v>331</v>
      </c>
      <c r="L166" s="166">
        <f t="shared" ref="L166:Q166" si="60">SUM(L167)</f>
        <v>0</v>
      </c>
      <c r="M166" s="166">
        <f t="shared" si="60"/>
        <v>0</v>
      </c>
      <c r="N166" s="166">
        <f t="shared" si="60"/>
        <v>0</v>
      </c>
      <c r="O166" s="166">
        <f t="shared" si="60"/>
        <v>0</v>
      </c>
      <c r="P166" s="166">
        <f t="shared" si="60"/>
        <v>0</v>
      </c>
      <c r="Q166" s="166">
        <f t="shared" si="60"/>
        <v>0</v>
      </c>
      <c r="R166" s="166"/>
      <c r="S166" s="289">
        <f>SUM(S167)</f>
        <v>0</v>
      </c>
      <c r="T166" s="289">
        <f>SUM(T167)</f>
        <v>0</v>
      </c>
      <c r="U166" s="278">
        <f t="shared" si="1"/>
        <v>0</v>
      </c>
      <c r="V166" s="289">
        <f t="shared" ref="V166:AD166" si="61">SUM(V167)</f>
        <v>0</v>
      </c>
      <c r="W166" s="289">
        <f t="shared" si="61"/>
        <v>0</v>
      </c>
      <c r="X166" s="289">
        <f t="shared" si="61"/>
        <v>0</v>
      </c>
      <c r="Y166" s="289">
        <f t="shared" si="61"/>
        <v>0</v>
      </c>
      <c r="Z166" s="289">
        <f t="shared" si="61"/>
        <v>0</v>
      </c>
      <c r="AA166" s="289">
        <f t="shared" si="61"/>
        <v>0</v>
      </c>
      <c r="AB166" s="289">
        <f t="shared" si="61"/>
        <v>0</v>
      </c>
      <c r="AC166" s="289">
        <f t="shared" si="61"/>
        <v>0</v>
      </c>
      <c r="AD166" s="289">
        <f t="shared" si="61"/>
        <v>0</v>
      </c>
      <c r="AE166" s="278">
        <f t="shared" si="3"/>
        <v>0</v>
      </c>
      <c r="AF166" s="278">
        <f t="shared" si="4"/>
        <v>0</v>
      </c>
      <c r="AG166" s="289">
        <f>SUM(AG167)</f>
        <v>0</v>
      </c>
      <c r="AH166" s="278">
        <f t="shared" si="5"/>
        <v>0</v>
      </c>
      <c r="AI166" s="289">
        <f>SUM(AI167)</f>
        <v>0</v>
      </c>
      <c r="AJ166" s="289">
        <f>SUM(AJ167)</f>
        <v>0</v>
      </c>
      <c r="AK166" s="287"/>
      <c r="AL166" s="276">
        <f t="shared" si="8"/>
        <v>0</v>
      </c>
    </row>
    <row r="167" spans="1:38" s="191" customFormat="1" ht="20.100000000000001" hidden="1" customHeight="1" x14ac:dyDescent="0.25">
      <c r="A167" s="102"/>
      <c r="B167" s="102"/>
      <c r="C167" s="102"/>
      <c r="D167" s="102"/>
      <c r="E167" s="167" t="s">
        <v>74</v>
      </c>
      <c r="F167" s="168"/>
      <c r="G167" s="168"/>
      <c r="H167" s="168"/>
      <c r="I167" s="175"/>
      <c r="J167" s="170" t="s">
        <v>332</v>
      </c>
      <c r="K167" s="171" t="s">
        <v>333</v>
      </c>
      <c r="L167" s="172">
        <f t="shared" ref="L167:Q167" si="62">SUM(L168:L170)</f>
        <v>0</v>
      </c>
      <c r="M167" s="172">
        <f t="shared" si="62"/>
        <v>0</v>
      </c>
      <c r="N167" s="172">
        <f t="shared" si="62"/>
        <v>0</v>
      </c>
      <c r="O167" s="172">
        <f t="shared" si="62"/>
        <v>0</v>
      </c>
      <c r="P167" s="172">
        <f t="shared" si="62"/>
        <v>0</v>
      </c>
      <c r="Q167" s="172">
        <f t="shared" si="62"/>
        <v>0</v>
      </c>
      <c r="R167" s="172"/>
      <c r="S167" s="290">
        <f>SUM(S168:S170)</f>
        <v>0</v>
      </c>
      <c r="T167" s="290">
        <f>SUM(T168:T170)</f>
        <v>0</v>
      </c>
      <c r="U167" s="278">
        <f t="shared" si="1"/>
        <v>0</v>
      </c>
      <c r="V167" s="290">
        <f t="shared" ref="V167:AD167" si="63">SUM(V168:V170)</f>
        <v>0</v>
      </c>
      <c r="W167" s="290">
        <f t="shared" si="63"/>
        <v>0</v>
      </c>
      <c r="X167" s="290">
        <f t="shared" si="63"/>
        <v>0</v>
      </c>
      <c r="Y167" s="290">
        <f t="shared" si="63"/>
        <v>0</v>
      </c>
      <c r="Z167" s="290">
        <f t="shared" si="63"/>
        <v>0</v>
      </c>
      <c r="AA167" s="290">
        <f t="shared" si="63"/>
        <v>0</v>
      </c>
      <c r="AB167" s="290">
        <f t="shared" si="63"/>
        <v>0</v>
      </c>
      <c r="AC167" s="290">
        <f t="shared" si="63"/>
        <v>0</v>
      </c>
      <c r="AD167" s="290">
        <f t="shared" si="63"/>
        <v>0</v>
      </c>
      <c r="AE167" s="278">
        <f t="shared" si="3"/>
        <v>0</v>
      </c>
      <c r="AF167" s="278">
        <f t="shared" si="4"/>
        <v>0</v>
      </c>
      <c r="AG167" s="290">
        <f>SUM(AG168:AG170)</f>
        <v>0</v>
      </c>
      <c r="AH167" s="278">
        <f t="shared" si="5"/>
        <v>0</v>
      </c>
      <c r="AI167" s="290">
        <f>SUM(AI168:AI170)</f>
        <v>0</v>
      </c>
      <c r="AJ167" s="290">
        <f>SUM(AJ168:AJ170)</f>
        <v>0</v>
      </c>
      <c r="AK167" s="291"/>
      <c r="AL167" s="276">
        <f t="shared" si="8"/>
        <v>0</v>
      </c>
    </row>
    <row r="168" spans="1:38" s="192" customFormat="1" ht="20.100000000000001" hidden="1" customHeight="1" x14ac:dyDescent="0.25">
      <c r="A168" s="104"/>
      <c r="B168" s="104"/>
      <c r="C168" s="104"/>
      <c r="D168" s="104"/>
      <c r="E168" s="173" t="s">
        <v>74</v>
      </c>
      <c r="F168" s="174"/>
      <c r="G168" s="174"/>
      <c r="H168" s="174"/>
      <c r="I168" s="175"/>
      <c r="J168" s="176" t="s">
        <v>334</v>
      </c>
      <c r="K168" s="177" t="s">
        <v>335</v>
      </c>
      <c r="L168" s="178"/>
      <c r="M168" s="178"/>
      <c r="N168" s="178"/>
      <c r="O168" s="178"/>
      <c r="P168" s="178">
        <f>Q168-O168</f>
        <v>0</v>
      </c>
      <c r="Q168" s="178"/>
      <c r="R168" s="178"/>
      <c r="S168" s="292"/>
      <c r="T168" s="292"/>
      <c r="U168" s="278">
        <f t="shared" si="1"/>
        <v>0</v>
      </c>
      <c r="V168" s="292"/>
      <c r="W168" s="292"/>
      <c r="X168" s="292"/>
      <c r="Y168" s="292"/>
      <c r="Z168" s="292"/>
      <c r="AA168" s="292"/>
      <c r="AB168" s="292"/>
      <c r="AC168" s="292"/>
      <c r="AD168" s="292"/>
      <c r="AE168" s="278">
        <f t="shared" si="3"/>
        <v>0</v>
      </c>
      <c r="AF168" s="278">
        <f t="shared" si="4"/>
        <v>0</v>
      </c>
      <c r="AG168" s="292"/>
      <c r="AH168" s="278">
        <f t="shared" si="5"/>
        <v>0</v>
      </c>
      <c r="AI168" s="292"/>
      <c r="AJ168" s="292"/>
      <c r="AK168" s="294"/>
      <c r="AL168" s="276">
        <f t="shared" si="8"/>
        <v>0</v>
      </c>
    </row>
    <row r="169" spans="1:38" ht="20.100000000000001" hidden="1" customHeight="1" x14ac:dyDescent="0.25">
      <c r="A169" s="104"/>
      <c r="B169" s="104"/>
      <c r="C169" s="104"/>
      <c r="D169" s="104"/>
      <c r="E169" s="173" t="s">
        <v>74</v>
      </c>
      <c r="F169" s="174"/>
      <c r="G169" s="174"/>
      <c r="H169" s="174"/>
      <c r="I169" s="175"/>
      <c r="J169" s="176" t="s">
        <v>336</v>
      </c>
      <c r="K169" s="177" t="s">
        <v>337</v>
      </c>
      <c r="L169" s="182"/>
      <c r="M169" s="178"/>
      <c r="N169" s="178"/>
      <c r="O169" s="178"/>
      <c r="P169" s="178">
        <f>Q169-O169</f>
        <v>0</v>
      </c>
      <c r="Q169" s="178"/>
      <c r="R169" s="178"/>
      <c r="S169" s="295"/>
      <c r="T169" s="295"/>
      <c r="U169" s="278">
        <f t="shared" si="1"/>
        <v>0</v>
      </c>
      <c r="V169" s="295"/>
      <c r="W169" s="295"/>
      <c r="X169" s="295"/>
      <c r="Y169" s="295"/>
      <c r="Z169" s="295"/>
      <c r="AA169" s="295"/>
      <c r="AB169" s="295"/>
      <c r="AC169" s="295"/>
      <c r="AD169" s="295"/>
      <c r="AE169" s="278">
        <f t="shared" si="3"/>
        <v>0</v>
      </c>
      <c r="AF169" s="278">
        <f t="shared" si="4"/>
        <v>0</v>
      </c>
      <c r="AG169" s="295"/>
      <c r="AH169" s="278">
        <f t="shared" si="5"/>
        <v>0</v>
      </c>
      <c r="AI169" s="295"/>
      <c r="AJ169" s="295"/>
      <c r="AK169" s="288"/>
      <c r="AL169" s="276">
        <f t="shared" si="8"/>
        <v>0</v>
      </c>
    </row>
    <row r="170" spans="1:38" ht="20.100000000000001" hidden="1" customHeight="1" x14ac:dyDescent="0.25">
      <c r="A170" s="103"/>
      <c r="B170" s="103"/>
      <c r="C170" s="103"/>
      <c r="D170" s="103"/>
      <c r="E170" s="173" t="s">
        <v>74</v>
      </c>
      <c r="F170" s="174"/>
      <c r="G170" s="174"/>
      <c r="H170" s="174"/>
      <c r="I170" s="175"/>
      <c r="J170" s="176" t="s">
        <v>338</v>
      </c>
      <c r="K170" s="177" t="s">
        <v>339</v>
      </c>
      <c r="L170" s="178"/>
      <c r="M170" s="178"/>
      <c r="N170" s="178"/>
      <c r="O170" s="178"/>
      <c r="P170" s="178">
        <f>Q170-O170</f>
        <v>0</v>
      </c>
      <c r="Q170" s="178"/>
      <c r="R170" s="178"/>
      <c r="S170" s="292"/>
      <c r="T170" s="292"/>
      <c r="U170" s="278">
        <f t="shared" si="1"/>
        <v>0</v>
      </c>
      <c r="V170" s="292"/>
      <c r="W170" s="292"/>
      <c r="X170" s="292"/>
      <c r="Y170" s="292"/>
      <c r="Z170" s="292"/>
      <c r="AA170" s="292"/>
      <c r="AB170" s="292"/>
      <c r="AC170" s="292"/>
      <c r="AD170" s="292"/>
      <c r="AE170" s="278">
        <f t="shared" si="3"/>
        <v>0</v>
      </c>
      <c r="AF170" s="278">
        <f t="shared" si="4"/>
        <v>0</v>
      </c>
      <c r="AG170" s="292"/>
      <c r="AH170" s="278">
        <f t="shared" si="5"/>
        <v>0</v>
      </c>
      <c r="AI170" s="292"/>
      <c r="AJ170" s="292"/>
      <c r="AK170" s="293"/>
      <c r="AL170" s="276">
        <f t="shared" si="8"/>
        <v>0</v>
      </c>
    </row>
    <row r="171" spans="1:38" s="97" customFormat="1" ht="16.5" customHeight="1" x14ac:dyDescent="0.25">
      <c r="E171" s="152"/>
      <c r="F171" s="154"/>
      <c r="G171" s="154"/>
      <c r="H171" s="154"/>
      <c r="I171" s="155"/>
      <c r="J171" s="161" t="s">
        <v>340</v>
      </c>
      <c r="K171" s="162" t="s">
        <v>341</v>
      </c>
      <c r="L171" s="156">
        <f t="shared" ref="L171:Q172" si="64">SUM(L172)</f>
        <v>0</v>
      </c>
      <c r="M171" s="156">
        <f t="shared" si="64"/>
        <v>0</v>
      </c>
      <c r="N171" s="156">
        <f t="shared" si="64"/>
        <v>0</v>
      </c>
      <c r="O171" s="156">
        <f t="shared" si="64"/>
        <v>0</v>
      </c>
      <c r="P171" s="156">
        <f t="shared" si="64"/>
        <v>0</v>
      </c>
      <c r="Q171" s="156">
        <f t="shared" si="64"/>
        <v>0</v>
      </c>
      <c r="R171" s="156"/>
      <c r="S171" s="285">
        <f>SUM(S172)</f>
        <v>0</v>
      </c>
      <c r="T171" s="285">
        <f t="shared" ref="T171:AJ171" si="65">SUM(T172)</f>
        <v>0</v>
      </c>
      <c r="U171" s="285">
        <f t="shared" si="65"/>
        <v>0</v>
      </c>
      <c r="V171" s="285">
        <f t="shared" si="65"/>
        <v>6988</v>
      </c>
      <c r="W171" s="285">
        <f t="shared" si="65"/>
        <v>0</v>
      </c>
      <c r="X171" s="285">
        <f t="shared" si="65"/>
        <v>0</v>
      </c>
      <c r="Y171" s="285">
        <f t="shared" si="65"/>
        <v>0</v>
      </c>
      <c r="Z171" s="285">
        <f t="shared" si="65"/>
        <v>0</v>
      </c>
      <c r="AA171" s="285">
        <f t="shared" si="65"/>
        <v>0</v>
      </c>
      <c r="AB171" s="285">
        <f t="shared" si="65"/>
        <v>0</v>
      </c>
      <c r="AC171" s="285">
        <f t="shared" si="65"/>
        <v>0</v>
      </c>
      <c r="AD171" s="285">
        <f t="shared" si="65"/>
        <v>0</v>
      </c>
      <c r="AE171" s="285">
        <f t="shared" si="65"/>
        <v>6988</v>
      </c>
      <c r="AF171" s="285">
        <f t="shared" si="65"/>
        <v>6988</v>
      </c>
      <c r="AG171" s="285">
        <f t="shared" si="65"/>
        <v>0</v>
      </c>
      <c r="AH171" s="285">
        <f t="shared" si="65"/>
        <v>6988</v>
      </c>
      <c r="AI171" s="285">
        <f t="shared" si="65"/>
        <v>8609</v>
      </c>
      <c r="AJ171" s="285">
        <f t="shared" si="65"/>
        <v>8609</v>
      </c>
      <c r="AK171" s="287"/>
      <c r="AL171" s="276">
        <f t="shared" si="8"/>
        <v>6988</v>
      </c>
    </row>
    <row r="172" spans="1:38" ht="16.5" customHeight="1" x14ac:dyDescent="0.25">
      <c r="A172" s="97"/>
      <c r="B172" s="97"/>
      <c r="C172" s="97"/>
      <c r="D172" s="97"/>
      <c r="E172" s="152" t="s">
        <v>74</v>
      </c>
      <c r="F172" s="154"/>
      <c r="G172" s="154"/>
      <c r="H172" s="154" t="s">
        <v>76</v>
      </c>
      <c r="I172" s="193" t="s">
        <v>88</v>
      </c>
      <c r="J172" s="164" t="s">
        <v>342</v>
      </c>
      <c r="K172" s="165" t="s">
        <v>343</v>
      </c>
      <c r="L172" s="166">
        <f t="shared" si="64"/>
        <v>0</v>
      </c>
      <c r="M172" s="166">
        <f t="shared" si="64"/>
        <v>0</v>
      </c>
      <c r="N172" s="166">
        <f t="shared" si="64"/>
        <v>0</v>
      </c>
      <c r="O172" s="166">
        <f t="shared" si="64"/>
        <v>0</v>
      </c>
      <c r="P172" s="166">
        <f t="shared" si="64"/>
        <v>0</v>
      </c>
      <c r="Q172" s="166">
        <f t="shared" si="64"/>
        <v>0</v>
      </c>
      <c r="R172" s="166"/>
      <c r="S172" s="289">
        <f>SUM(S173)</f>
        <v>0</v>
      </c>
      <c r="T172" s="289">
        <f>SUM(T173)</f>
        <v>0</v>
      </c>
      <c r="U172" s="278">
        <f t="shared" si="1"/>
        <v>0</v>
      </c>
      <c r="V172" s="289">
        <f t="shared" ref="V172:AD172" si="66">SUM(V173)</f>
        <v>6988</v>
      </c>
      <c r="W172" s="289">
        <f t="shared" si="66"/>
        <v>0</v>
      </c>
      <c r="X172" s="289">
        <f t="shared" si="66"/>
        <v>0</v>
      </c>
      <c r="Y172" s="289">
        <f t="shared" si="66"/>
        <v>0</v>
      </c>
      <c r="Z172" s="289">
        <f t="shared" si="66"/>
        <v>0</v>
      </c>
      <c r="AA172" s="289">
        <f t="shared" si="66"/>
        <v>0</v>
      </c>
      <c r="AB172" s="289">
        <f t="shared" si="66"/>
        <v>0</v>
      </c>
      <c r="AC172" s="289">
        <f t="shared" si="66"/>
        <v>0</v>
      </c>
      <c r="AD172" s="289">
        <f t="shared" si="66"/>
        <v>0</v>
      </c>
      <c r="AE172" s="278">
        <f t="shared" si="3"/>
        <v>6988</v>
      </c>
      <c r="AF172" s="278">
        <f t="shared" si="4"/>
        <v>6988</v>
      </c>
      <c r="AG172" s="289">
        <f>SUM(AG173)</f>
        <v>0</v>
      </c>
      <c r="AH172" s="278">
        <f t="shared" si="5"/>
        <v>6988</v>
      </c>
      <c r="AI172" s="289">
        <f>SUM(AI173)</f>
        <v>8609</v>
      </c>
      <c r="AJ172" s="289">
        <f>SUM(AJ173)</f>
        <v>8609</v>
      </c>
      <c r="AK172" s="288"/>
      <c r="AL172" s="276">
        <f t="shared" si="8"/>
        <v>6988</v>
      </c>
    </row>
    <row r="173" spans="1:38" ht="15.95" customHeight="1" x14ac:dyDescent="0.25">
      <c r="A173" s="102"/>
      <c r="B173" s="102"/>
      <c r="C173" s="102"/>
      <c r="D173" s="102"/>
      <c r="E173" s="167" t="s">
        <v>74</v>
      </c>
      <c r="F173" s="168"/>
      <c r="G173" s="168"/>
      <c r="H173" s="168" t="s">
        <v>76</v>
      </c>
      <c r="I173" s="194" t="s">
        <v>88</v>
      </c>
      <c r="J173" s="170" t="s">
        <v>344</v>
      </c>
      <c r="K173" s="171" t="s">
        <v>345</v>
      </c>
      <c r="L173" s="172">
        <f t="shared" ref="L173:Q173" si="67">SUM(L174+L177+L179+L182)</f>
        <v>0</v>
      </c>
      <c r="M173" s="172">
        <f t="shared" si="67"/>
        <v>0</v>
      </c>
      <c r="N173" s="172">
        <f t="shared" si="67"/>
        <v>0</v>
      </c>
      <c r="O173" s="172">
        <f t="shared" si="67"/>
        <v>0</v>
      </c>
      <c r="P173" s="172">
        <f t="shared" si="67"/>
        <v>0</v>
      </c>
      <c r="Q173" s="172">
        <f t="shared" si="67"/>
        <v>0</v>
      </c>
      <c r="R173" s="172"/>
      <c r="S173" s="290">
        <f>SUM(S174+S177+S179+S182)</f>
        <v>0</v>
      </c>
      <c r="T173" s="290">
        <f>SUM(T174+T177+T179+T182)</f>
        <v>0</v>
      </c>
      <c r="U173" s="278">
        <f t="shared" si="1"/>
        <v>0</v>
      </c>
      <c r="V173" s="290">
        <f t="shared" ref="V173:AD173" si="68">SUM(V174+V177+V179+V182)</f>
        <v>6988</v>
      </c>
      <c r="W173" s="290">
        <f t="shared" si="68"/>
        <v>0</v>
      </c>
      <c r="X173" s="290">
        <f t="shared" si="68"/>
        <v>0</v>
      </c>
      <c r="Y173" s="290">
        <f t="shared" si="68"/>
        <v>0</v>
      </c>
      <c r="Z173" s="290">
        <f t="shared" si="68"/>
        <v>0</v>
      </c>
      <c r="AA173" s="290">
        <f t="shared" si="68"/>
        <v>0</v>
      </c>
      <c r="AB173" s="290">
        <f t="shared" si="68"/>
        <v>0</v>
      </c>
      <c r="AC173" s="290">
        <f t="shared" si="68"/>
        <v>0</v>
      </c>
      <c r="AD173" s="290">
        <f t="shared" si="68"/>
        <v>0</v>
      </c>
      <c r="AE173" s="278">
        <f t="shared" si="3"/>
        <v>6988</v>
      </c>
      <c r="AF173" s="278">
        <f t="shared" si="4"/>
        <v>6988</v>
      </c>
      <c r="AG173" s="290">
        <f>SUM(AG174+AG177+AG179+AG182)</f>
        <v>0</v>
      </c>
      <c r="AH173" s="278">
        <f t="shared" si="5"/>
        <v>6988</v>
      </c>
      <c r="AI173" s="290">
        <f>SUM(AI174+AI177+AI179+AI182)</f>
        <v>8609</v>
      </c>
      <c r="AJ173" s="290">
        <f>SUM(AJ174+AJ177+AJ179+AJ182)</f>
        <v>8609</v>
      </c>
      <c r="AK173" s="291"/>
      <c r="AL173" s="276">
        <f t="shared" si="8"/>
        <v>6988</v>
      </c>
    </row>
    <row r="174" spans="1:38" ht="15.95" customHeight="1" x14ac:dyDescent="0.25">
      <c r="A174" s="163"/>
      <c r="B174" s="163"/>
      <c r="C174" s="163"/>
      <c r="D174" s="163"/>
      <c r="E174" s="195" t="s">
        <v>76</v>
      </c>
      <c r="F174" s="196"/>
      <c r="G174" s="196"/>
      <c r="H174" s="196"/>
      <c r="I174" s="197"/>
      <c r="J174" s="198" t="s">
        <v>346</v>
      </c>
      <c r="K174" s="199" t="s">
        <v>347</v>
      </c>
      <c r="L174" s="200">
        <f t="shared" ref="L174:Q174" si="69">SUM(L175:L176)</f>
        <v>0</v>
      </c>
      <c r="M174" s="200">
        <f t="shared" si="69"/>
        <v>0</v>
      </c>
      <c r="N174" s="200">
        <f t="shared" si="69"/>
        <v>0</v>
      </c>
      <c r="O174" s="200">
        <f t="shared" si="69"/>
        <v>0</v>
      </c>
      <c r="P174" s="200">
        <f t="shared" si="69"/>
        <v>0</v>
      </c>
      <c r="Q174" s="200">
        <f t="shared" si="69"/>
        <v>0</v>
      </c>
      <c r="R174" s="200"/>
      <c r="S174" s="296">
        <f>SUM(S175:S176)</f>
        <v>0</v>
      </c>
      <c r="T174" s="296">
        <f>SUM(T175:T176)</f>
        <v>0</v>
      </c>
      <c r="U174" s="278">
        <f t="shared" si="1"/>
        <v>0</v>
      </c>
      <c r="V174" s="296">
        <f t="shared" ref="V174:AD174" si="70">SUM(V175:V176)</f>
        <v>5000</v>
      </c>
      <c r="W174" s="296">
        <f t="shared" si="70"/>
        <v>0</v>
      </c>
      <c r="X174" s="296">
        <f t="shared" si="70"/>
        <v>0</v>
      </c>
      <c r="Y174" s="296">
        <f t="shared" si="70"/>
        <v>0</v>
      </c>
      <c r="Z174" s="296">
        <f t="shared" si="70"/>
        <v>0</v>
      </c>
      <c r="AA174" s="296">
        <f t="shared" si="70"/>
        <v>0</v>
      </c>
      <c r="AB174" s="296">
        <f t="shared" si="70"/>
        <v>0</v>
      </c>
      <c r="AC174" s="296">
        <f t="shared" si="70"/>
        <v>0</v>
      </c>
      <c r="AD174" s="296">
        <f t="shared" si="70"/>
        <v>0</v>
      </c>
      <c r="AE174" s="278">
        <f t="shared" si="3"/>
        <v>5000</v>
      </c>
      <c r="AF174" s="278">
        <f t="shared" si="4"/>
        <v>5000</v>
      </c>
      <c r="AG174" s="296">
        <f>SUM(AG175:AG176)</f>
        <v>0</v>
      </c>
      <c r="AH174" s="278">
        <f t="shared" si="5"/>
        <v>5000</v>
      </c>
      <c r="AI174" s="296">
        <f>SUM(AI175:AI176)</f>
        <v>5309</v>
      </c>
      <c r="AJ174" s="296">
        <f>SUM(AJ175:AJ176)</f>
        <v>5309</v>
      </c>
      <c r="AK174" s="297"/>
      <c r="AL174" s="276">
        <f t="shared" si="8"/>
        <v>5000</v>
      </c>
    </row>
    <row r="175" spans="1:38" ht="15.95" customHeight="1" x14ac:dyDescent="0.25">
      <c r="A175" s="103"/>
      <c r="B175" s="103"/>
      <c r="C175" s="103"/>
      <c r="D175" s="103"/>
      <c r="E175" s="173" t="s">
        <v>76</v>
      </c>
      <c r="F175" s="174"/>
      <c r="G175" s="174"/>
      <c r="H175" s="174"/>
      <c r="I175" s="175"/>
      <c r="J175" s="183" t="s">
        <v>346</v>
      </c>
      <c r="K175" s="176" t="s">
        <v>348</v>
      </c>
      <c r="L175" s="178"/>
      <c r="M175" s="178"/>
      <c r="N175" s="178"/>
      <c r="O175" s="178"/>
      <c r="P175" s="178">
        <f>Q175-O175</f>
        <v>0</v>
      </c>
      <c r="Q175" s="178"/>
      <c r="R175" s="178"/>
      <c r="S175" s="292"/>
      <c r="T175" s="292"/>
      <c r="U175" s="278">
        <f t="shared" si="1"/>
        <v>0</v>
      </c>
      <c r="V175" s="292">
        <v>5000</v>
      </c>
      <c r="W175" s="292"/>
      <c r="X175" s="292"/>
      <c r="Y175" s="292"/>
      <c r="Z175" s="292"/>
      <c r="AA175" s="292"/>
      <c r="AB175" s="292"/>
      <c r="AC175" s="292"/>
      <c r="AD175" s="292"/>
      <c r="AE175" s="278">
        <f t="shared" si="3"/>
        <v>5000</v>
      </c>
      <c r="AF175" s="278">
        <f t="shared" si="4"/>
        <v>5000</v>
      </c>
      <c r="AG175" s="292"/>
      <c r="AH175" s="278">
        <f t="shared" si="5"/>
        <v>5000</v>
      </c>
      <c r="AI175" s="292">
        <v>5309</v>
      </c>
      <c r="AJ175" s="292">
        <v>5309</v>
      </c>
      <c r="AK175" s="293"/>
      <c r="AL175" s="276">
        <f t="shared" si="8"/>
        <v>5000</v>
      </c>
    </row>
    <row r="176" spans="1:38" ht="20.100000000000001" hidden="1" customHeight="1" x14ac:dyDescent="0.25">
      <c r="A176" s="103"/>
      <c r="B176" s="103"/>
      <c r="C176" s="103"/>
      <c r="D176" s="103"/>
      <c r="E176" s="173" t="s">
        <v>76</v>
      </c>
      <c r="F176" s="174"/>
      <c r="G176" s="174"/>
      <c r="H176" s="174"/>
      <c r="I176" s="175"/>
      <c r="J176" s="183" t="s">
        <v>346</v>
      </c>
      <c r="K176" s="176" t="s">
        <v>349</v>
      </c>
      <c r="L176" s="178"/>
      <c r="M176" s="178"/>
      <c r="N176" s="178"/>
      <c r="O176" s="178"/>
      <c r="P176" s="178">
        <f>Q176-O176</f>
        <v>0</v>
      </c>
      <c r="Q176" s="178"/>
      <c r="R176" s="178"/>
      <c r="S176" s="292"/>
      <c r="T176" s="292"/>
      <c r="U176" s="278">
        <f t="shared" si="1"/>
        <v>0</v>
      </c>
      <c r="V176" s="292"/>
      <c r="W176" s="292"/>
      <c r="X176" s="292"/>
      <c r="Y176" s="292"/>
      <c r="Z176" s="292"/>
      <c r="AA176" s="292"/>
      <c r="AB176" s="292"/>
      <c r="AC176" s="292"/>
      <c r="AD176" s="292"/>
      <c r="AE176" s="278">
        <f t="shared" si="3"/>
        <v>0</v>
      </c>
      <c r="AF176" s="278">
        <f t="shared" si="4"/>
        <v>0</v>
      </c>
      <c r="AG176" s="292"/>
      <c r="AH176" s="278">
        <f t="shared" si="5"/>
        <v>0</v>
      </c>
      <c r="AI176" s="292"/>
      <c r="AJ176" s="292"/>
      <c r="AK176" s="293"/>
      <c r="AL176" s="276">
        <f t="shared" si="8"/>
        <v>0</v>
      </c>
    </row>
    <row r="177" spans="1:38" ht="20.100000000000001" hidden="1" customHeight="1" x14ac:dyDescent="0.25">
      <c r="A177" s="163"/>
      <c r="B177" s="163"/>
      <c r="C177" s="163"/>
      <c r="D177" s="163"/>
      <c r="E177" s="195" t="s">
        <v>88</v>
      </c>
      <c r="F177" s="196"/>
      <c r="G177" s="196"/>
      <c r="H177" s="196"/>
      <c r="I177" s="197"/>
      <c r="J177" s="198" t="s">
        <v>350</v>
      </c>
      <c r="K177" s="199" t="s">
        <v>351</v>
      </c>
      <c r="L177" s="200">
        <f t="shared" ref="L177:Q177" si="71">SUM(L178)</f>
        <v>0</v>
      </c>
      <c r="M177" s="200">
        <f t="shared" si="71"/>
        <v>0</v>
      </c>
      <c r="N177" s="200">
        <f t="shared" si="71"/>
        <v>0</v>
      </c>
      <c r="O177" s="200">
        <f t="shared" si="71"/>
        <v>0</v>
      </c>
      <c r="P177" s="200">
        <f t="shared" si="71"/>
        <v>0</v>
      </c>
      <c r="Q177" s="200">
        <f t="shared" si="71"/>
        <v>0</v>
      </c>
      <c r="R177" s="200"/>
      <c r="S177" s="296">
        <f>SUM(S178)</f>
        <v>0</v>
      </c>
      <c r="T177" s="296">
        <f>SUM(T178)</f>
        <v>0</v>
      </c>
      <c r="U177" s="278">
        <f t="shared" si="1"/>
        <v>0</v>
      </c>
      <c r="V177" s="296">
        <f t="shared" ref="V177:AD177" si="72">SUM(V178)</f>
        <v>0</v>
      </c>
      <c r="W177" s="296">
        <f t="shared" si="72"/>
        <v>0</v>
      </c>
      <c r="X177" s="296">
        <f t="shared" si="72"/>
        <v>0</v>
      </c>
      <c r="Y177" s="296">
        <f t="shared" si="72"/>
        <v>0</v>
      </c>
      <c r="Z177" s="296">
        <f t="shared" si="72"/>
        <v>0</v>
      </c>
      <c r="AA177" s="296">
        <f t="shared" si="72"/>
        <v>0</v>
      </c>
      <c r="AB177" s="296">
        <f t="shared" si="72"/>
        <v>0</v>
      </c>
      <c r="AC177" s="296">
        <f t="shared" si="72"/>
        <v>0</v>
      </c>
      <c r="AD177" s="296">
        <f t="shared" si="72"/>
        <v>0</v>
      </c>
      <c r="AE177" s="278">
        <f t="shared" si="3"/>
        <v>0</v>
      </c>
      <c r="AF177" s="278">
        <f t="shared" si="4"/>
        <v>0</v>
      </c>
      <c r="AG177" s="296">
        <f>SUM(AG178)</f>
        <v>0</v>
      </c>
      <c r="AH177" s="278">
        <f t="shared" si="5"/>
        <v>0</v>
      </c>
      <c r="AI177" s="296">
        <f>SUM(AI178)</f>
        <v>0</v>
      </c>
      <c r="AJ177" s="296">
        <f>SUM(AJ178)</f>
        <v>0</v>
      </c>
      <c r="AK177" s="297"/>
      <c r="AL177" s="276">
        <f t="shared" si="8"/>
        <v>0</v>
      </c>
    </row>
    <row r="178" spans="1:38" ht="20.100000000000001" hidden="1" customHeight="1" x14ac:dyDescent="0.25">
      <c r="A178" s="103"/>
      <c r="B178" s="103"/>
      <c r="C178" s="103"/>
      <c r="D178" s="103"/>
      <c r="E178" s="173" t="s">
        <v>88</v>
      </c>
      <c r="F178" s="174"/>
      <c r="G178" s="174"/>
      <c r="H178" s="174"/>
      <c r="I178" s="175"/>
      <c r="J178" s="183" t="s">
        <v>350</v>
      </c>
      <c r="K178" s="176" t="s">
        <v>352</v>
      </c>
      <c r="L178" s="178"/>
      <c r="M178" s="178"/>
      <c r="N178" s="178"/>
      <c r="O178" s="178"/>
      <c r="P178" s="178">
        <f>Q178-O178</f>
        <v>0</v>
      </c>
      <c r="Q178" s="178"/>
      <c r="R178" s="178"/>
      <c r="S178" s="292"/>
      <c r="T178" s="292"/>
      <c r="U178" s="278">
        <f t="shared" si="1"/>
        <v>0</v>
      </c>
      <c r="V178" s="292"/>
      <c r="W178" s="292"/>
      <c r="X178" s="292"/>
      <c r="Y178" s="292"/>
      <c r="Z178" s="292"/>
      <c r="AA178" s="292"/>
      <c r="AB178" s="292"/>
      <c r="AC178" s="292"/>
      <c r="AD178" s="292"/>
      <c r="AE178" s="278">
        <f t="shared" si="3"/>
        <v>0</v>
      </c>
      <c r="AF178" s="278">
        <f t="shared" si="4"/>
        <v>0</v>
      </c>
      <c r="AG178" s="292"/>
      <c r="AH178" s="278">
        <f t="shared" si="5"/>
        <v>0</v>
      </c>
      <c r="AI178" s="292"/>
      <c r="AJ178" s="292"/>
      <c r="AK178" s="293"/>
      <c r="AL178" s="276">
        <f t="shared" si="8"/>
        <v>0</v>
      </c>
    </row>
    <row r="179" spans="1:38" ht="20.100000000000001" hidden="1" customHeight="1" x14ac:dyDescent="0.25">
      <c r="A179" s="163"/>
      <c r="B179" s="163"/>
      <c r="C179" s="163"/>
      <c r="D179" s="163"/>
      <c r="E179" s="195" t="s">
        <v>74</v>
      </c>
      <c r="F179" s="196"/>
      <c r="G179" s="196"/>
      <c r="H179" s="196" t="s">
        <v>76</v>
      </c>
      <c r="I179" s="197"/>
      <c r="J179" s="198" t="s">
        <v>353</v>
      </c>
      <c r="K179" s="199" t="s">
        <v>354</v>
      </c>
      <c r="L179" s="200">
        <f t="shared" ref="L179:Q179" si="73">SUM(L180:L181)</f>
        <v>0</v>
      </c>
      <c r="M179" s="200">
        <f t="shared" si="73"/>
        <v>0</v>
      </c>
      <c r="N179" s="200">
        <f t="shared" si="73"/>
        <v>0</v>
      </c>
      <c r="O179" s="200">
        <f t="shared" si="73"/>
        <v>0</v>
      </c>
      <c r="P179" s="200">
        <f t="shared" si="73"/>
        <v>0</v>
      </c>
      <c r="Q179" s="200">
        <f t="shared" si="73"/>
        <v>0</v>
      </c>
      <c r="R179" s="200"/>
      <c r="S179" s="296">
        <f>SUM(S180:S181)</f>
        <v>0</v>
      </c>
      <c r="T179" s="296">
        <f>SUM(T180:T181)</f>
        <v>0</v>
      </c>
      <c r="U179" s="278">
        <f t="shared" si="1"/>
        <v>0</v>
      </c>
      <c r="V179" s="296">
        <f t="shared" ref="V179:AD179" si="74">SUM(V180:V181)</f>
        <v>0</v>
      </c>
      <c r="W179" s="296">
        <f t="shared" si="74"/>
        <v>0</v>
      </c>
      <c r="X179" s="296">
        <f t="shared" si="74"/>
        <v>0</v>
      </c>
      <c r="Y179" s="296">
        <f t="shared" si="74"/>
        <v>0</v>
      </c>
      <c r="Z179" s="296">
        <f t="shared" si="74"/>
        <v>0</v>
      </c>
      <c r="AA179" s="296">
        <f t="shared" si="74"/>
        <v>0</v>
      </c>
      <c r="AB179" s="296">
        <f t="shared" si="74"/>
        <v>0</v>
      </c>
      <c r="AC179" s="296">
        <f t="shared" si="74"/>
        <v>0</v>
      </c>
      <c r="AD179" s="296">
        <f t="shared" si="74"/>
        <v>0</v>
      </c>
      <c r="AE179" s="278">
        <f t="shared" si="3"/>
        <v>0</v>
      </c>
      <c r="AF179" s="278">
        <f t="shared" si="4"/>
        <v>0</v>
      </c>
      <c r="AG179" s="296">
        <f>SUM(AG180:AG181)</f>
        <v>0</v>
      </c>
      <c r="AH179" s="278">
        <f t="shared" si="5"/>
        <v>0</v>
      </c>
      <c r="AI179" s="296">
        <f>SUM(AI180:AI181)</f>
        <v>0</v>
      </c>
      <c r="AJ179" s="296">
        <f>SUM(AJ180:AJ181)</f>
        <v>0</v>
      </c>
      <c r="AK179" s="297"/>
      <c r="AL179" s="276">
        <f t="shared" si="8"/>
        <v>0</v>
      </c>
    </row>
    <row r="180" spans="1:38" ht="20.100000000000001" hidden="1" customHeight="1" x14ac:dyDescent="0.25">
      <c r="A180" s="103"/>
      <c r="B180" s="103"/>
      <c r="C180" s="103"/>
      <c r="D180" s="103"/>
      <c r="E180" s="173" t="s">
        <v>74</v>
      </c>
      <c r="F180" s="174"/>
      <c r="G180" s="174"/>
      <c r="H180" s="174" t="s">
        <v>76</v>
      </c>
      <c r="I180" s="175"/>
      <c r="J180" s="183" t="s">
        <v>353</v>
      </c>
      <c r="K180" s="176" t="s">
        <v>355</v>
      </c>
      <c r="L180" s="178"/>
      <c r="M180" s="178"/>
      <c r="N180" s="178"/>
      <c r="O180" s="178"/>
      <c r="P180" s="178">
        <f>Q180-O180</f>
        <v>0</v>
      </c>
      <c r="Q180" s="178"/>
      <c r="R180" s="178"/>
      <c r="S180" s="292"/>
      <c r="T180" s="292"/>
      <c r="U180" s="278">
        <f t="shared" si="1"/>
        <v>0</v>
      </c>
      <c r="V180" s="292"/>
      <c r="W180" s="292"/>
      <c r="X180" s="292"/>
      <c r="Y180" s="292"/>
      <c r="Z180" s="292"/>
      <c r="AA180" s="292"/>
      <c r="AB180" s="292"/>
      <c r="AC180" s="292"/>
      <c r="AD180" s="292"/>
      <c r="AE180" s="278">
        <f t="shared" si="3"/>
        <v>0</v>
      </c>
      <c r="AF180" s="278">
        <f t="shared" si="4"/>
        <v>0</v>
      </c>
      <c r="AG180" s="292"/>
      <c r="AH180" s="278">
        <f t="shared" si="5"/>
        <v>0</v>
      </c>
      <c r="AI180" s="292"/>
      <c r="AJ180" s="292"/>
      <c r="AK180" s="293"/>
      <c r="AL180" s="276">
        <f t="shared" si="8"/>
        <v>0</v>
      </c>
    </row>
    <row r="181" spans="1:38" ht="20.100000000000001" hidden="1" customHeight="1" x14ac:dyDescent="0.25">
      <c r="A181" s="103"/>
      <c r="B181" s="103"/>
      <c r="C181" s="103"/>
      <c r="D181" s="103"/>
      <c r="E181" s="173" t="s">
        <v>74</v>
      </c>
      <c r="F181" s="174"/>
      <c r="G181" s="174"/>
      <c r="H181" s="174" t="s">
        <v>76</v>
      </c>
      <c r="I181" s="175"/>
      <c r="J181" s="183" t="s">
        <v>353</v>
      </c>
      <c r="K181" s="176" t="s">
        <v>355</v>
      </c>
      <c r="L181" s="178"/>
      <c r="M181" s="178"/>
      <c r="N181" s="178"/>
      <c r="O181" s="178"/>
      <c r="P181" s="178">
        <f>Q181-O181</f>
        <v>0</v>
      </c>
      <c r="Q181" s="178"/>
      <c r="R181" s="178"/>
      <c r="S181" s="292"/>
      <c r="T181" s="292"/>
      <c r="U181" s="278">
        <f t="shared" si="1"/>
        <v>0</v>
      </c>
      <c r="V181" s="292"/>
      <c r="W181" s="292"/>
      <c r="X181" s="292"/>
      <c r="Y181" s="292"/>
      <c r="Z181" s="292"/>
      <c r="AA181" s="292"/>
      <c r="AB181" s="292"/>
      <c r="AC181" s="292"/>
      <c r="AD181" s="292"/>
      <c r="AE181" s="278">
        <f t="shared" si="3"/>
        <v>0</v>
      </c>
      <c r="AF181" s="278">
        <f t="shared" si="4"/>
        <v>0</v>
      </c>
      <c r="AG181" s="292"/>
      <c r="AH181" s="278">
        <f t="shared" si="5"/>
        <v>0</v>
      </c>
      <c r="AI181" s="292"/>
      <c r="AJ181" s="292"/>
      <c r="AK181" s="293"/>
      <c r="AL181" s="276">
        <f t="shared" si="8"/>
        <v>0</v>
      </c>
    </row>
    <row r="182" spans="1:38" ht="15.95" customHeight="1" x14ac:dyDescent="0.25">
      <c r="A182" s="163"/>
      <c r="B182" s="163"/>
      <c r="C182" s="163"/>
      <c r="D182" s="163"/>
      <c r="E182" s="195" t="s">
        <v>74</v>
      </c>
      <c r="F182" s="196"/>
      <c r="G182" s="196"/>
      <c r="H182" s="196"/>
      <c r="I182" s="197"/>
      <c r="J182" s="198" t="s">
        <v>356</v>
      </c>
      <c r="K182" s="199" t="s">
        <v>345</v>
      </c>
      <c r="L182" s="200">
        <f t="shared" ref="L182:Q182" si="75">SUM(L183:L185)</f>
        <v>0</v>
      </c>
      <c r="M182" s="200">
        <f t="shared" si="75"/>
        <v>0</v>
      </c>
      <c r="N182" s="200">
        <f t="shared" si="75"/>
        <v>0</v>
      </c>
      <c r="O182" s="200">
        <f t="shared" si="75"/>
        <v>0</v>
      </c>
      <c r="P182" s="200">
        <f t="shared" si="75"/>
        <v>0</v>
      </c>
      <c r="Q182" s="200">
        <f t="shared" si="75"/>
        <v>0</v>
      </c>
      <c r="R182" s="200"/>
      <c r="S182" s="296">
        <f>SUM(S183:S185)</f>
        <v>0</v>
      </c>
      <c r="T182" s="296">
        <f>SUM(T183:T185)</f>
        <v>0</v>
      </c>
      <c r="U182" s="278">
        <f t="shared" si="1"/>
        <v>0</v>
      </c>
      <c r="V182" s="296">
        <f t="shared" ref="V182:AD182" si="76">SUM(V183:V185)</f>
        <v>1988</v>
      </c>
      <c r="W182" s="296">
        <f t="shared" si="76"/>
        <v>0</v>
      </c>
      <c r="X182" s="296">
        <f t="shared" si="76"/>
        <v>0</v>
      </c>
      <c r="Y182" s="296">
        <f t="shared" si="76"/>
        <v>0</v>
      </c>
      <c r="Z182" s="296">
        <f t="shared" si="76"/>
        <v>0</v>
      </c>
      <c r="AA182" s="296">
        <f t="shared" si="76"/>
        <v>0</v>
      </c>
      <c r="AB182" s="296">
        <f t="shared" si="76"/>
        <v>0</v>
      </c>
      <c r="AC182" s="296">
        <f t="shared" si="76"/>
        <v>0</v>
      </c>
      <c r="AD182" s="296">
        <f t="shared" si="76"/>
        <v>0</v>
      </c>
      <c r="AE182" s="278">
        <f t="shared" si="3"/>
        <v>1988</v>
      </c>
      <c r="AF182" s="278">
        <f t="shared" si="4"/>
        <v>1988</v>
      </c>
      <c r="AG182" s="296">
        <f>SUM(AG183:AG185)</f>
        <v>0</v>
      </c>
      <c r="AH182" s="278">
        <f t="shared" si="5"/>
        <v>1988</v>
      </c>
      <c r="AI182" s="296">
        <f>SUM(AI183:AI185)</f>
        <v>3300</v>
      </c>
      <c r="AJ182" s="296">
        <f>SUM(AJ183:AJ185)</f>
        <v>3300</v>
      </c>
      <c r="AK182" s="297"/>
      <c r="AL182" s="276">
        <f t="shared" si="8"/>
        <v>1988</v>
      </c>
    </row>
    <row r="183" spans="1:38" ht="20.100000000000001" hidden="1" customHeight="1" x14ac:dyDescent="0.25">
      <c r="A183" s="103"/>
      <c r="B183" s="103"/>
      <c r="C183" s="103"/>
      <c r="D183" s="103"/>
      <c r="E183" s="173" t="s">
        <v>74</v>
      </c>
      <c r="F183" s="174"/>
      <c r="G183" s="174"/>
      <c r="H183" s="174"/>
      <c r="I183" s="175"/>
      <c r="J183" s="183" t="s">
        <v>356</v>
      </c>
      <c r="K183" s="176" t="s">
        <v>357</v>
      </c>
      <c r="L183" s="178"/>
      <c r="M183" s="178"/>
      <c r="N183" s="178"/>
      <c r="O183" s="178"/>
      <c r="P183" s="178">
        <f>Q183-O183</f>
        <v>0</v>
      </c>
      <c r="Q183" s="178"/>
      <c r="R183" s="178"/>
      <c r="S183" s="292"/>
      <c r="T183" s="292"/>
      <c r="U183" s="278">
        <f t="shared" si="1"/>
        <v>0</v>
      </c>
      <c r="V183" s="292"/>
      <c r="W183" s="292"/>
      <c r="X183" s="292"/>
      <c r="Y183" s="292"/>
      <c r="Z183" s="292"/>
      <c r="AA183" s="292"/>
      <c r="AB183" s="292"/>
      <c r="AC183" s="292"/>
      <c r="AD183" s="292"/>
      <c r="AE183" s="278">
        <f t="shared" si="3"/>
        <v>0</v>
      </c>
      <c r="AF183" s="278">
        <f t="shared" si="4"/>
        <v>0</v>
      </c>
      <c r="AG183" s="292"/>
      <c r="AH183" s="278">
        <f t="shared" si="5"/>
        <v>0</v>
      </c>
      <c r="AI183" s="292"/>
      <c r="AJ183" s="292"/>
      <c r="AK183" s="293"/>
      <c r="AL183" s="276">
        <f t="shared" si="8"/>
        <v>0</v>
      </c>
    </row>
    <row r="184" spans="1:38" ht="20.100000000000001" hidden="1" customHeight="1" x14ac:dyDescent="0.25">
      <c r="A184" s="103"/>
      <c r="B184" s="103"/>
      <c r="C184" s="103"/>
      <c r="D184" s="103"/>
      <c r="E184" s="173" t="s">
        <v>74</v>
      </c>
      <c r="F184" s="174"/>
      <c r="G184" s="174"/>
      <c r="H184" s="174"/>
      <c r="I184" s="175"/>
      <c r="J184" s="183" t="s">
        <v>356</v>
      </c>
      <c r="K184" s="176" t="s">
        <v>358</v>
      </c>
      <c r="L184" s="178"/>
      <c r="M184" s="178"/>
      <c r="N184" s="178"/>
      <c r="O184" s="178"/>
      <c r="P184" s="178">
        <f>Q184-O184</f>
        <v>0</v>
      </c>
      <c r="Q184" s="178"/>
      <c r="R184" s="178"/>
      <c r="S184" s="292"/>
      <c r="T184" s="292"/>
      <c r="U184" s="278">
        <f t="shared" si="1"/>
        <v>0</v>
      </c>
      <c r="V184" s="292"/>
      <c r="W184" s="292"/>
      <c r="X184" s="292"/>
      <c r="Y184" s="292"/>
      <c r="Z184" s="292"/>
      <c r="AA184" s="292"/>
      <c r="AB184" s="292"/>
      <c r="AC184" s="292"/>
      <c r="AD184" s="292"/>
      <c r="AE184" s="278">
        <f t="shared" si="3"/>
        <v>0</v>
      </c>
      <c r="AF184" s="278">
        <f t="shared" si="4"/>
        <v>0</v>
      </c>
      <c r="AG184" s="292"/>
      <c r="AH184" s="278">
        <f t="shared" si="5"/>
        <v>0</v>
      </c>
      <c r="AI184" s="292"/>
      <c r="AJ184" s="292"/>
      <c r="AK184" s="293"/>
      <c r="AL184" s="276">
        <f t="shared" si="8"/>
        <v>0</v>
      </c>
    </row>
    <row r="185" spans="1:38" ht="15.95" customHeight="1" x14ac:dyDescent="0.25">
      <c r="A185" s="104"/>
      <c r="B185" s="104"/>
      <c r="C185" s="104"/>
      <c r="D185" s="104"/>
      <c r="E185" s="173" t="s">
        <v>74</v>
      </c>
      <c r="F185" s="174"/>
      <c r="G185" s="174"/>
      <c r="H185" s="174"/>
      <c r="I185" s="175"/>
      <c r="J185" s="176" t="s">
        <v>356</v>
      </c>
      <c r="K185" s="177" t="s">
        <v>345</v>
      </c>
      <c r="L185" s="178"/>
      <c r="M185" s="178"/>
      <c r="N185" s="178"/>
      <c r="O185" s="178"/>
      <c r="P185" s="178">
        <v>0</v>
      </c>
      <c r="Q185" s="178"/>
      <c r="R185" s="178"/>
      <c r="S185" s="292"/>
      <c r="T185" s="292"/>
      <c r="U185" s="278">
        <f t="shared" si="1"/>
        <v>0</v>
      </c>
      <c r="V185" s="292">
        <v>1988</v>
      </c>
      <c r="W185" s="292"/>
      <c r="X185" s="292"/>
      <c r="Y185" s="292"/>
      <c r="Z185" s="292"/>
      <c r="AA185" s="292"/>
      <c r="AB185" s="292"/>
      <c r="AC185" s="292"/>
      <c r="AD185" s="292"/>
      <c r="AE185" s="278">
        <f t="shared" si="3"/>
        <v>1988</v>
      </c>
      <c r="AF185" s="278">
        <f t="shared" si="4"/>
        <v>1988</v>
      </c>
      <c r="AG185" s="292"/>
      <c r="AH185" s="278">
        <f t="shared" si="5"/>
        <v>1988</v>
      </c>
      <c r="AI185" s="292">
        <v>3300</v>
      </c>
      <c r="AJ185" s="292">
        <v>3300</v>
      </c>
      <c r="AK185" s="294"/>
      <c r="AL185" s="276">
        <f t="shared" si="8"/>
        <v>1988</v>
      </c>
    </row>
    <row r="186" spans="1:38" ht="27" x14ac:dyDescent="0.25">
      <c r="A186" s="97"/>
      <c r="B186" s="97"/>
      <c r="C186" s="97"/>
      <c r="D186" s="179" t="s">
        <v>359</v>
      </c>
      <c r="E186" s="152" t="s">
        <v>74</v>
      </c>
      <c r="F186" s="154" t="s">
        <v>86</v>
      </c>
      <c r="G186" s="154"/>
      <c r="H186" s="154"/>
      <c r="I186" s="185"/>
      <c r="J186" s="161" t="s">
        <v>282</v>
      </c>
      <c r="K186" s="162" t="s">
        <v>360</v>
      </c>
      <c r="L186" s="156">
        <f t="shared" ref="L186:Q186" si="77">SUM(L187+L193)</f>
        <v>0</v>
      </c>
      <c r="M186" s="156">
        <f t="shared" si="77"/>
        <v>0</v>
      </c>
      <c r="N186" s="156">
        <f t="shared" si="77"/>
        <v>0</v>
      </c>
      <c r="O186" s="156">
        <f t="shared" si="77"/>
        <v>0</v>
      </c>
      <c r="P186" s="156">
        <f t="shared" si="77"/>
        <v>0</v>
      </c>
      <c r="Q186" s="156">
        <f t="shared" si="77"/>
        <v>0</v>
      </c>
      <c r="R186" s="156"/>
      <c r="S186" s="285">
        <f>SUM(S187+S193)</f>
        <v>0</v>
      </c>
      <c r="T186" s="285">
        <f>SUM(T187+T193)</f>
        <v>0</v>
      </c>
      <c r="U186" s="278">
        <f t="shared" si="1"/>
        <v>0</v>
      </c>
      <c r="V186" s="285">
        <f t="shared" ref="V186:AD186" si="78">SUM(V187+V193)</f>
        <v>0</v>
      </c>
      <c r="W186" s="285">
        <f t="shared" si="78"/>
        <v>0</v>
      </c>
      <c r="X186" s="285">
        <f t="shared" si="78"/>
        <v>0</v>
      </c>
      <c r="Y186" s="285">
        <f t="shared" si="78"/>
        <v>0</v>
      </c>
      <c r="Z186" s="285">
        <f t="shared" si="78"/>
        <v>0</v>
      </c>
      <c r="AA186" s="285">
        <f t="shared" si="78"/>
        <v>664</v>
      </c>
      <c r="AB186" s="285">
        <f t="shared" si="78"/>
        <v>0</v>
      </c>
      <c r="AC186" s="285">
        <f t="shared" si="78"/>
        <v>0</v>
      </c>
      <c r="AD186" s="285">
        <f t="shared" si="78"/>
        <v>0</v>
      </c>
      <c r="AE186" s="278">
        <f t="shared" si="3"/>
        <v>664</v>
      </c>
      <c r="AF186" s="278">
        <f t="shared" si="4"/>
        <v>664</v>
      </c>
      <c r="AG186" s="285">
        <f>SUM(AG187+AG193)</f>
        <v>0</v>
      </c>
      <c r="AH186" s="278">
        <f t="shared" si="5"/>
        <v>664</v>
      </c>
      <c r="AI186" s="285">
        <v>664</v>
      </c>
      <c r="AJ186" s="285">
        <v>664</v>
      </c>
      <c r="AK186" s="287"/>
      <c r="AL186" s="276">
        <f t="shared" si="8"/>
        <v>664</v>
      </c>
    </row>
    <row r="187" spans="1:38" ht="20.100000000000001" hidden="1" customHeight="1" x14ac:dyDescent="0.25">
      <c r="A187" s="97"/>
      <c r="B187" s="97"/>
      <c r="C187" s="97"/>
      <c r="D187" s="179" t="s">
        <v>361</v>
      </c>
      <c r="E187" s="152" t="s">
        <v>74</v>
      </c>
      <c r="F187" s="154"/>
      <c r="G187" s="154"/>
      <c r="H187" s="154"/>
      <c r="I187" s="185"/>
      <c r="J187" s="164" t="s">
        <v>362</v>
      </c>
      <c r="K187" s="165" t="s">
        <v>363</v>
      </c>
      <c r="L187" s="166">
        <f t="shared" ref="L187:Q187" si="79">SUM(L188+L191)</f>
        <v>0</v>
      </c>
      <c r="M187" s="166">
        <f t="shared" si="79"/>
        <v>0</v>
      </c>
      <c r="N187" s="166">
        <f t="shared" si="79"/>
        <v>0</v>
      </c>
      <c r="O187" s="166">
        <f t="shared" si="79"/>
        <v>0</v>
      </c>
      <c r="P187" s="166">
        <f t="shared" si="79"/>
        <v>0</v>
      </c>
      <c r="Q187" s="166">
        <f t="shared" si="79"/>
        <v>0</v>
      </c>
      <c r="R187" s="166"/>
      <c r="S187" s="289">
        <f>SUM(S188+S191)</f>
        <v>0</v>
      </c>
      <c r="T187" s="289">
        <f>SUM(T188+T191)</f>
        <v>0</v>
      </c>
      <c r="U187" s="278">
        <f t="shared" si="1"/>
        <v>0</v>
      </c>
      <c r="V187" s="289">
        <f t="shared" ref="V187:AD187" si="80">SUM(V188+V191)</f>
        <v>0</v>
      </c>
      <c r="W187" s="289">
        <f t="shared" si="80"/>
        <v>0</v>
      </c>
      <c r="X187" s="289">
        <f t="shared" si="80"/>
        <v>0</v>
      </c>
      <c r="Y187" s="289">
        <f t="shared" si="80"/>
        <v>0</v>
      </c>
      <c r="Z187" s="289">
        <f t="shared" si="80"/>
        <v>0</v>
      </c>
      <c r="AA187" s="289">
        <f t="shared" si="80"/>
        <v>0</v>
      </c>
      <c r="AB187" s="289">
        <f t="shared" si="80"/>
        <v>0</v>
      </c>
      <c r="AC187" s="289">
        <f t="shared" si="80"/>
        <v>0</v>
      </c>
      <c r="AD187" s="289">
        <f t="shared" si="80"/>
        <v>0</v>
      </c>
      <c r="AE187" s="278">
        <f t="shared" si="3"/>
        <v>0</v>
      </c>
      <c r="AF187" s="278">
        <f t="shared" si="4"/>
        <v>0</v>
      </c>
      <c r="AG187" s="289">
        <f>SUM(AG188+AG191)</f>
        <v>0</v>
      </c>
      <c r="AH187" s="278">
        <f t="shared" si="5"/>
        <v>0</v>
      </c>
      <c r="AI187" s="289">
        <f>SUM(AI188+AI191)</f>
        <v>0</v>
      </c>
      <c r="AJ187" s="289">
        <f>SUM(AJ188+AJ191)</f>
        <v>0</v>
      </c>
      <c r="AK187" s="288"/>
      <c r="AL187" s="276">
        <f t="shared" si="8"/>
        <v>0</v>
      </c>
    </row>
    <row r="188" spans="1:38" ht="20.100000000000001" hidden="1" customHeight="1" x14ac:dyDescent="0.25">
      <c r="A188" s="102"/>
      <c r="B188" s="102"/>
      <c r="C188" s="102"/>
      <c r="D188" s="180" t="s">
        <v>364</v>
      </c>
      <c r="E188" s="152" t="s">
        <v>74</v>
      </c>
      <c r="F188" s="154"/>
      <c r="G188" s="154"/>
      <c r="H188" s="154"/>
      <c r="I188" s="186"/>
      <c r="J188" s="170" t="s">
        <v>365</v>
      </c>
      <c r="K188" s="171" t="s">
        <v>366</v>
      </c>
      <c r="L188" s="172">
        <f t="shared" ref="L188:Q188" si="81">SUM(L189:L190)</f>
        <v>0</v>
      </c>
      <c r="M188" s="172">
        <f t="shared" si="81"/>
        <v>0</v>
      </c>
      <c r="N188" s="172">
        <f t="shared" si="81"/>
        <v>0</v>
      </c>
      <c r="O188" s="172">
        <f t="shared" si="81"/>
        <v>0</v>
      </c>
      <c r="P188" s="172">
        <f t="shared" si="81"/>
        <v>0</v>
      </c>
      <c r="Q188" s="172">
        <f t="shared" si="81"/>
        <v>0</v>
      </c>
      <c r="R188" s="172"/>
      <c r="S188" s="290">
        <f>SUM(S189:S190)</f>
        <v>0</v>
      </c>
      <c r="T188" s="290">
        <f>SUM(T189:T190)</f>
        <v>0</v>
      </c>
      <c r="U188" s="278">
        <f t="shared" si="1"/>
        <v>0</v>
      </c>
      <c r="V188" s="290">
        <f t="shared" ref="V188:AD188" si="82">SUM(V189:V190)</f>
        <v>0</v>
      </c>
      <c r="W188" s="290">
        <f t="shared" si="82"/>
        <v>0</v>
      </c>
      <c r="X188" s="290">
        <f t="shared" si="82"/>
        <v>0</v>
      </c>
      <c r="Y188" s="290">
        <f t="shared" si="82"/>
        <v>0</v>
      </c>
      <c r="Z188" s="290">
        <f t="shared" si="82"/>
        <v>0</v>
      </c>
      <c r="AA188" s="290">
        <f t="shared" si="82"/>
        <v>0</v>
      </c>
      <c r="AB188" s="290">
        <f t="shared" si="82"/>
        <v>0</v>
      </c>
      <c r="AC188" s="290">
        <f t="shared" si="82"/>
        <v>0</v>
      </c>
      <c r="AD188" s="290">
        <f t="shared" si="82"/>
        <v>0</v>
      </c>
      <c r="AE188" s="278">
        <f t="shared" si="3"/>
        <v>0</v>
      </c>
      <c r="AF188" s="278">
        <f t="shared" si="4"/>
        <v>0</v>
      </c>
      <c r="AG188" s="290">
        <f>SUM(AG189:AG190)</f>
        <v>0</v>
      </c>
      <c r="AH188" s="278">
        <f t="shared" si="5"/>
        <v>0</v>
      </c>
      <c r="AI188" s="290">
        <f>SUM(AI189:AI190)</f>
        <v>0</v>
      </c>
      <c r="AJ188" s="290">
        <f>SUM(AJ189:AJ190)</f>
        <v>0</v>
      </c>
      <c r="AK188" s="291"/>
      <c r="AL188" s="276">
        <f t="shared" si="8"/>
        <v>0</v>
      </c>
    </row>
    <row r="189" spans="1:38" ht="20.100000000000001" hidden="1" customHeight="1" x14ac:dyDescent="0.25">
      <c r="A189" s="103"/>
      <c r="B189" s="103"/>
      <c r="C189" s="103"/>
      <c r="D189" s="181" t="s">
        <v>367</v>
      </c>
      <c r="E189" s="152" t="s">
        <v>74</v>
      </c>
      <c r="F189" s="154"/>
      <c r="G189" s="154"/>
      <c r="H189" s="154"/>
      <c r="I189" s="187"/>
      <c r="J189" s="176" t="s">
        <v>368</v>
      </c>
      <c r="K189" s="177" t="s">
        <v>369</v>
      </c>
      <c r="L189" s="178"/>
      <c r="M189" s="178"/>
      <c r="N189" s="178"/>
      <c r="O189" s="178"/>
      <c r="P189" s="178">
        <f>Q189-O189</f>
        <v>0</v>
      </c>
      <c r="Q189" s="178"/>
      <c r="R189" s="178"/>
      <c r="S189" s="292"/>
      <c r="T189" s="292"/>
      <c r="U189" s="278">
        <f t="shared" si="1"/>
        <v>0</v>
      </c>
      <c r="V189" s="292"/>
      <c r="W189" s="292"/>
      <c r="X189" s="292"/>
      <c r="Y189" s="292"/>
      <c r="Z189" s="292"/>
      <c r="AA189" s="292"/>
      <c r="AB189" s="292">
        <v>0</v>
      </c>
      <c r="AC189" s="292"/>
      <c r="AD189" s="292"/>
      <c r="AE189" s="278">
        <f t="shared" si="3"/>
        <v>0</v>
      </c>
      <c r="AF189" s="278">
        <f t="shared" si="4"/>
        <v>0</v>
      </c>
      <c r="AG189" s="292"/>
      <c r="AH189" s="278">
        <f t="shared" si="5"/>
        <v>0</v>
      </c>
      <c r="AI189" s="292"/>
      <c r="AJ189" s="292"/>
      <c r="AK189" s="293"/>
      <c r="AL189" s="276">
        <f t="shared" si="8"/>
        <v>0</v>
      </c>
    </row>
    <row r="190" spans="1:38" ht="20.100000000000001" hidden="1" customHeight="1" x14ac:dyDescent="0.25">
      <c r="A190" s="103"/>
      <c r="B190" s="103"/>
      <c r="C190" s="103"/>
      <c r="D190" s="181" t="s">
        <v>367</v>
      </c>
      <c r="E190" s="152" t="s">
        <v>74</v>
      </c>
      <c r="F190" s="154"/>
      <c r="G190" s="154"/>
      <c r="H190" s="154"/>
      <c r="I190" s="187"/>
      <c r="J190" s="176" t="s">
        <v>370</v>
      </c>
      <c r="K190" s="177" t="s">
        <v>371</v>
      </c>
      <c r="L190" s="178"/>
      <c r="M190" s="178"/>
      <c r="N190" s="178"/>
      <c r="O190" s="178"/>
      <c r="P190" s="178">
        <f>Q190-O190</f>
        <v>0</v>
      </c>
      <c r="Q190" s="178"/>
      <c r="R190" s="178"/>
      <c r="S190" s="292"/>
      <c r="T190" s="292"/>
      <c r="U190" s="278">
        <f t="shared" si="1"/>
        <v>0</v>
      </c>
      <c r="V190" s="292"/>
      <c r="W190" s="292"/>
      <c r="X190" s="292"/>
      <c r="Y190" s="292"/>
      <c r="Z190" s="292"/>
      <c r="AA190" s="292"/>
      <c r="AB190" s="292">
        <v>0</v>
      </c>
      <c r="AC190" s="292"/>
      <c r="AD190" s="292"/>
      <c r="AE190" s="278">
        <f t="shared" si="3"/>
        <v>0</v>
      </c>
      <c r="AF190" s="278">
        <f t="shared" si="4"/>
        <v>0</v>
      </c>
      <c r="AG190" s="292"/>
      <c r="AH190" s="278">
        <f t="shared" si="5"/>
        <v>0</v>
      </c>
      <c r="AI190" s="292"/>
      <c r="AJ190" s="292"/>
      <c r="AK190" s="293"/>
      <c r="AL190" s="276">
        <f t="shared" si="8"/>
        <v>0</v>
      </c>
    </row>
    <row r="191" spans="1:38" ht="20.100000000000001" hidden="1" customHeight="1" x14ac:dyDescent="0.25">
      <c r="A191" s="102"/>
      <c r="B191" s="102"/>
      <c r="C191" s="102"/>
      <c r="D191" s="180" t="s">
        <v>364</v>
      </c>
      <c r="E191" s="152" t="s">
        <v>74</v>
      </c>
      <c r="F191" s="154"/>
      <c r="G191" s="154"/>
      <c r="H191" s="154"/>
      <c r="I191" s="186"/>
      <c r="J191" s="170" t="s">
        <v>372</v>
      </c>
      <c r="K191" s="171" t="s">
        <v>373</v>
      </c>
      <c r="L191" s="172">
        <f t="shared" ref="L191:Q191" si="83">SUM(L192:L192)</f>
        <v>0</v>
      </c>
      <c r="M191" s="172">
        <f t="shared" si="83"/>
        <v>0</v>
      </c>
      <c r="N191" s="172">
        <f t="shared" si="83"/>
        <v>0</v>
      </c>
      <c r="O191" s="172">
        <f t="shared" si="83"/>
        <v>0</v>
      </c>
      <c r="P191" s="172">
        <f t="shared" si="83"/>
        <v>0</v>
      </c>
      <c r="Q191" s="172">
        <f t="shared" si="83"/>
        <v>0</v>
      </c>
      <c r="R191" s="172"/>
      <c r="S191" s="290">
        <f>SUM(S192:S192)</f>
        <v>0</v>
      </c>
      <c r="T191" s="290">
        <f>SUM(T192:T192)</f>
        <v>0</v>
      </c>
      <c r="U191" s="278">
        <f t="shared" si="1"/>
        <v>0</v>
      </c>
      <c r="V191" s="290">
        <f t="shared" ref="V191:AD191" si="84">SUM(V192:V192)</f>
        <v>0</v>
      </c>
      <c r="W191" s="290">
        <f t="shared" si="84"/>
        <v>0</v>
      </c>
      <c r="X191" s="290">
        <f t="shared" si="84"/>
        <v>0</v>
      </c>
      <c r="Y191" s="290">
        <f t="shared" si="84"/>
        <v>0</v>
      </c>
      <c r="Z191" s="290">
        <f t="shared" si="84"/>
        <v>0</v>
      </c>
      <c r="AA191" s="290">
        <f t="shared" si="84"/>
        <v>0</v>
      </c>
      <c r="AB191" s="290">
        <f t="shared" si="84"/>
        <v>0</v>
      </c>
      <c r="AC191" s="290">
        <f t="shared" si="84"/>
        <v>0</v>
      </c>
      <c r="AD191" s="290">
        <f t="shared" si="84"/>
        <v>0</v>
      </c>
      <c r="AE191" s="278">
        <f t="shared" si="3"/>
        <v>0</v>
      </c>
      <c r="AF191" s="278">
        <f t="shared" si="4"/>
        <v>0</v>
      </c>
      <c r="AG191" s="290">
        <f>SUM(AG192:AG192)</f>
        <v>0</v>
      </c>
      <c r="AH191" s="278">
        <f t="shared" si="5"/>
        <v>0</v>
      </c>
      <c r="AI191" s="290">
        <f>SUM(AI192:AI192)</f>
        <v>0</v>
      </c>
      <c r="AJ191" s="290">
        <f>SUM(AJ192:AJ192)</f>
        <v>0</v>
      </c>
      <c r="AK191" s="291"/>
      <c r="AL191" s="276">
        <f t="shared" si="8"/>
        <v>0</v>
      </c>
    </row>
    <row r="192" spans="1:38" ht="20.100000000000001" hidden="1" customHeight="1" x14ac:dyDescent="0.25">
      <c r="A192" s="103"/>
      <c r="B192" s="103"/>
      <c r="C192" s="103"/>
      <c r="D192" s="181" t="s">
        <v>367</v>
      </c>
      <c r="E192" s="152" t="s">
        <v>74</v>
      </c>
      <c r="F192" s="154"/>
      <c r="G192" s="154"/>
      <c r="H192" s="154"/>
      <c r="I192" s="187"/>
      <c r="J192" s="176" t="s">
        <v>374</v>
      </c>
      <c r="K192" s="177" t="s">
        <v>373</v>
      </c>
      <c r="L192" s="178"/>
      <c r="M192" s="178"/>
      <c r="N192" s="178"/>
      <c r="O192" s="178"/>
      <c r="P192" s="178">
        <f>Q192-O192</f>
        <v>0</v>
      </c>
      <c r="Q192" s="178"/>
      <c r="R192" s="178"/>
      <c r="S192" s="292"/>
      <c r="T192" s="292"/>
      <c r="U192" s="278">
        <f t="shared" si="1"/>
        <v>0</v>
      </c>
      <c r="V192" s="292"/>
      <c r="W192" s="292"/>
      <c r="X192" s="292"/>
      <c r="Y192" s="292"/>
      <c r="Z192" s="292"/>
      <c r="AA192" s="292"/>
      <c r="AB192" s="292">
        <v>0</v>
      </c>
      <c r="AC192" s="292"/>
      <c r="AD192" s="292"/>
      <c r="AE192" s="278">
        <f t="shared" si="3"/>
        <v>0</v>
      </c>
      <c r="AF192" s="278">
        <f t="shared" si="4"/>
        <v>0</v>
      </c>
      <c r="AG192" s="292"/>
      <c r="AH192" s="278">
        <f t="shared" si="5"/>
        <v>0</v>
      </c>
      <c r="AI192" s="292"/>
      <c r="AJ192" s="292"/>
      <c r="AK192" s="293"/>
      <c r="AL192" s="276">
        <f t="shared" si="8"/>
        <v>0</v>
      </c>
    </row>
    <row r="193" spans="1:38" ht="15.95" customHeight="1" x14ac:dyDescent="0.25">
      <c r="A193" s="97"/>
      <c r="B193" s="97"/>
      <c r="C193" s="97"/>
      <c r="D193" s="179" t="s">
        <v>361</v>
      </c>
      <c r="E193" s="152" t="s">
        <v>86</v>
      </c>
      <c r="F193" s="154"/>
      <c r="G193" s="154"/>
      <c r="H193" s="154"/>
      <c r="I193" s="185"/>
      <c r="J193" s="164" t="s">
        <v>375</v>
      </c>
      <c r="K193" s="165" t="s">
        <v>376</v>
      </c>
      <c r="L193" s="166">
        <f t="shared" ref="L193:Q193" si="85">SUM(L194+L199)</f>
        <v>0</v>
      </c>
      <c r="M193" s="166">
        <f t="shared" si="85"/>
        <v>0</v>
      </c>
      <c r="N193" s="166">
        <f t="shared" si="85"/>
        <v>0</v>
      </c>
      <c r="O193" s="166">
        <f t="shared" si="85"/>
        <v>0</v>
      </c>
      <c r="P193" s="166">
        <f t="shared" si="85"/>
        <v>0</v>
      </c>
      <c r="Q193" s="166">
        <f t="shared" si="85"/>
        <v>0</v>
      </c>
      <c r="R193" s="166"/>
      <c r="S193" s="289">
        <f>SUM(S194+S199)</f>
        <v>0</v>
      </c>
      <c r="T193" s="289">
        <f>SUM(T194+T199)</f>
        <v>0</v>
      </c>
      <c r="U193" s="278">
        <f t="shared" si="1"/>
        <v>0</v>
      </c>
      <c r="V193" s="289">
        <f t="shared" ref="V193:AD193" si="86">SUM(V194+V199)</f>
        <v>0</v>
      </c>
      <c r="W193" s="289">
        <f t="shared" si="86"/>
        <v>0</v>
      </c>
      <c r="X193" s="289">
        <f t="shared" si="86"/>
        <v>0</v>
      </c>
      <c r="Y193" s="289">
        <f t="shared" si="86"/>
        <v>0</v>
      </c>
      <c r="Z193" s="289">
        <f t="shared" si="86"/>
        <v>0</v>
      </c>
      <c r="AA193" s="289">
        <f t="shared" si="86"/>
        <v>664</v>
      </c>
      <c r="AB193" s="289">
        <f t="shared" si="86"/>
        <v>0</v>
      </c>
      <c r="AC193" s="289">
        <f t="shared" si="86"/>
        <v>0</v>
      </c>
      <c r="AD193" s="289">
        <f t="shared" si="86"/>
        <v>0</v>
      </c>
      <c r="AE193" s="278">
        <f t="shared" si="3"/>
        <v>664</v>
      </c>
      <c r="AF193" s="278">
        <f t="shared" si="4"/>
        <v>664</v>
      </c>
      <c r="AG193" s="289">
        <f>SUM(AG194+AG199)</f>
        <v>0</v>
      </c>
      <c r="AH193" s="278">
        <f t="shared" si="5"/>
        <v>664</v>
      </c>
      <c r="AI193" s="289">
        <f>SUM(AI194+AI199)</f>
        <v>664</v>
      </c>
      <c r="AJ193" s="289">
        <f>SUM(AJ194+AJ199)</f>
        <v>664</v>
      </c>
      <c r="AK193" s="287"/>
      <c r="AL193" s="276">
        <f t="shared" si="8"/>
        <v>664</v>
      </c>
    </row>
    <row r="194" spans="1:38" ht="20.100000000000001" hidden="1" customHeight="1" x14ac:dyDescent="0.25">
      <c r="A194" s="102"/>
      <c r="B194" s="102"/>
      <c r="C194" s="102"/>
      <c r="D194" s="180" t="s">
        <v>364</v>
      </c>
      <c r="E194" s="152" t="s">
        <v>86</v>
      </c>
      <c r="F194" s="154"/>
      <c r="G194" s="154"/>
      <c r="H194" s="154"/>
      <c r="I194" s="186"/>
      <c r="J194" s="170" t="s">
        <v>377</v>
      </c>
      <c r="K194" s="171" t="s">
        <v>378</v>
      </c>
      <c r="L194" s="172">
        <f t="shared" ref="L194:Q194" si="87">SUM(L195:L198)</f>
        <v>0</v>
      </c>
      <c r="M194" s="172">
        <f t="shared" si="87"/>
        <v>0</v>
      </c>
      <c r="N194" s="172">
        <f t="shared" si="87"/>
        <v>0</v>
      </c>
      <c r="O194" s="172">
        <f t="shared" si="87"/>
        <v>0</v>
      </c>
      <c r="P194" s="172">
        <f t="shared" si="87"/>
        <v>0</v>
      </c>
      <c r="Q194" s="172">
        <f t="shared" si="87"/>
        <v>0</v>
      </c>
      <c r="R194" s="172"/>
      <c r="S194" s="290">
        <f>SUM(S195:S198)</f>
        <v>0</v>
      </c>
      <c r="T194" s="290">
        <f>SUM(T195:T198)</f>
        <v>0</v>
      </c>
      <c r="U194" s="278">
        <f t="shared" si="1"/>
        <v>0</v>
      </c>
      <c r="V194" s="290">
        <f t="shared" ref="V194:AD194" si="88">SUM(V195:V198)</f>
        <v>0</v>
      </c>
      <c r="W194" s="290">
        <f t="shared" si="88"/>
        <v>0</v>
      </c>
      <c r="X194" s="290">
        <f t="shared" si="88"/>
        <v>0</v>
      </c>
      <c r="Y194" s="290">
        <f t="shared" si="88"/>
        <v>0</v>
      </c>
      <c r="Z194" s="290">
        <f t="shared" si="88"/>
        <v>0</v>
      </c>
      <c r="AA194" s="290">
        <f t="shared" si="88"/>
        <v>0</v>
      </c>
      <c r="AB194" s="290">
        <f t="shared" si="88"/>
        <v>0</v>
      </c>
      <c r="AC194" s="290">
        <f t="shared" si="88"/>
        <v>0</v>
      </c>
      <c r="AD194" s="290">
        <f t="shared" si="88"/>
        <v>0</v>
      </c>
      <c r="AE194" s="278">
        <f t="shared" si="3"/>
        <v>0</v>
      </c>
      <c r="AF194" s="278">
        <f t="shared" si="4"/>
        <v>0</v>
      </c>
      <c r="AG194" s="290">
        <f>SUM(AG195:AG198)</f>
        <v>0</v>
      </c>
      <c r="AH194" s="278">
        <f t="shared" si="5"/>
        <v>0</v>
      </c>
      <c r="AI194" s="290">
        <f>SUM(AI195:AI198)</f>
        <v>0</v>
      </c>
      <c r="AJ194" s="290">
        <f>SUM(AJ195:AJ198)</f>
        <v>0</v>
      </c>
      <c r="AK194" s="291"/>
      <c r="AL194" s="276">
        <f t="shared" si="8"/>
        <v>0</v>
      </c>
    </row>
    <row r="195" spans="1:38" ht="20.100000000000001" hidden="1" customHeight="1" x14ac:dyDescent="0.25">
      <c r="A195" s="103"/>
      <c r="B195" s="103"/>
      <c r="C195" s="103"/>
      <c r="D195" s="181" t="s">
        <v>367</v>
      </c>
      <c r="E195" s="152" t="s">
        <v>86</v>
      </c>
      <c r="F195" s="154"/>
      <c r="G195" s="154"/>
      <c r="H195" s="154"/>
      <c r="I195" s="187"/>
      <c r="J195" s="176" t="s">
        <v>379</v>
      </c>
      <c r="K195" s="177" t="s">
        <v>380</v>
      </c>
      <c r="L195" s="178"/>
      <c r="M195" s="178"/>
      <c r="N195" s="178"/>
      <c r="O195" s="178"/>
      <c r="P195" s="178">
        <f>Q195-O195</f>
        <v>0</v>
      </c>
      <c r="Q195" s="178"/>
      <c r="R195" s="178"/>
      <c r="S195" s="292"/>
      <c r="T195" s="292"/>
      <c r="U195" s="278">
        <f t="shared" si="1"/>
        <v>0</v>
      </c>
      <c r="V195" s="292"/>
      <c r="W195" s="292"/>
      <c r="X195" s="292"/>
      <c r="Y195" s="292"/>
      <c r="Z195" s="292"/>
      <c r="AA195" s="292"/>
      <c r="AB195" s="292">
        <v>0</v>
      </c>
      <c r="AC195" s="292"/>
      <c r="AD195" s="292"/>
      <c r="AE195" s="278">
        <f t="shared" si="3"/>
        <v>0</v>
      </c>
      <c r="AF195" s="278">
        <f t="shared" si="4"/>
        <v>0</v>
      </c>
      <c r="AG195" s="292"/>
      <c r="AH195" s="278">
        <f t="shared" si="5"/>
        <v>0</v>
      </c>
      <c r="AI195" s="292"/>
      <c r="AJ195" s="292"/>
      <c r="AK195" s="293"/>
      <c r="AL195" s="276">
        <f t="shared" si="8"/>
        <v>0</v>
      </c>
    </row>
    <row r="196" spans="1:38" ht="20.100000000000001" hidden="1" customHeight="1" x14ac:dyDescent="0.25">
      <c r="A196" s="103"/>
      <c r="B196" s="103"/>
      <c r="C196" s="103"/>
      <c r="D196" s="181"/>
      <c r="E196" s="152" t="s">
        <v>86</v>
      </c>
      <c r="F196" s="154"/>
      <c r="G196" s="154"/>
      <c r="H196" s="154"/>
      <c r="I196" s="187"/>
      <c r="J196" s="176" t="s">
        <v>381</v>
      </c>
      <c r="K196" s="177" t="s">
        <v>382</v>
      </c>
      <c r="L196" s="178"/>
      <c r="M196" s="178"/>
      <c r="N196" s="178"/>
      <c r="O196" s="178"/>
      <c r="P196" s="178">
        <f>Q196-O196</f>
        <v>0</v>
      </c>
      <c r="Q196" s="178"/>
      <c r="R196" s="178"/>
      <c r="S196" s="292"/>
      <c r="T196" s="292"/>
      <c r="U196" s="278">
        <f t="shared" si="1"/>
        <v>0</v>
      </c>
      <c r="V196" s="292"/>
      <c r="W196" s="292"/>
      <c r="X196" s="292"/>
      <c r="Y196" s="292"/>
      <c r="Z196" s="292"/>
      <c r="AA196" s="292"/>
      <c r="AB196" s="292"/>
      <c r="AC196" s="292"/>
      <c r="AD196" s="292"/>
      <c r="AE196" s="278">
        <f t="shared" si="3"/>
        <v>0</v>
      </c>
      <c r="AF196" s="278">
        <f t="shared" si="4"/>
        <v>0</v>
      </c>
      <c r="AG196" s="292"/>
      <c r="AH196" s="278">
        <f t="shared" si="5"/>
        <v>0</v>
      </c>
      <c r="AI196" s="292"/>
      <c r="AJ196" s="292"/>
      <c r="AK196" s="293"/>
      <c r="AL196" s="276">
        <f t="shared" si="8"/>
        <v>0</v>
      </c>
    </row>
    <row r="197" spans="1:38" ht="20.100000000000001" hidden="1" customHeight="1" x14ac:dyDescent="0.25">
      <c r="A197" s="103"/>
      <c r="B197" s="103"/>
      <c r="C197" s="103"/>
      <c r="D197" s="181"/>
      <c r="E197" s="152" t="s">
        <v>86</v>
      </c>
      <c r="F197" s="154"/>
      <c r="G197" s="154"/>
      <c r="H197" s="154"/>
      <c r="I197" s="187"/>
      <c r="J197" s="176" t="s">
        <v>383</v>
      </c>
      <c r="K197" s="177" t="s">
        <v>384</v>
      </c>
      <c r="L197" s="178"/>
      <c r="M197" s="178"/>
      <c r="N197" s="178"/>
      <c r="O197" s="178"/>
      <c r="P197" s="178">
        <f>Q197-O197</f>
        <v>0</v>
      </c>
      <c r="Q197" s="178"/>
      <c r="R197" s="178"/>
      <c r="S197" s="292"/>
      <c r="T197" s="292"/>
      <c r="U197" s="278">
        <f t="shared" si="1"/>
        <v>0</v>
      </c>
      <c r="V197" s="292"/>
      <c r="W197" s="292"/>
      <c r="X197" s="292"/>
      <c r="Y197" s="292"/>
      <c r="Z197" s="292"/>
      <c r="AA197" s="292"/>
      <c r="AB197" s="292"/>
      <c r="AC197" s="292"/>
      <c r="AD197" s="292"/>
      <c r="AE197" s="278">
        <f t="shared" si="3"/>
        <v>0</v>
      </c>
      <c r="AF197" s="278">
        <f t="shared" si="4"/>
        <v>0</v>
      </c>
      <c r="AG197" s="292"/>
      <c r="AH197" s="278">
        <f t="shared" si="5"/>
        <v>0</v>
      </c>
      <c r="AI197" s="292"/>
      <c r="AJ197" s="292"/>
      <c r="AK197" s="293"/>
      <c r="AL197" s="276">
        <f t="shared" si="8"/>
        <v>0</v>
      </c>
    </row>
    <row r="198" spans="1:38" ht="20.100000000000001" hidden="1" customHeight="1" x14ac:dyDescent="0.25">
      <c r="A198" s="103"/>
      <c r="B198" s="103"/>
      <c r="C198" s="103"/>
      <c r="D198" s="181"/>
      <c r="E198" s="152" t="s">
        <v>86</v>
      </c>
      <c r="F198" s="154"/>
      <c r="G198" s="154"/>
      <c r="H198" s="154"/>
      <c r="I198" s="187"/>
      <c r="J198" s="176" t="s">
        <v>385</v>
      </c>
      <c r="K198" s="177" t="s">
        <v>386</v>
      </c>
      <c r="L198" s="178"/>
      <c r="M198" s="178"/>
      <c r="N198" s="178"/>
      <c r="O198" s="178"/>
      <c r="P198" s="178">
        <f>Q198-O198</f>
        <v>0</v>
      </c>
      <c r="Q198" s="178"/>
      <c r="R198" s="178"/>
      <c r="S198" s="292"/>
      <c r="T198" s="292"/>
      <c r="U198" s="278">
        <f t="shared" si="1"/>
        <v>0</v>
      </c>
      <c r="V198" s="292"/>
      <c r="W198" s="292"/>
      <c r="X198" s="292"/>
      <c r="Y198" s="292"/>
      <c r="Z198" s="292"/>
      <c r="AA198" s="292"/>
      <c r="AB198" s="292"/>
      <c r="AC198" s="292"/>
      <c r="AD198" s="292"/>
      <c r="AE198" s="278">
        <f t="shared" si="3"/>
        <v>0</v>
      </c>
      <c r="AF198" s="278">
        <f t="shared" si="4"/>
        <v>0</v>
      </c>
      <c r="AG198" s="292"/>
      <c r="AH198" s="278">
        <f t="shared" si="5"/>
        <v>0</v>
      </c>
      <c r="AI198" s="292"/>
      <c r="AJ198" s="292"/>
      <c r="AK198" s="293"/>
      <c r="AL198" s="276">
        <f t="shared" si="8"/>
        <v>0</v>
      </c>
    </row>
    <row r="199" spans="1:38" ht="15.95" customHeight="1" x14ac:dyDescent="0.25">
      <c r="A199" s="102"/>
      <c r="B199" s="102"/>
      <c r="C199" s="102"/>
      <c r="D199" s="180" t="s">
        <v>387</v>
      </c>
      <c r="E199" s="152" t="s">
        <v>86</v>
      </c>
      <c r="F199" s="154"/>
      <c r="G199" s="154"/>
      <c r="H199" s="154"/>
      <c r="I199" s="186"/>
      <c r="J199" s="170" t="s">
        <v>388</v>
      </c>
      <c r="K199" s="171" t="s">
        <v>389</v>
      </c>
      <c r="L199" s="172">
        <f t="shared" ref="L199:Q199" si="89">SUM(L200:L203)</f>
        <v>0</v>
      </c>
      <c r="M199" s="172">
        <f t="shared" si="89"/>
        <v>0</v>
      </c>
      <c r="N199" s="172">
        <f t="shared" si="89"/>
        <v>0</v>
      </c>
      <c r="O199" s="172">
        <f t="shared" si="89"/>
        <v>0</v>
      </c>
      <c r="P199" s="172">
        <f t="shared" si="89"/>
        <v>0</v>
      </c>
      <c r="Q199" s="172">
        <f t="shared" si="89"/>
        <v>0</v>
      </c>
      <c r="R199" s="172"/>
      <c r="S199" s="290">
        <f>SUM(S200:S203)</f>
        <v>0</v>
      </c>
      <c r="T199" s="290">
        <f>SUM(T200:T203)</f>
        <v>0</v>
      </c>
      <c r="U199" s="278">
        <f t="shared" si="1"/>
        <v>0</v>
      </c>
      <c r="V199" s="290">
        <f t="shared" ref="V199:AD199" si="90">SUM(V200:V203)</f>
        <v>0</v>
      </c>
      <c r="W199" s="290">
        <f t="shared" si="90"/>
        <v>0</v>
      </c>
      <c r="X199" s="290">
        <f t="shared" si="90"/>
        <v>0</v>
      </c>
      <c r="Y199" s="290">
        <f t="shared" si="90"/>
        <v>0</v>
      </c>
      <c r="Z199" s="290">
        <f t="shared" si="90"/>
        <v>0</v>
      </c>
      <c r="AA199" s="290">
        <f t="shared" si="90"/>
        <v>664</v>
      </c>
      <c r="AB199" s="290">
        <f t="shared" si="90"/>
        <v>0</v>
      </c>
      <c r="AC199" s="290">
        <f t="shared" si="90"/>
        <v>0</v>
      </c>
      <c r="AD199" s="290">
        <f t="shared" si="90"/>
        <v>0</v>
      </c>
      <c r="AE199" s="278">
        <f t="shared" si="3"/>
        <v>664</v>
      </c>
      <c r="AF199" s="278">
        <f t="shared" si="4"/>
        <v>664</v>
      </c>
      <c r="AG199" s="290">
        <f>SUM(AG200:AG203)</f>
        <v>0</v>
      </c>
      <c r="AH199" s="278">
        <f t="shared" si="5"/>
        <v>664</v>
      </c>
      <c r="AI199" s="290">
        <f>SUM(AI200:AI203)</f>
        <v>664</v>
      </c>
      <c r="AJ199" s="290">
        <f>SUM(AJ200:AJ203)</f>
        <v>664</v>
      </c>
      <c r="AK199" s="291"/>
      <c r="AL199" s="276">
        <f t="shared" si="8"/>
        <v>664</v>
      </c>
    </row>
    <row r="200" spans="1:38" ht="15.95" customHeight="1" x14ac:dyDescent="0.25">
      <c r="A200" s="103"/>
      <c r="B200" s="103"/>
      <c r="C200" s="103"/>
      <c r="D200" s="181" t="s">
        <v>390</v>
      </c>
      <c r="E200" s="152" t="s">
        <v>86</v>
      </c>
      <c r="F200" s="154"/>
      <c r="G200" s="154"/>
      <c r="H200" s="154"/>
      <c r="I200" s="187"/>
      <c r="J200" s="176" t="s">
        <v>391</v>
      </c>
      <c r="K200" s="177" t="s">
        <v>392</v>
      </c>
      <c r="L200" s="178"/>
      <c r="M200" s="178"/>
      <c r="N200" s="178"/>
      <c r="O200" s="178"/>
      <c r="P200" s="178">
        <f>Q200-O200</f>
        <v>0</v>
      </c>
      <c r="Q200" s="178"/>
      <c r="R200" s="178"/>
      <c r="S200" s="292"/>
      <c r="T200" s="292"/>
      <c r="U200" s="278">
        <f t="shared" si="1"/>
        <v>0</v>
      </c>
      <c r="V200" s="292"/>
      <c r="W200" s="292"/>
      <c r="X200" s="292"/>
      <c r="Y200" s="292"/>
      <c r="Z200" s="292"/>
      <c r="AA200" s="292">
        <v>664</v>
      </c>
      <c r="AB200" s="292"/>
      <c r="AC200" s="292"/>
      <c r="AD200" s="292"/>
      <c r="AE200" s="278">
        <f t="shared" si="3"/>
        <v>664</v>
      </c>
      <c r="AF200" s="278">
        <f t="shared" si="4"/>
        <v>664</v>
      </c>
      <c r="AG200" s="292"/>
      <c r="AH200" s="278">
        <f t="shared" si="5"/>
        <v>664</v>
      </c>
      <c r="AI200" s="292">
        <v>664</v>
      </c>
      <c r="AJ200" s="292">
        <v>664</v>
      </c>
      <c r="AK200" s="293"/>
      <c r="AL200" s="276">
        <f t="shared" si="8"/>
        <v>664</v>
      </c>
    </row>
    <row r="201" spans="1:38" ht="20.100000000000001" hidden="1" customHeight="1" x14ac:dyDescent="0.25">
      <c r="A201" s="103"/>
      <c r="B201" s="103"/>
      <c r="C201" s="103"/>
      <c r="D201" s="181"/>
      <c r="E201" s="152" t="s">
        <v>86</v>
      </c>
      <c r="F201" s="154"/>
      <c r="G201" s="154"/>
      <c r="H201" s="154"/>
      <c r="I201" s="187"/>
      <c r="J201" s="176" t="s">
        <v>393</v>
      </c>
      <c r="K201" s="177" t="s">
        <v>394</v>
      </c>
      <c r="L201" s="178"/>
      <c r="M201" s="178"/>
      <c r="N201" s="178"/>
      <c r="O201" s="178"/>
      <c r="P201" s="178">
        <f>Q201-O201</f>
        <v>0</v>
      </c>
      <c r="Q201" s="178"/>
      <c r="R201" s="178"/>
      <c r="S201" s="292"/>
      <c r="T201" s="292"/>
      <c r="U201" s="278">
        <f t="shared" si="1"/>
        <v>0</v>
      </c>
      <c r="V201" s="292"/>
      <c r="W201" s="292"/>
      <c r="X201" s="292"/>
      <c r="Y201" s="292"/>
      <c r="Z201" s="292"/>
      <c r="AA201" s="292"/>
      <c r="AB201" s="292"/>
      <c r="AC201" s="292"/>
      <c r="AD201" s="292"/>
      <c r="AE201" s="278">
        <f t="shared" si="3"/>
        <v>0</v>
      </c>
      <c r="AF201" s="278">
        <f t="shared" si="4"/>
        <v>0</v>
      </c>
      <c r="AG201" s="292"/>
      <c r="AH201" s="278">
        <f t="shared" si="5"/>
        <v>0</v>
      </c>
      <c r="AI201" s="292"/>
      <c r="AJ201" s="292"/>
      <c r="AK201" s="293"/>
      <c r="AL201" s="276">
        <f t="shared" si="8"/>
        <v>0</v>
      </c>
    </row>
    <row r="202" spans="1:38" ht="20.100000000000001" hidden="1" customHeight="1" x14ac:dyDescent="0.25">
      <c r="A202" s="103"/>
      <c r="B202" s="103"/>
      <c r="C202" s="103"/>
      <c r="D202" s="181"/>
      <c r="E202" s="152" t="s">
        <v>86</v>
      </c>
      <c r="F202" s="154"/>
      <c r="G202" s="154"/>
      <c r="H202" s="154"/>
      <c r="I202" s="187"/>
      <c r="J202" s="176" t="s">
        <v>395</v>
      </c>
      <c r="K202" s="177" t="s">
        <v>396</v>
      </c>
      <c r="L202" s="178"/>
      <c r="M202" s="178"/>
      <c r="N202" s="178"/>
      <c r="O202" s="178"/>
      <c r="P202" s="178">
        <f>Q202-O202</f>
        <v>0</v>
      </c>
      <c r="Q202" s="178"/>
      <c r="R202" s="178"/>
      <c r="S202" s="292"/>
      <c r="T202" s="292"/>
      <c r="U202" s="278">
        <f t="shared" si="1"/>
        <v>0</v>
      </c>
      <c r="V202" s="292"/>
      <c r="W202" s="292"/>
      <c r="X202" s="292"/>
      <c r="Y202" s="292"/>
      <c r="Z202" s="292"/>
      <c r="AA202" s="292"/>
      <c r="AB202" s="292"/>
      <c r="AC202" s="292"/>
      <c r="AD202" s="292"/>
      <c r="AE202" s="278">
        <f t="shared" si="3"/>
        <v>0</v>
      </c>
      <c r="AF202" s="278">
        <f t="shared" si="4"/>
        <v>0</v>
      </c>
      <c r="AG202" s="292"/>
      <c r="AH202" s="278">
        <f t="shared" si="5"/>
        <v>0</v>
      </c>
      <c r="AI202" s="292"/>
      <c r="AJ202" s="292"/>
      <c r="AK202" s="293"/>
      <c r="AL202" s="276">
        <f t="shared" si="8"/>
        <v>0</v>
      </c>
    </row>
    <row r="203" spans="1:38" ht="20.100000000000001" hidden="1" customHeight="1" x14ac:dyDescent="0.25">
      <c r="A203" s="103"/>
      <c r="B203" s="103"/>
      <c r="C203" s="103"/>
      <c r="D203" s="181" t="s">
        <v>397</v>
      </c>
      <c r="E203" s="152" t="s">
        <v>86</v>
      </c>
      <c r="F203" s="154"/>
      <c r="G203" s="154"/>
      <c r="H203" s="154"/>
      <c r="I203" s="187"/>
      <c r="J203" s="176" t="s">
        <v>398</v>
      </c>
      <c r="K203" s="177" t="s">
        <v>399</v>
      </c>
      <c r="L203" s="178"/>
      <c r="M203" s="178"/>
      <c r="N203" s="178"/>
      <c r="O203" s="178"/>
      <c r="P203" s="178">
        <f>Q203-O203</f>
        <v>0</v>
      </c>
      <c r="Q203" s="178"/>
      <c r="R203" s="178"/>
      <c r="S203" s="292"/>
      <c r="T203" s="292"/>
      <c r="U203" s="278">
        <f t="shared" si="1"/>
        <v>0</v>
      </c>
      <c r="V203" s="292"/>
      <c r="W203" s="292"/>
      <c r="X203" s="292"/>
      <c r="Y203" s="292"/>
      <c r="Z203" s="292"/>
      <c r="AA203" s="292"/>
      <c r="AB203" s="292"/>
      <c r="AC203" s="292"/>
      <c r="AD203" s="292"/>
      <c r="AE203" s="278">
        <f t="shared" si="3"/>
        <v>0</v>
      </c>
      <c r="AF203" s="278">
        <f t="shared" si="4"/>
        <v>0</v>
      </c>
      <c r="AG203" s="292"/>
      <c r="AH203" s="278">
        <f t="shared" si="5"/>
        <v>0</v>
      </c>
      <c r="AI203" s="292"/>
      <c r="AJ203" s="292"/>
      <c r="AK203" s="293"/>
      <c r="AL203" s="276">
        <f t="shared" si="8"/>
        <v>0</v>
      </c>
    </row>
    <row r="204" spans="1:38" ht="15.95" customHeight="1" x14ac:dyDescent="0.25">
      <c r="A204" s="97"/>
      <c r="B204" s="97"/>
      <c r="C204" s="97"/>
      <c r="D204" s="179" t="s">
        <v>400</v>
      </c>
      <c r="E204" s="152"/>
      <c r="F204" s="154"/>
      <c r="G204" s="154"/>
      <c r="H204" s="154"/>
      <c r="I204" s="185"/>
      <c r="J204" s="161" t="s">
        <v>285</v>
      </c>
      <c r="K204" s="162" t="s">
        <v>401</v>
      </c>
      <c r="L204" s="156">
        <f t="shared" ref="L204:Q204" si="91">SUM(L205)</f>
        <v>0</v>
      </c>
      <c r="M204" s="156">
        <f t="shared" si="91"/>
        <v>0</v>
      </c>
      <c r="N204" s="156">
        <f t="shared" si="91"/>
        <v>0</v>
      </c>
      <c r="O204" s="156">
        <f t="shared" si="91"/>
        <v>0</v>
      </c>
      <c r="P204" s="156">
        <f t="shared" si="91"/>
        <v>0</v>
      </c>
      <c r="Q204" s="156">
        <f t="shared" si="91"/>
        <v>0</v>
      </c>
      <c r="R204" s="156"/>
      <c r="S204" s="285">
        <f>SUM(S205)</f>
        <v>192235</v>
      </c>
      <c r="T204" s="285">
        <f t="shared" ref="T204:AJ204" si="92">SUM(T205)</f>
        <v>0</v>
      </c>
      <c r="U204" s="285">
        <f t="shared" si="92"/>
        <v>192235</v>
      </c>
      <c r="V204" s="285">
        <f t="shared" si="92"/>
        <v>0</v>
      </c>
      <c r="W204" s="285">
        <f t="shared" si="92"/>
        <v>0</v>
      </c>
      <c r="X204" s="285">
        <f t="shared" si="92"/>
        <v>0</v>
      </c>
      <c r="Y204" s="285">
        <f t="shared" si="92"/>
        <v>0</v>
      </c>
      <c r="Z204" s="285">
        <f t="shared" si="92"/>
        <v>0</v>
      </c>
      <c r="AA204" s="285">
        <f t="shared" si="92"/>
        <v>0</v>
      </c>
      <c r="AB204" s="285">
        <f t="shared" si="92"/>
        <v>0</v>
      </c>
      <c r="AC204" s="285">
        <f t="shared" si="92"/>
        <v>0</v>
      </c>
      <c r="AD204" s="285">
        <f t="shared" si="92"/>
        <v>0</v>
      </c>
      <c r="AE204" s="285">
        <f t="shared" si="92"/>
        <v>0</v>
      </c>
      <c r="AF204" s="285">
        <f t="shared" si="92"/>
        <v>192235</v>
      </c>
      <c r="AG204" s="285">
        <f t="shared" si="92"/>
        <v>0</v>
      </c>
      <c r="AH204" s="285">
        <f t="shared" si="92"/>
        <v>192235</v>
      </c>
      <c r="AI204" s="285">
        <f t="shared" si="92"/>
        <v>195927</v>
      </c>
      <c r="AJ204" s="285">
        <f t="shared" si="92"/>
        <v>199041</v>
      </c>
      <c r="AK204" s="287"/>
      <c r="AL204" s="276">
        <f t="shared" si="8"/>
        <v>192235</v>
      </c>
    </row>
    <row r="205" spans="1:38" ht="27" x14ac:dyDescent="0.25">
      <c r="A205" s="97"/>
      <c r="B205" s="97"/>
      <c r="C205" s="97"/>
      <c r="D205" s="179" t="s">
        <v>402</v>
      </c>
      <c r="E205" s="152"/>
      <c r="F205" s="154"/>
      <c r="G205" s="154"/>
      <c r="H205" s="154"/>
      <c r="I205" s="185"/>
      <c r="J205" s="201" t="s">
        <v>403</v>
      </c>
      <c r="K205" s="165" t="s">
        <v>404</v>
      </c>
      <c r="L205" s="166">
        <f t="shared" ref="L205:Q205" si="93">SUM(L206+L208)</f>
        <v>0</v>
      </c>
      <c r="M205" s="166">
        <f t="shared" si="93"/>
        <v>0</v>
      </c>
      <c r="N205" s="166">
        <f t="shared" si="93"/>
        <v>0</v>
      </c>
      <c r="O205" s="166">
        <f t="shared" si="93"/>
        <v>0</v>
      </c>
      <c r="P205" s="166">
        <f t="shared" si="93"/>
        <v>0</v>
      </c>
      <c r="Q205" s="166">
        <f t="shared" si="93"/>
        <v>0</v>
      </c>
      <c r="R205" s="166"/>
      <c r="S205" s="289">
        <f>SUM(S206+S208)</f>
        <v>192235</v>
      </c>
      <c r="T205" s="289">
        <f>SUM(T206+T208)</f>
        <v>0</v>
      </c>
      <c r="U205" s="278">
        <f t="shared" si="1"/>
        <v>192235</v>
      </c>
      <c r="V205" s="289">
        <f t="shared" ref="V205:AD205" si="94">SUM(V206+V208)</f>
        <v>0</v>
      </c>
      <c r="W205" s="289">
        <f t="shared" si="94"/>
        <v>0</v>
      </c>
      <c r="X205" s="289">
        <f t="shared" si="94"/>
        <v>0</v>
      </c>
      <c r="Y205" s="289">
        <f t="shared" si="94"/>
        <v>0</v>
      </c>
      <c r="Z205" s="289">
        <f t="shared" si="94"/>
        <v>0</v>
      </c>
      <c r="AA205" s="289">
        <f t="shared" si="94"/>
        <v>0</v>
      </c>
      <c r="AB205" s="289">
        <f t="shared" si="94"/>
        <v>0</v>
      </c>
      <c r="AC205" s="289">
        <f t="shared" si="94"/>
        <v>0</v>
      </c>
      <c r="AD205" s="289">
        <f t="shared" si="94"/>
        <v>0</v>
      </c>
      <c r="AE205" s="278">
        <f t="shared" si="3"/>
        <v>0</v>
      </c>
      <c r="AF205" s="278">
        <f t="shared" si="4"/>
        <v>192235</v>
      </c>
      <c r="AG205" s="289">
        <f>SUM(AG206+AG208)</f>
        <v>0</v>
      </c>
      <c r="AH205" s="278">
        <f t="shared" si="5"/>
        <v>192235</v>
      </c>
      <c r="AI205" s="289">
        <f>SUM(AI206+AI208)</f>
        <v>195927</v>
      </c>
      <c r="AJ205" s="289">
        <f>SUM(AJ206+AJ208)</f>
        <v>199041</v>
      </c>
      <c r="AK205" s="288"/>
      <c r="AL205" s="276">
        <f t="shared" si="8"/>
        <v>192235</v>
      </c>
    </row>
    <row r="206" spans="1:38" ht="27" x14ac:dyDescent="0.25">
      <c r="A206" s="102"/>
      <c r="B206" s="102"/>
      <c r="C206" s="102"/>
      <c r="D206" s="180" t="s">
        <v>405</v>
      </c>
      <c r="E206" s="167"/>
      <c r="F206" s="168"/>
      <c r="G206" s="168"/>
      <c r="H206" s="168"/>
      <c r="I206" s="186"/>
      <c r="J206" s="170" t="s">
        <v>406</v>
      </c>
      <c r="K206" s="171" t="s">
        <v>407</v>
      </c>
      <c r="L206" s="172">
        <f t="shared" ref="L206:Q206" si="95">SUM(L207)</f>
        <v>0</v>
      </c>
      <c r="M206" s="172">
        <f t="shared" si="95"/>
        <v>0</v>
      </c>
      <c r="N206" s="172">
        <f t="shared" si="95"/>
        <v>0</v>
      </c>
      <c r="O206" s="172">
        <f t="shared" si="95"/>
        <v>0</v>
      </c>
      <c r="P206" s="172">
        <f t="shared" si="95"/>
        <v>0</v>
      </c>
      <c r="Q206" s="172">
        <f t="shared" si="95"/>
        <v>0</v>
      </c>
      <c r="R206" s="172"/>
      <c r="S206" s="290">
        <f>S207</f>
        <v>170333</v>
      </c>
      <c r="T206" s="290">
        <f>SUM(T207)</f>
        <v>0</v>
      </c>
      <c r="U206" s="278">
        <f t="shared" si="1"/>
        <v>170333</v>
      </c>
      <c r="V206" s="290">
        <f t="shared" ref="V206:AD206" si="96">SUM(V207)</f>
        <v>0</v>
      </c>
      <c r="W206" s="290">
        <f t="shared" si="96"/>
        <v>0</v>
      </c>
      <c r="X206" s="290">
        <f t="shared" si="96"/>
        <v>0</v>
      </c>
      <c r="Y206" s="290">
        <f t="shared" si="96"/>
        <v>0</v>
      </c>
      <c r="Z206" s="290">
        <f t="shared" si="96"/>
        <v>0</v>
      </c>
      <c r="AA206" s="290">
        <f t="shared" si="96"/>
        <v>0</v>
      </c>
      <c r="AB206" s="290">
        <f t="shared" si="96"/>
        <v>0</v>
      </c>
      <c r="AC206" s="290">
        <f t="shared" si="96"/>
        <v>0</v>
      </c>
      <c r="AD206" s="290">
        <f t="shared" si="96"/>
        <v>0</v>
      </c>
      <c r="AE206" s="278">
        <f t="shared" si="3"/>
        <v>0</v>
      </c>
      <c r="AF206" s="278">
        <f t="shared" si="4"/>
        <v>170333</v>
      </c>
      <c r="AG206" s="290">
        <f>SUM(AG207)</f>
        <v>0</v>
      </c>
      <c r="AH206" s="278">
        <f t="shared" si="5"/>
        <v>170333</v>
      </c>
      <c r="AI206" s="290">
        <f>SUM(AI207)</f>
        <v>179403</v>
      </c>
      <c r="AJ206" s="290">
        <f>SUM(AJ207)</f>
        <v>182241</v>
      </c>
      <c r="AK206" s="291"/>
      <c r="AL206" s="276">
        <f t="shared" si="8"/>
        <v>170333</v>
      </c>
    </row>
    <row r="207" spans="1:38" ht="27" x14ac:dyDescent="0.25">
      <c r="A207" s="103"/>
      <c r="B207" s="103"/>
      <c r="C207" s="103"/>
      <c r="D207" s="181" t="s">
        <v>408</v>
      </c>
      <c r="E207" s="173"/>
      <c r="F207" s="174"/>
      <c r="G207" s="174"/>
      <c r="H207" s="174"/>
      <c r="I207" s="187"/>
      <c r="J207" s="183" t="s">
        <v>409</v>
      </c>
      <c r="K207" s="177" t="s">
        <v>407</v>
      </c>
      <c r="L207" s="178"/>
      <c r="M207" s="178"/>
      <c r="N207" s="178"/>
      <c r="O207" s="178"/>
      <c r="P207" s="178">
        <f>Q207-O207</f>
        <v>0</v>
      </c>
      <c r="Q207" s="178"/>
      <c r="R207" s="178"/>
      <c r="S207" s="292">
        <v>170333</v>
      </c>
      <c r="T207" s="292"/>
      <c r="U207" s="278">
        <f t="shared" si="1"/>
        <v>170333</v>
      </c>
      <c r="V207" s="292"/>
      <c r="W207" s="292"/>
      <c r="X207" s="292"/>
      <c r="Y207" s="292"/>
      <c r="Z207" s="292"/>
      <c r="AA207" s="292"/>
      <c r="AB207" s="292"/>
      <c r="AC207" s="292"/>
      <c r="AD207" s="292"/>
      <c r="AE207" s="278">
        <f t="shared" si="3"/>
        <v>0</v>
      </c>
      <c r="AF207" s="278">
        <f t="shared" si="4"/>
        <v>170333</v>
      </c>
      <c r="AG207" s="292"/>
      <c r="AH207" s="278">
        <f t="shared" si="5"/>
        <v>170333</v>
      </c>
      <c r="AI207" s="292">
        <v>179403</v>
      </c>
      <c r="AJ207" s="292">
        <v>182241</v>
      </c>
      <c r="AK207" s="293"/>
      <c r="AL207" s="276">
        <f t="shared" si="8"/>
        <v>170333</v>
      </c>
    </row>
    <row r="208" spans="1:38" ht="27" x14ac:dyDescent="0.25">
      <c r="A208" s="102"/>
      <c r="B208" s="102"/>
      <c r="C208" s="102"/>
      <c r="D208" s="180" t="s">
        <v>405</v>
      </c>
      <c r="E208" s="167"/>
      <c r="F208" s="168"/>
      <c r="G208" s="168"/>
      <c r="H208" s="168"/>
      <c r="I208" s="186"/>
      <c r="J208" s="170" t="s">
        <v>410</v>
      </c>
      <c r="K208" s="171" t="s">
        <v>411</v>
      </c>
      <c r="L208" s="172">
        <f t="shared" ref="L208:Q208" si="97">SUM(L209)</f>
        <v>0</v>
      </c>
      <c r="M208" s="172">
        <f t="shared" si="97"/>
        <v>0</v>
      </c>
      <c r="N208" s="172">
        <f t="shared" si="97"/>
        <v>0</v>
      </c>
      <c r="O208" s="172">
        <f t="shared" si="97"/>
        <v>0</v>
      </c>
      <c r="P208" s="172">
        <f t="shared" si="97"/>
        <v>0</v>
      </c>
      <c r="Q208" s="172">
        <f t="shared" si="97"/>
        <v>0</v>
      </c>
      <c r="R208" s="172"/>
      <c r="S208" s="290">
        <f>SUM(S209)</f>
        <v>21902</v>
      </c>
      <c r="T208" s="290">
        <f>SUM(T209)</f>
        <v>0</v>
      </c>
      <c r="U208" s="278">
        <f t="shared" si="1"/>
        <v>21902</v>
      </c>
      <c r="V208" s="290">
        <f t="shared" ref="V208:AD208" si="98">SUM(V209)</f>
        <v>0</v>
      </c>
      <c r="W208" s="290">
        <f t="shared" si="98"/>
        <v>0</v>
      </c>
      <c r="X208" s="290">
        <f t="shared" si="98"/>
        <v>0</v>
      </c>
      <c r="Y208" s="290">
        <f t="shared" si="98"/>
        <v>0</v>
      </c>
      <c r="Z208" s="290">
        <f t="shared" si="98"/>
        <v>0</v>
      </c>
      <c r="AA208" s="290">
        <f t="shared" si="98"/>
        <v>0</v>
      </c>
      <c r="AB208" s="290">
        <f t="shared" si="98"/>
        <v>0</v>
      </c>
      <c r="AC208" s="290">
        <f t="shared" si="98"/>
        <v>0</v>
      </c>
      <c r="AD208" s="290">
        <f t="shared" si="98"/>
        <v>0</v>
      </c>
      <c r="AE208" s="278">
        <f t="shared" si="3"/>
        <v>0</v>
      </c>
      <c r="AF208" s="278">
        <f t="shared" si="4"/>
        <v>21902</v>
      </c>
      <c r="AG208" s="290">
        <f>SUM(AG209)</f>
        <v>0</v>
      </c>
      <c r="AH208" s="278">
        <f t="shared" si="5"/>
        <v>21902</v>
      </c>
      <c r="AI208" s="290">
        <f>SUM(AI209)</f>
        <v>16524</v>
      </c>
      <c r="AJ208" s="290">
        <f>SUM(AJ209)</f>
        <v>16800</v>
      </c>
      <c r="AK208" s="291"/>
      <c r="AL208" s="276">
        <f t="shared" si="8"/>
        <v>21902</v>
      </c>
    </row>
    <row r="209" spans="1:38" ht="27" x14ac:dyDescent="0.25">
      <c r="A209" s="103"/>
      <c r="B209" s="103"/>
      <c r="C209" s="103"/>
      <c r="D209" s="181" t="s">
        <v>408</v>
      </c>
      <c r="E209" s="173"/>
      <c r="F209" s="174"/>
      <c r="G209" s="174"/>
      <c r="H209" s="174"/>
      <c r="I209" s="187"/>
      <c r="J209" s="183" t="s">
        <v>412</v>
      </c>
      <c r="K209" s="177" t="s">
        <v>411</v>
      </c>
      <c r="L209" s="178"/>
      <c r="M209" s="178"/>
      <c r="N209" s="178"/>
      <c r="O209" s="178"/>
      <c r="P209" s="178">
        <f>Q209-O209</f>
        <v>0</v>
      </c>
      <c r="Q209" s="178"/>
      <c r="R209" s="178"/>
      <c r="S209" s="292">
        <v>21902</v>
      </c>
      <c r="T209" s="292"/>
      <c r="U209" s="278">
        <f t="shared" si="1"/>
        <v>21902</v>
      </c>
      <c r="V209" s="292"/>
      <c r="W209" s="292"/>
      <c r="X209" s="292"/>
      <c r="Y209" s="292"/>
      <c r="Z209" s="292"/>
      <c r="AA209" s="292"/>
      <c r="AB209" s="292"/>
      <c r="AC209" s="292"/>
      <c r="AD209" s="292"/>
      <c r="AE209" s="278">
        <f t="shared" si="3"/>
        <v>0</v>
      </c>
      <c r="AF209" s="278">
        <f t="shared" si="4"/>
        <v>21902</v>
      </c>
      <c r="AG209" s="292"/>
      <c r="AH209" s="278">
        <f t="shared" si="5"/>
        <v>21902</v>
      </c>
      <c r="AI209" s="292">
        <v>16524</v>
      </c>
      <c r="AJ209" s="292">
        <v>16800</v>
      </c>
      <c r="AK209" s="293"/>
      <c r="AL209" s="276">
        <f t="shared" si="8"/>
        <v>21902</v>
      </c>
    </row>
    <row r="210" spans="1:38" ht="15.95" hidden="1" customHeight="1" x14ac:dyDescent="0.25">
      <c r="A210" s="97"/>
      <c r="B210" s="97"/>
      <c r="C210" s="97"/>
      <c r="D210" s="97"/>
      <c r="E210" s="152" t="s">
        <v>70</v>
      </c>
      <c r="F210" s="154"/>
      <c r="G210" s="154"/>
      <c r="H210" s="154" t="s">
        <v>74</v>
      </c>
      <c r="I210" s="155"/>
      <c r="J210" s="161" t="s">
        <v>288</v>
      </c>
      <c r="K210" s="162" t="s">
        <v>413</v>
      </c>
      <c r="L210" s="156">
        <f t="shared" ref="L210:Q211" si="99">SUM(L211)</f>
        <v>0</v>
      </c>
      <c r="M210" s="156">
        <f t="shared" si="99"/>
        <v>0</v>
      </c>
      <c r="N210" s="156">
        <f t="shared" si="99"/>
        <v>0</v>
      </c>
      <c r="O210" s="156">
        <f t="shared" si="99"/>
        <v>0</v>
      </c>
      <c r="P210" s="156">
        <f t="shared" si="99"/>
        <v>0</v>
      </c>
      <c r="Q210" s="156">
        <f t="shared" si="99"/>
        <v>0</v>
      </c>
      <c r="R210" s="156"/>
      <c r="S210" s="285">
        <f>SUM(S211)</f>
        <v>0</v>
      </c>
      <c r="T210" s="285">
        <f>SUM(T211)</f>
        <v>0</v>
      </c>
      <c r="U210" s="278">
        <f t="shared" si="1"/>
        <v>0</v>
      </c>
      <c r="V210" s="285">
        <f t="shared" ref="V210:AD211" si="100">SUM(V211)</f>
        <v>0</v>
      </c>
      <c r="W210" s="285">
        <f t="shared" si="100"/>
        <v>0</v>
      </c>
      <c r="X210" s="285">
        <f t="shared" si="100"/>
        <v>0</v>
      </c>
      <c r="Y210" s="285">
        <f t="shared" si="100"/>
        <v>0</v>
      </c>
      <c r="Z210" s="285">
        <f t="shared" si="100"/>
        <v>0</v>
      </c>
      <c r="AA210" s="285">
        <f t="shared" si="100"/>
        <v>0</v>
      </c>
      <c r="AB210" s="285">
        <f t="shared" si="100"/>
        <v>0</v>
      </c>
      <c r="AC210" s="285">
        <f t="shared" si="100"/>
        <v>0</v>
      </c>
      <c r="AD210" s="285">
        <f t="shared" si="100"/>
        <v>0</v>
      </c>
      <c r="AE210" s="278">
        <f t="shared" si="3"/>
        <v>0</v>
      </c>
      <c r="AF210" s="278">
        <f t="shared" si="4"/>
        <v>0</v>
      </c>
      <c r="AG210" s="285">
        <f>SUM(AG211)</f>
        <v>0</v>
      </c>
      <c r="AH210" s="278">
        <f t="shared" si="5"/>
        <v>0</v>
      </c>
      <c r="AI210" s="285">
        <f>SUM(AI211)</f>
        <v>0</v>
      </c>
      <c r="AJ210" s="285">
        <f>SUM(AJ211)</f>
        <v>0</v>
      </c>
      <c r="AK210" s="287"/>
      <c r="AL210" s="276">
        <f t="shared" si="8"/>
        <v>0</v>
      </c>
    </row>
    <row r="211" spans="1:38" ht="15.95" hidden="1" customHeight="1" x14ac:dyDescent="0.25">
      <c r="A211" s="97"/>
      <c r="B211" s="97"/>
      <c r="C211" s="97"/>
      <c r="D211" s="97"/>
      <c r="E211" s="152" t="s">
        <v>70</v>
      </c>
      <c r="F211" s="154"/>
      <c r="G211" s="154"/>
      <c r="H211" s="154" t="s">
        <v>74</v>
      </c>
      <c r="I211" s="155"/>
      <c r="J211" s="164" t="s">
        <v>414</v>
      </c>
      <c r="K211" s="165" t="s">
        <v>415</v>
      </c>
      <c r="L211" s="166">
        <f t="shared" si="99"/>
        <v>0</v>
      </c>
      <c r="M211" s="166">
        <f t="shared" si="99"/>
        <v>0</v>
      </c>
      <c r="N211" s="166">
        <f t="shared" si="99"/>
        <v>0</v>
      </c>
      <c r="O211" s="166">
        <f t="shared" si="99"/>
        <v>0</v>
      </c>
      <c r="P211" s="166">
        <f t="shared" si="99"/>
        <v>0</v>
      </c>
      <c r="Q211" s="166">
        <f t="shared" si="99"/>
        <v>0</v>
      </c>
      <c r="R211" s="166"/>
      <c r="S211" s="289">
        <f>SUM(S212)</f>
        <v>0</v>
      </c>
      <c r="T211" s="289">
        <f>SUM(T212)</f>
        <v>0</v>
      </c>
      <c r="U211" s="278">
        <f t="shared" si="1"/>
        <v>0</v>
      </c>
      <c r="V211" s="289">
        <f t="shared" si="100"/>
        <v>0</v>
      </c>
      <c r="W211" s="289">
        <f t="shared" si="100"/>
        <v>0</v>
      </c>
      <c r="X211" s="289">
        <f t="shared" si="100"/>
        <v>0</v>
      </c>
      <c r="Y211" s="289">
        <f t="shared" si="100"/>
        <v>0</v>
      </c>
      <c r="Z211" s="289">
        <f t="shared" si="100"/>
        <v>0</v>
      </c>
      <c r="AA211" s="289">
        <f t="shared" si="100"/>
        <v>0</v>
      </c>
      <c r="AB211" s="289">
        <f t="shared" si="100"/>
        <v>0</v>
      </c>
      <c r="AC211" s="289">
        <f t="shared" si="100"/>
        <v>0</v>
      </c>
      <c r="AD211" s="289">
        <f t="shared" si="100"/>
        <v>0</v>
      </c>
      <c r="AE211" s="278">
        <f t="shared" si="3"/>
        <v>0</v>
      </c>
      <c r="AF211" s="278">
        <f t="shared" si="4"/>
        <v>0</v>
      </c>
      <c r="AG211" s="289">
        <f>SUM(AG212)</f>
        <v>0</v>
      </c>
      <c r="AH211" s="278">
        <f t="shared" si="5"/>
        <v>0</v>
      </c>
      <c r="AI211" s="289">
        <f>SUM(AI212)</f>
        <v>0</v>
      </c>
      <c r="AJ211" s="289">
        <f>SUM(AJ212)</f>
        <v>0</v>
      </c>
      <c r="AK211" s="288"/>
      <c r="AL211" s="276">
        <f t="shared" si="8"/>
        <v>0</v>
      </c>
    </row>
    <row r="212" spans="1:38" ht="15.95" hidden="1" customHeight="1" x14ac:dyDescent="0.25">
      <c r="A212" s="102"/>
      <c r="B212" s="102"/>
      <c r="C212" s="102"/>
      <c r="D212" s="102"/>
      <c r="E212" s="167" t="s">
        <v>70</v>
      </c>
      <c r="F212" s="168"/>
      <c r="G212" s="168"/>
      <c r="H212" s="168" t="s">
        <v>74</v>
      </c>
      <c r="I212" s="169"/>
      <c r="J212" s="170" t="s">
        <v>416</v>
      </c>
      <c r="K212" s="171" t="s">
        <v>415</v>
      </c>
      <c r="L212" s="172">
        <f t="shared" ref="L212:Q212" si="101">SUM(L213:L215)</f>
        <v>0</v>
      </c>
      <c r="M212" s="172">
        <f t="shared" si="101"/>
        <v>0</v>
      </c>
      <c r="N212" s="172">
        <f t="shared" si="101"/>
        <v>0</v>
      </c>
      <c r="O212" s="172">
        <f t="shared" si="101"/>
        <v>0</v>
      </c>
      <c r="P212" s="172">
        <f t="shared" si="101"/>
        <v>0</v>
      </c>
      <c r="Q212" s="172">
        <f t="shared" si="101"/>
        <v>0</v>
      </c>
      <c r="R212" s="172"/>
      <c r="S212" s="290">
        <f>SUM(S213:S215)</f>
        <v>0</v>
      </c>
      <c r="T212" s="290">
        <f>SUM(T213:T215)</f>
        <v>0</v>
      </c>
      <c r="U212" s="278">
        <f t="shared" si="1"/>
        <v>0</v>
      </c>
      <c r="V212" s="290">
        <f t="shared" ref="V212:AD212" si="102">SUM(V213:V215)</f>
        <v>0</v>
      </c>
      <c r="W212" s="290">
        <f t="shared" si="102"/>
        <v>0</v>
      </c>
      <c r="X212" s="290">
        <f t="shared" si="102"/>
        <v>0</v>
      </c>
      <c r="Y212" s="290">
        <f t="shared" si="102"/>
        <v>0</v>
      </c>
      <c r="Z212" s="290">
        <f t="shared" si="102"/>
        <v>0</v>
      </c>
      <c r="AA212" s="290">
        <f t="shared" si="102"/>
        <v>0</v>
      </c>
      <c r="AB212" s="290">
        <f t="shared" si="102"/>
        <v>0</v>
      </c>
      <c r="AC212" s="290">
        <f t="shared" si="102"/>
        <v>0</v>
      </c>
      <c r="AD212" s="290">
        <f t="shared" si="102"/>
        <v>0</v>
      </c>
      <c r="AE212" s="278">
        <f t="shared" si="3"/>
        <v>0</v>
      </c>
      <c r="AF212" s="278">
        <f t="shared" si="4"/>
        <v>0</v>
      </c>
      <c r="AG212" s="290">
        <f>SUM(AG213:AG215)</f>
        <v>0</v>
      </c>
      <c r="AH212" s="278">
        <f t="shared" si="5"/>
        <v>0</v>
      </c>
      <c r="AI212" s="290">
        <f>SUM(AI213:AI215)</f>
        <v>0</v>
      </c>
      <c r="AJ212" s="290">
        <f>SUM(AJ213:AJ215)</f>
        <v>0</v>
      </c>
      <c r="AK212" s="291"/>
      <c r="AL212" s="276">
        <f t="shared" si="8"/>
        <v>0</v>
      </c>
    </row>
    <row r="213" spans="1:38" ht="15.95" hidden="1" customHeight="1" x14ac:dyDescent="0.25">
      <c r="A213" s="104"/>
      <c r="B213" s="104"/>
      <c r="C213" s="104"/>
      <c r="D213" s="104"/>
      <c r="E213" s="173" t="s">
        <v>70</v>
      </c>
      <c r="F213" s="174"/>
      <c r="G213" s="174"/>
      <c r="H213" s="174" t="s">
        <v>74</v>
      </c>
      <c r="I213" s="175"/>
      <c r="J213" s="183" t="s">
        <v>417</v>
      </c>
      <c r="K213" s="177" t="s">
        <v>415</v>
      </c>
      <c r="L213" s="178"/>
      <c r="M213" s="178"/>
      <c r="N213" s="178"/>
      <c r="O213" s="178"/>
      <c r="P213" s="178">
        <f>Q213-O213</f>
        <v>0</v>
      </c>
      <c r="Q213" s="178"/>
      <c r="R213" s="178"/>
      <c r="S213" s="292">
        <v>0</v>
      </c>
      <c r="T213" s="292"/>
      <c r="U213" s="278">
        <f t="shared" si="1"/>
        <v>0</v>
      </c>
      <c r="V213" s="292"/>
      <c r="W213" s="292"/>
      <c r="X213" s="292"/>
      <c r="Y213" s="292"/>
      <c r="Z213" s="292"/>
      <c r="AA213" s="292"/>
      <c r="AB213" s="292"/>
      <c r="AC213" s="292"/>
      <c r="AD213" s="292"/>
      <c r="AE213" s="278">
        <f t="shared" si="3"/>
        <v>0</v>
      </c>
      <c r="AF213" s="278">
        <f t="shared" si="4"/>
        <v>0</v>
      </c>
      <c r="AG213" s="292"/>
      <c r="AH213" s="278">
        <f t="shared" si="5"/>
        <v>0</v>
      </c>
      <c r="AI213" s="292"/>
      <c r="AJ213" s="292"/>
      <c r="AK213" s="294"/>
      <c r="AL213" s="276">
        <f t="shared" si="8"/>
        <v>0</v>
      </c>
    </row>
    <row r="214" spans="1:38" ht="15.95" hidden="1" customHeight="1" x14ac:dyDescent="0.25">
      <c r="A214" s="104"/>
      <c r="B214" s="104"/>
      <c r="C214" s="104"/>
      <c r="D214" s="104"/>
      <c r="E214" s="173" t="s">
        <v>70</v>
      </c>
      <c r="F214" s="174"/>
      <c r="G214" s="174"/>
      <c r="H214" s="174" t="s">
        <v>74</v>
      </c>
      <c r="I214" s="175"/>
      <c r="J214" s="183" t="s">
        <v>417</v>
      </c>
      <c r="K214" s="177" t="s">
        <v>415</v>
      </c>
      <c r="L214" s="178"/>
      <c r="M214" s="178"/>
      <c r="N214" s="178"/>
      <c r="O214" s="178"/>
      <c r="P214" s="178">
        <f>Q214-O214</f>
        <v>0</v>
      </c>
      <c r="Q214" s="178"/>
      <c r="R214" s="178"/>
      <c r="S214" s="292">
        <v>0</v>
      </c>
      <c r="T214" s="292"/>
      <c r="U214" s="278">
        <f t="shared" si="1"/>
        <v>0</v>
      </c>
      <c r="V214" s="292"/>
      <c r="W214" s="292"/>
      <c r="X214" s="292"/>
      <c r="Y214" s="292"/>
      <c r="Z214" s="292"/>
      <c r="AA214" s="292"/>
      <c r="AB214" s="292"/>
      <c r="AC214" s="292"/>
      <c r="AD214" s="292"/>
      <c r="AE214" s="278">
        <f t="shared" si="3"/>
        <v>0</v>
      </c>
      <c r="AF214" s="278">
        <f t="shared" si="4"/>
        <v>0</v>
      </c>
      <c r="AG214" s="292"/>
      <c r="AH214" s="278">
        <f t="shared" si="5"/>
        <v>0</v>
      </c>
      <c r="AI214" s="292"/>
      <c r="AJ214" s="292"/>
      <c r="AK214" s="294"/>
      <c r="AL214" s="276">
        <f t="shared" si="8"/>
        <v>0</v>
      </c>
    </row>
    <row r="215" spans="1:38" ht="15.95" hidden="1" customHeight="1" x14ac:dyDescent="0.25">
      <c r="A215" s="104"/>
      <c r="B215" s="104"/>
      <c r="C215" s="104"/>
      <c r="D215" s="104"/>
      <c r="E215" s="173" t="s">
        <v>70</v>
      </c>
      <c r="F215" s="174"/>
      <c r="G215" s="174"/>
      <c r="H215" s="174" t="s">
        <v>74</v>
      </c>
      <c r="I215" s="175"/>
      <c r="J215" s="183" t="s">
        <v>417</v>
      </c>
      <c r="K215" s="177" t="s">
        <v>415</v>
      </c>
      <c r="L215" s="178"/>
      <c r="M215" s="178"/>
      <c r="N215" s="178"/>
      <c r="O215" s="178"/>
      <c r="P215" s="178">
        <f>Q215-O215</f>
        <v>0</v>
      </c>
      <c r="Q215" s="178"/>
      <c r="R215" s="178"/>
      <c r="S215" s="292">
        <v>0</v>
      </c>
      <c r="T215" s="292"/>
      <c r="U215" s="278">
        <f t="shared" si="1"/>
        <v>0</v>
      </c>
      <c r="V215" s="292"/>
      <c r="W215" s="292"/>
      <c r="X215" s="292"/>
      <c r="Y215" s="292"/>
      <c r="Z215" s="292"/>
      <c r="AA215" s="292"/>
      <c r="AB215" s="292"/>
      <c r="AC215" s="292"/>
      <c r="AD215" s="292"/>
      <c r="AE215" s="278">
        <f t="shared" si="3"/>
        <v>0</v>
      </c>
      <c r="AF215" s="278">
        <f t="shared" si="4"/>
        <v>0</v>
      </c>
      <c r="AG215" s="292"/>
      <c r="AH215" s="278">
        <f t="shared" si="5"/>
        <v>0</v>
      </c>
      <c r="AI215" s="292"/>
      <c r="AJ215" s="292"/>
      <c r="AK215" s="294"/>
      <c r="AL215" s="276">
        <f t="shared" si="8"/>
        <v>0</v>
      </c>
    </row>
    <row r="216" spans="1:38" ht="15.95" hidden="1" customHeight="1" x14ac:dyDescent="0.25">
      <c r="A216" s="97"/>
      <c r="B216" s="97"/>
      <c r="C216" s="97"/>
      <c r="D216" s="97"/>
      <c r="E216" s="152" t="s">
        <v>88</v>
      </c>
      <c r="F216" s="154"/>
      <c r="G216" s="154"/>
      <c r="H216" s="154"/>
      <c r="I216" s="155"/>
      <c r="J216" s="161" t="s">
        <v>126</v>
      </c>
      <c r="K216" s="162" t="s">
        <v>418</v>
      </c>
      <c r="L216" s="156">
        <f t="shared" ref="L216:Q216" si="103">SUM(L217+L225)</f>
        <v>0</v>
      </c>
      <c r="M216" s="156">
        <f t="shared" si="103"/>
        <v>0</v>
      </c>
      <c r="N216" s="156">
        <f t="shared" si="103"/>
        <v>0</v>
      </c>
      <c r="O216" s="156">
        <f t="shared" si="103"/>
        <v>0</v>
      </c>
      <c r="P216" s="156">
        <f t="shared" si="103"/>
        <v>0</v>
      </c>
      <c r="Q216" s="156">
        <f t="shared" si="103"/>
        <v>0</v>
      </c>
      <c r="R216" s="156"/>
      <c r="S216" s="285">
        <f>SUM(S217+S225)</f>
        <v>0</v>
      </c>
      <c r="T216" s="285">
        <f>SUM(T217+T225)</f>
        <v>0</v>
      </c>
      <c r="U216" s="278">
        <f t="shared" si="1"/>
        <v>0</v>
      </c>
      <c r="V216" s="285">
        <f t="shared" ref="V216:AD216" si="104">SUM(V217+V225)</f>
        <v>0</v>
      </c>
      <c r="W216" s="285">
        <f t="shared" si="104"/>
        <v>0</v>
      </c>
      <c r="X216" s="285">
        <f t="shared" si="104"/>
        <v>0</v>
      </c>
      <c r="Y216" s="285">
        <f t="shared" si="104"/>
        <v>0</v>
      </c>
      <c r="Z216" s="285">
        <f t="shared" si="104"/>
        <v>0</v>
      </c>
      <c r="AA216" s="285">
        <f t="shared" si="104"/>
        <v>0</v>
      </c>
      <c r="AB216" s="285">
        <f t="shared" si="104"/>
        <v>0</v>
      </c>
      <c r="AC216" s="285">
        <f t="shared" si="104"/>
        <v>0</v>
      </c>
      <c r="AD216" s="285">
        <f t="shared" si="104"/>
        <v>0</v>
      </c>
      <c r="AE216" s="278">
        <f t="shared" si="3"/>
        <v>0</v>
      </c>
      <c r="AF216" s="278">
        <f t="shared" si="4"/>
        <v>0</v>
      </c>
      <c r="AG216" s="285">
        <f>SUM(AG217+AG225)</f>
        <v>0</v>
      </c>
      <c r="AH216" s="278">
        <f t="shared" si="5"/>
        <v>0</v>
      </c>
      <c r="AI216" s="285">
        <f>SUM(AI217+AI225)</f>
        <v>0</v>
      </c>
      <c r="AJ216" s="285">
        <f>SUM(AJ217+AJ225)</f>
        <v>0</v>
      </c>
      <c r="AK216" s="287"/>
      <c r="AL216" s="276">
        <f t="shared" si="8"/>
        <v>0</v>
      </c>
    </row>
    <row r="217" spans="1:38" ht="15.95" hidden="1" customHeight="1" x14ac:dyDescent="0.25">
      <c r="A217" s="97"/>
      <c r="B217" s="97"/>
      <c r="C217" s="97"/>
      <c r="D217" s="97"/>
      <c r="E217" s="152" t="s">
        <v>88</v>
      </c>
      <c r="F217" s="154"/>
      <c r="G217" s="154"/>
      <c r="H217" s="154"/>
      <c r="I217" s="155"/>
      <c r="J217" s="202" t="s">
        <v>88</v>
      </c>
      <c r="K217" s="162" t="s">
        <v>419</v>
      </c>
      <c r="L217" s="156">
        <f t="shared" ref="L217:Q217" si="105">SUM(L218+L222)</f>
        <v>0</v>
      </c>
      <c r="M217" s="156">
        <f t="shared" si="105"/>
        <v>0</v>
      </c>
      <c r="N217" s="156">
        <f t="shared" si="105"/>
        <v>0</v>
      </c>
      <c r="O217" s="156">
        <f t="shared" si="105"/>
        <v>0</v>
      </c>
      <c r="P217" s="156">
        <f t="shared" si="105"/>
        <v>0</v>
      </c>
      <c r="Q217" s="156">
        <f t="shared" si="105"/>
        <v>0</v>
      </c>
      <c r="R217" s="156"/>
      <c r="S217" s="285">
        <f>SUM(S218+S222)</f>
        <v>0</v>
      </c>
      <c r="T217" s="285">
        <f>SUM(T218+T222)</f>
        <v>0</v>
      </c>
      <c r="U217" s="278">
        <f t="shared" si="1"/>
        <v>0</v>
      </c>
      <c r="V217" s="285">
        <f t="shared" ref="V217:AD217" si="106">SUM(V218+V222)</f>
        <v>0</v>
      </c>
      <c r="W217" s="285">
        <f t="shared" si="106"/>
        <v>0</v>
      </c>
      <c r="X217" s="285">
        <f t="shared" si="106"/>
        <v>0</v>
      </c>
      <c r="Y217" s="285">
        <f t="shared" si="106"/>
        <v>0</v>
      </c>
      <c r="Z217" s="285">
        <f t="shared" si="106"/>
        <v>0</v>
      </c>
      <c r="AA217" s="285">
        <f t="shared" si="106"/>
        <v>0</v>
      </c>
      <c r="AB217" s="285">
        <f t="shared" si="106"/>
        <v>0</v>
      </c>
      <c r="AC217" s="285">
        <f t="shared" si="106"/>
        <v>0</v>
      </c>
      <c r="AD217" s="285">
        <f t="shared" si="106"/>
        <v>0</v>
      </c>
      <c r="AE217" s="278">
        <f t="shared" si="3"/>
        <v>0</v>
      </c>
      <c r="AF217" s="278">
        <f t="shared" si="4"/>
        <v>0</v>
      </c>
      <c r="AG217" s="285">
        <f>SUM(AG218+AG222)</f>
        <v>0</v>
      </c>
      <c r="AH217" s="278">
        <f t="shared" si="5"/>
        <v>0</v>
      </c>
      <c r="AI217" s="285">
        <f>SUM(AI218+AI222)</f>
        <v>0</v>
      </c>
      <c r="AJ217" s="285">
        <f>SUM(AJ218+AJ222)</f>
        <v>0</v>
      </c>
      <c r="AK217" s="287"/>
      <c r="AL217" s="276">
        <f t="shared" si="8"/>
        <v>0</v>
      </c>
    </row>
    <row r="218" spans="1:38" ht="15.95" hidden="1" customHeight="1" x14ac:dyDescent="0.25">
      <c r="A218" s="97"/>
      <c r="B218" s="97"/>
      <c r="C218" s="97"/>
      <c r="D218" s="97"/>
      <c r="E218" s="152" t="s">
        <v>88</v>
      </c>
      <c r="F218" s="154"/>
      <c r="G218" s="154"/>
      <c r="H218" s="154"/>
      <c r="I218" s="155"/>
      <c r="J218" s="164" t="s">
        <v>158</v>
      </c>
      <c r="K218" s="165" t="s">
        <v>420</v>
      </c>
      <c r="L218" s="166">
        <f t="shared" ref="L218:Q218" si="107">SUM(L219)</f>
        <v>0</v>
      </c>
      <c r="M218" s="166">
        <f t="shared" si="107"/>
        <v>0</v>
      </c>
      <c r="N218" s="166">
        <f t="shared" si="107"/>
        <v>0</v>
      </c>
      <c r="O218" s="166">
        <f t="shared" si="107"/>
        <v>0</v>
      </c>
      <c r="P218" s="166">
        <f t="shared" si="107"/>
        <v>0</v>
      </c>
      <c r="Q218" s="166">
        <f t="shared" si="107"/>
        <v>0</v>
      </c>
      <c r="R218" s="166"/>
      <c r="S218" s="289">
        <f>SUM(S219)</f>
        <v>0</v>
      </c>
      <c r="T218" s="289">
        <f>SUM(T219)</f>
        <v>0</v>
      </c>
      <c r="U218" s="278">
        <f t="shared" si="1"/>
        <v>0</v>
      </c>
      <c r="V218" s="289">
        <f t="shared" ref="V218:AD218" si="108">SUM(V219)</f>
        <v>0</v>
      </c>
      <c r="W218" s="289">
        <f t="shared" si="108"/>
        <v>0</v>
      </c>
      <c r="X218" s="289">
        <f t="shared" si="108"/>
        <v>0</v>
      </c>
      <c r="Y218" s="289">
        <f t="shared" si="108"/>
        <v>0</v>
      </c>
      <c r="Z218" s="289">
        <f t="shared" si="108"/>
        <v>0</v>
      </c>
      <c r="AA218" s="289">
        <f t="shared" si="108"/>
        <v>0</v>
      </c>
      <c r="AB218" s="289">
        <f t="shared" si="108"/>
        <v>0</v>
      </c>
      <c r="AC218" s="289">
        <f t="shared" si="108"/>
        <v>0</v>
      </c>
      <c r="AD218" s="289">
        <f t="shared" si="108"/>
        <v>0</v>
      </c>
      <c r="AE218" s="278">
        <f t="shared" si="3"/>
        <v>0</v>
      </c>
      <c r="AF218" s="278">
        <f t="shared" si="4"/>
        <v>0</v>
      </c>
      <c r="AG218" s="289">
        <f>SUM(AG219)</f>
        <v>0</v>
      </c>
      <c r="AH218" s="278">
        <f t="shared" si="5"/>
        <v>0</v>
      </c>
      <c r="AI218" s="289">
        <f>SUM(AI219)</f>
        <v>0</v>
      </c>
      <c r="AJ218" s="289">
        <f>SUM(AJ219)</f>
        <v>0</v>
      </c>
      <c r="AK218" s="288"/>
      <c r="AL218" s="276">
        <f t="shared" si="8"/>
        <v>0</v>
      </c>
    </row>
    <row r="219" spans="1:38" ht="15.95" hidden="1" customHeight="1" x14ac:dyDescent="0.25">
      <c r="A219" s="102"/>
      <c r="B219" s="102"/>
      <c r="C219" s="102"/>
      <c r="D219" s="102"/>
      <c r="E219" s="167" t="s">
        <v>88</v>
      </c>
      <c r="F219" s="168"/>
      <c r="G219" s="168"/>
      <c r="H219" s="168"/>
      <c r="I219" s="169"/>
      <c r="J219" s="170" t="s">
        <v>421</v>
      </c>
      <c r="K219" s="171" t="s">
        <v>422</v>
      </c>
      <c r="L219" s="172">
        <f t="shared" ref="L219:Q219" si="109">SUM(L220:L221)</f>
        <v>0</v>
      </c>
      <c r="M219" s="172">
        <f t="shared" si="109"/>
        <v>0</v>
      </c>
      <c r="N219" s="172">
        <f t="shared" si="109"/>
        <v>0</v>
      </c>
      <c r="O219" s="172">
        <f t="shared" si="109"/>
        <v>0</v>
      </c>
      <c r="P219" s="172">
        <f t="shared" si="109"/>
        <v>0</v>
      </c>
      <c r="Q219" s="172">
        <f t="shared" si="109"/>
        <v>0</v>
      </c>
      <c r="R219" s="172"/>
      <c r="S219" s="290">
        <f>SUM(S220:S221)</f>
        <v>0</v>
      </c>
      <c r="T219" s="290">
        <f>SUM(T220:T221)</f>
        <v>0</v>
      </c>
      <c r="U219" s="278">
        <f t="shared" si="1"/>
        <v>0</v>
      </c>
      <c r="V219" s="290">
        <f t="shared" ref="V219:AD219" si="110">SUM(V220:V221)</f>
        <v>0</v>
      </c>
      <c r="W219" s="290">
        <f t="shared" si="110"/>
        <v>0</v>
      </c>
      <c r="X219" s="290">
        <f t="shared" si="110"/>
        <v>0</v>
      </c>
      <c r="Y219" s="290">
        <f t="shared" si="110"/>
        <v>0</v>
      </c>
      <c r="Z219" s="290">
        <f t="shared" si="110"/>
        <v>0</v>
      </c>
      <c r="AA219" s="290">
        <f t="shared" si="110"/>
        <v>0</v>
      </c>
      <c r="AB219" s="290">
        <f t="shared" si="110"/>
        <v>0</v>
      </c>
      <c r="AC219" s="290">
        <f t="shared" si="110"/>
        <v>0</v>
      </c>
      <c r="AD219" s="290">
        <f t="shared" si="110"/>
        <v>0</v>
      </c>
      <c r="AE219" s="278">
        <f t="shared" si="3"/>
        <v>0</v>
      </c>
      <c r="AF219" s="278">
        <f t="shared" si="4"/>
        <v>0</v>
      </c>
      <c r="AG219" s="290">
        <f>SUM(AG220:AG221)</f>
        <v>0</v>
      </c>
      <c r="AH219" s="278">
        <f t="shared" si="5"/>
        <v>0</v>
      </c>
      <c r="AI219" s="290">
        <f>SUM(AI220:AI221)</f>
        <v>0</v>
      </c>
      <c r="AJ219" s="290">
        <f>SUM(AJ220:AJ221)</f>
        <v>0</v>
      </c>
      <c r="AK219" s="291"/>
      <c r="AL219" s="276">
        <f t="shared" si="8"/>
        <v>0</v>
      </c>
    </row>
    <row r="220" spans="1:38" ht="15.95" hidden="1" customHeight="1" x14ac:dyDescent="0.25">
      <c r="A220" s="104"/>
      <c r="B220" s="104"/>
      <c r="C220" s="104"/>
      <c r="D220" s="104"/>
      <c r="E220" s="173" t="s">
        <v>88</v>
      </c>
      <c r="F220" s="174"/>
      <c r="G220" s="174"/>
      <c r="H220" s="174"/>
      <c r="I220" s="175"/>
      <c r="J220" s="176" t="s">
        <v>423</v>
      </c>
      <c r="K220" s="177" t="s">
        <v>422</v>
      </c>
      <c r="L220" s="178"/>
      <c r="M220" s="178"/>
      <c r="N220" s="178"/>
      <c r="O220" s="178"/>
      <c r="P220" s="178">
        <f>Q220-O220</f>
        <v>0</v>
      </c>
      <c r="Q220" s="178"/>
      <c r="R220" s="178"/>
      <c r="S220" s="292"/>
      <c r="T220" s="292"/>
      <c r="U220" s="278">
        <f t="shared" si="1"/>
        <v>0</v>
      </c>
      <c r="V220" s="292"/>
      <c r="W220" s="292"/>
      <c r="X220" s="292"/>
      <c r="Y220" s="292"/>
      <c r="Z220" s="292"/>
      <c r="AA220" s="292"/>
      <c r="AB220" s="292"/>
      <c r="AC220" s="292"/>
      <c r="AD220" s="292"/>
      <c r="AE220" s="278">
        <f t="shared" si="3"/>
        <v>0</v>
      </c>
      <c r="AF220" s="278">
        <f t="shared" si="4"/>
        <v>0</v>
      </c>
      <c r="AG220" s="292"/>
      <c r="AH220" s="278">
        <f t="shared" si="5"/>
        <v>0</v>
      </c>
      <c r="AI220" s="292"/>
      <c r="AJ220" s="292"/>
      <c r="AK220" s="294"/>
      <c r="AL220" s="276">
        <f t="shared" si="8"/>
        <v>0</v>
      </c>
    </row>
    <row r="221" spans="1:38" ht="15.95" hidden="1" customHeight="1" x14ac:dyDescent="0.25">
      <c r="A221" s="104"/>
      <c r="B221" s="104"/>
      <c r="C221" s="104"/>
      <c r="D221" s="104"/>
      <c r="E221" s="173" t="s">
        <v>88</v>
      </c>
      <c r="F221" s="174"/>
      <c r="G221" s="174"/>
      <c r="H221" s="174"/>
      <c r="I221" s="175"/>
      <c r="J221" s="176" t="s">
        <v>423</v>
      </c>
      <c r="K221" s="177" t="s">
        <v>422</v>
      </c>
      <c r="L221" s="178"/>
      <c r="M221" s="178"/>
      <c r="N221" s="178"/>
      <c r="O221" s="178"/>
      <c r="P221" s="178">
        <f>Q221-O221</f>
        <v>0</v>
      </c>
      <c r="Q221" s="178"/>
      <c r="R221" s="178"/>
      <c r="S221" s="292"/>
      <c r="T221" s="292"/>
      <c r="U221" s="278">
        <f t="shared" si="1"/>
        <v>0</v>
      </c>
      <c r="V221" s="292"/>
      <c r="W221" s="292"/>
      <c r="X221" s="292"/>
      <c r="Y221" s="292"/>
      <c r="Z221" s="292"/>
      <c r="AA221" s="292"/>
      <c r="AB221" s="292"/>
      <c r="AC221" s="292"/>
      <c r="AD221" s="292"/>
      <c r="AE221" s="278">
        <f t="shared" si="3"/>
        <v>0</v>
      </c>
      <c r="AF221" s="278">
        <f t="shared" si="4"/>
        <v>0</v>
      </c>
      <c r="AG221" s="292"/>
      <c r="AH221" s="278">
        <f t="shared" si="5"/>
        <v>0</v>
      </c>
      <c r="AI221" s="292"/>
      <c r="AJ221" s="292"/>
      <c r="AK221" s="294"/>
      <c r="AL221" s="276">
        <f t="shared" si="8"/>
        <v>0</v>
      </c>
    </row>
    <row r="222" spans="1:38" ht="15.95" hidden="1" customHeight="1" x14ac:dyDescent="0.25">
      <c r="A222" s="97"/>
      <c r="B222" s="97"/>
      <c r="C222" s="97"/>
      <c r="D222" s="97"/>
      <c r="E222" s="152" t="s">
        <v>88</v>
      </c>
      <c r="F222" s="154"/>
      <c r="G222" s="154"/>
      <c r="H222" s="154"/>
      <c r="I222" s="155"/>
      <c r="J222" s="164" t="s">
        <v>424</v>
      </c>
      <c r="K222" s="165" t="s">
        <v>425</v>
      </c>
      <c r="L222" s="166">
        <f t="shared" ref="L222:Q222" si="111">SUM(L223)</f>
        <v>0</v>
      </c>
      <c r="M222" s="166">
        <f t="shared" si="111"/>
        <v>0</v>
      </c>
      <c r="N222" s="166">
        <f t="shared" si="111"/>
        <v>0</v>
      </c>
      <c r="O222" s="166">
        <f t="shared" si="111"/>
        <v>0</v>
      </c>
      <c r="P222" s="166">
        <f t="shared" si="111"/>
        <v>0</v>
      </c>
      <c r="Q222" s="166">
        <f t="shared" si="111"/>
        <v>0</v>
      </c>
      <c r="R222" s="166"/>
      <c r="S222" s="289">
        <f>SUM(S223)</f>
        <v>0</v>
      </c>
      <c r="T222" s="289">
        <f>SUM(T223)</f>
        <v>0</v>
      </c>
      <c r="U222" s="278">
        <f t="shared" si="1"/>
        <v>0</v>
      </c>
      <c r="V222" s="289">
        <f t="shared" ref="V222:AD222" si="112">SUM(V223)</f>
        <v>0</v>
      </c>
      <c r="W222" s="289">
        <f t="shared" si="112"/>
        <v>0</v>
      </c>
      <c r="X222" s="289">
        <f t="shared" si="112"/>
        <v>0</v>
      </c>
      <c r="Y222" s="289">
        <f t="shared" si="112"/>
        <v>0</v>
      </c>
      <c r="Z222" s="289">
        <f t="shared" si="112"/>
        <v>0</v>
      </c>
      <c r="AA222" s="289">
        <f t="shared" si="112"/>
        <v>0</v>
      </c>
      <c r="AB222" s="289">
        <f t="shared" si="112"/>
        <v>0</v>
      </c>
      <c r="AC222" s="289">
        <f t="shared" si="112"/>
        <v>0</v>
      </c>
      <c r="AD222" s="289">
        <f t="shared" si="112"/>
        <v>0</v>
      </c>
      <c r="AE222" s="278">
        <f t="shared" si="3"/>
        <v>0</v>
      </c>
      <c r="AF222" s="278">
        <f t="shared" si="4"/>
        <v>0</v>
      </c>
      <c r="AG222" s="289">
        <f>SUM(AG223)</f>
        <v>0</v>
      </c>
      <c r="AH222" s="278">
        <f t="shared" si="5"/>
        <v>0</v>
      </c>
      <c r="AI222" s="289">
        <f>SUM(AI223)</f>
        <v>0</v>
      </c>
      <c r="AJ222" s="289">
        <f>SUM(AJ223)</f>
        <v>0</v>
      </c>
      <c r="AK222" s="287"/>
      <c r="AL222" s="276">
        <f t="shared" si="8"/>
        <v>0</v>
      </c>
    </row>
    <row r="223" spans="1:38" ht="15.95" hidden="1" customHeight="1" x14ac:dyDescent="0.25">
      <c r="A223" s="102"/>
      <c r="B223" s="102"/>
      <c r="C223" s="102"/>
      <c r="D223" s="102"/>
      <c r="E223" s="167" t="s">
        <v>88</v>
      </c>
      <c r="F223" s="168"/>
      <c r="G223" s="168"/>
      <c r="H223" s="168"/>
      <c r="I223" s="169"/>
      <c r="J223" s="170" t="s">
        <v>426</v>
      </c>
      <c r="K223" s="171" t="s">
        <v>427</v>
      </c>
      <c r="L223" s="172">
        <f t="shared" ref="L223:Q223" si="113">SUM(L224:L224)</f>
        <v>0</v>
      </c>
      <c r="M223" s="172">
        <f t="shared" si="113"/>
        <v>0</v>
      </c>
      <c r="N223" s="172">
        <f t="shared" si="113"/>
        <v>0</v>
      </c>
      <c r="O223" s="172">
        <f t="shared" si="113"/>
        <v>0</v>
      </c>
      <c r="P223" s="172">
        <f t="shared" si="113"/>
        <v>0</v>
      </c>
      <c r="Q223" s="172">
        <f t="shared" si="113"/>
        <v>0</v>
      </c>
      <c r="R223" s="172"/>
      <c r="S223" s="290">
        <f>SUM(S224:S224)</f>
        <v>0</v>
      </c>
      <c r="T223" s="290">
        <f>SUM(T224:T224)</f>
        <v>0</v>
      </c>
      <c r="U223" s="278">
        <f t="shared" si="1"/>
        <v>0</v>
      </c>
      <c r="V223" s="290">
        <f t="shared" ref="V223:AD223" si="114">SUM(V224:V224)</f>
        <v>0</v>
      </c>
      <c r="W223" s="290">
        <f t="shared" si="114"/>
        <v>0</v>
      </c>
      <c r="X223" s="290">
        <f t="shared" si="114"/>
        <v>0</v>
      </c>
      <c r="Y223" s="290">
        <f t="shared" si="114"/>
        <v>0</v>
      </c>
      <c r="Z223" s="290">
        <f t="shared" si="114"/>
        <v>0</v>
      </c>
      <c r="AA223" s="290">
        <f t="shared" si="114"/>
        <v>0</v>
      </c>
      <c r="AB223" s="290">
        <f t="shared" si="114"/>
        <v>0</v>
      </c>
      <c r="AC223" s="290">
        <f t="shared" si="114"/>
        <v>0</v>
      </c>
      <c r="AD223" s="290">
        <f t="shared" si="114"/>
        <v>0</v>
      </c>
      <c r="AE223" s="278">
        <f t="shared" si="3"/>
        <v>0</v>
      </c>
      <c r="AF223" s="278">
        <f t="shared" si="4"/>
        <v>0</v>
      </c>
      <c r="AG223" s="290">
        <f>SUM(AG224:AG224)</f>
        <v>0</v>
      </c>
      <c r="AH223" s="278">
        <f t="shared" si="5"/>
        <v>0</v>
      </c>
      <c r="AI223" s="290">
        <f>SUM(AI224:AI224)</f>
        <v>0</v>
      </c>
      <c r="AJ223" s="290">
        <f>SUM(AJ224:AJ224)</f>
        <v>0</v>
      </c>
      <c r="AK223" s="291"/>
      <c r="AL223" s="276">
        <f t="shared" si="8"/>
        <v>0</v>
      </c>
    </row>
    <row r="224" spans="1:38" ht="15.95" hidden="1" customHeight="1" x14ac:dyDescent="0.25">
      <c r="A224" s="104"/>
      <c r="B224" s="104"/>
      <c r="C224" s="104"/>
      <c r="D224" s="104"/>
      <c r="E224" s="173" t="s">
        <v>88</v>
      </c>
      <c r="F224" s="174"/>
      <c r="G224" s="174"/>
      <c r="H224" s="174"/>
      <c r="I224" s="175"/>
      <c r="J224" s="176" t="s">
        <v>428</v>
      </c>
      <c r="K224" s="177" t="s">
        <v>429</v>
      </c>
      <c r="L224" s="178"/>
      <c r="M224" s="178"/>
      <c r="N224" s="178"/>
      <c r="O224" s="178"/>
      <c r="P224" s="178">
        <f>Q224-O224</f>
        <v>0</v>
      </c>
      <c r="Q224" s="178"/>
      <c r="R224" s="178"/>
      <c r="S224" s="292"/>
      <c r="T224" s="292"/>
      <c r="U224" s="278">
        <f t="shared" si="1"/>
        <v>0</v>
      </c>
      <c r="V224" s="292"/>
      <c r="W224" s="292"/>
      <c r="X224" s="292"/>
      <c r="Y224" s="292"/>
      <c r="Z224" s="292"/>
      <c r="AA224" s="292"/>
      <c r="AB224" s="292"/>
      <c r="AC224" s="292"/>
      <c r="AD224" s="292"/>
      <c r="AE224" s="278">
        <f t="shared" si="3"/>
        <v>0</v>
      </c>
      <c r="AF224" s="278">
        <f t="shared" si="4"/>
        <v>0</v>
      </c>
      <c r="AG224" s="292"/>
      <c r="AH224" s="278">
        <f t="shared" si="5"/>
        <v>0</v>
      </c>
      <c r="AI224" s="292"/>
      <c r="AJ224" s="292"/>
      <c r="AK224" s="294"/>
      <c r="AL224" s="276">
        <f t="shared" si="8"/>
        <v>0</v>
      </c>
    </row>
    <row r="225" spans="1:38" ht="15.95" hidden="1" customHeight="1" x14ac:dyDescent="0.25">
      <c r="A225" s="97"/>
      <c r="B225" s="97"/>
      <c r="C225" s="97"/>
      <c r="D225" s="97"/>
      <c r="E225" s="152" t="s">
        <v>88</v>
      </c>
      <c r="F225" s="154"/>
      <c r="G225" s="154"/>
      <c r="H225" s="154"/>
      <c r="I225" s="155"/>
      <c r="J225" s="161" t="s">
        <v>298</v>
      </c>
      <c r="K225" s="162" t="s">
        <v>430</v>
      </c>
      <c r="L225" s="156">
        <f t="shared" ref="L225:Q225" si="115">SUM(L226+L230+L232)</f>
        <v>0</v>
      </c>
      <c r="M225" s="156">
        <f t="shared" si="115"/>
        <v>0</v>
      </c>
      <c r="N225" s="156">
        <f t="shared" si="115"/>
        <v>0</v>
      </c>
      <c r="O225" s="156">
        <f t="shared" si="115"/>
        <v>0</v>
      </c>
      <c r="P225" s="156">
        <f t="shared" si="115"/>
        <v>0</v>
      </c>
      <c r="Q225" s="156">
        <f t="shared" si="115"/>
        <v>0</v>
      </c>
      <c r="R225" s="156"/>
      <c r="S225" s="285">
        <f>SUM(S226+S230+S232)</f>
        <v>0</v>
      </c>
      <c r="T225" s="285">
        <f>SUM(T226+T230+T232)</f>
        <v>0</v>
      </c>
      <c r="U225" s="278">
        <f t="shared" si="1"/>
        <v>0</v>
      </c>
      <c r="V225" s="285">
        <f t="shared" ref="V225:AD225" si="116">SUM(V226+V230+V232)</f>
        <v>0</v>
      </c>
      <c r="W225" s="285">
        <f t="shared" si="116"/>
        <v>0</v>
      </c>
      <c r="X225" s="285">
        <f t="shared" si="116"/>
        <v>0</v>
      </c>
      <c r="Y225" s="285">
        <f t="shared" si="116"/>
        <v>0</v>
      </c>
      <c r="Z225" s="285">
        <f t="shared" si="116"/>
        <v>0</v>
      </c>
      <c r="AA225" s="285">
        <f t="shared" si="116"/>
        <v>0</v>
      </c>
      <c r="AB225" s="285">
        <f t="shared" si="116"/>
        <v>0</v>
      </c>
      <c r="AC225" s="285">
        <f t="shared" si="116"/>
        <v>0</v>
      </c>
      <c r="AD225" s="285">
        <f t="shared" si="116"/>
        <v>0</v>
      </c>
      <c r="AE225" s="278">
        <f t="shared" si="3"/>
        <v>0</v>
      </c>
      <c r="AF225" s="278">
        <f t="shared" si="4"/>
        <v>0</v>
      </c>
      <c r="AG225" s="285">
        <f>SUM(AG226+AG230+AG232)</f>
        <v>0</v>
      </c>
      <c r="AH225" s="278">
        <f t="shared" si="5"/>
        <v>0</v>
      </c>
      <c r="AI225" s="285">
        <f>SUM(AI226+AI230+AI232)</f>
        <v>0</v>
      </c>
      <c r="AJ225" s="285">
        <f>SUM(AJ226+AJ230+AJ232)</f>
        <v>0</v>
      </c>
      <c r="AK225" s="287"/>
      <c r="AL225" s="276">
        <f t="shared" si="8"/>
        <v>0</v>
      </c>
    </row>
    <row r="226" spans="1:38" ht="15.95" hidden="1" customHeight="1" x14ac:dyDescent="0.25">
      <c r="A226" s="97"/>
      <c r="B226" s="97"/>
      <c r="C226" s="97"/>
      <c r="D226" s="97"/>
      <c r="E226" s="152" t="s">
        <v>88</v>
      </c>
      <c r="F226" s="154"/>
      <c r="G226" s="154"/>
      <c r="H226" s="154"/>
      <c r="I226" s="155"/>
      <c r="J226" s="164" t="s">
        <v>431</v>
      </c>
      <c r="K226" s="165" t="s">
        <v>432</v>
      </c>
      <c r="L226" s="166">
        <f t="shared" ref="L226:Q226" si="117">SUM(L227:L229)</f>
        <v>0</v>
      </c>
      <c r="M226" s="166">
        <f t="shared" si="117"/>
        <v>0</v>
      </c>
      <c r="N226" s="166">
        <f t="shared" si="117"/>
        <v>0</v>
      </c>
      <c r="O226" s="166">
        <f t="shared" si="117"/>
        <v>0</v>
      </c>
      <c r="P226" s="166">
        <f t="shared" si="117"/>
        <v>0</v>
      </c>
      <c r="Q226" s="166">
        <f t="shared" si="117"/>
        <v>0</v>
      </c>
      <c r="R226" s="166"/>
      <c r="S226" s="289">
        <f>SUM(S227:S229)</f>
        <v>0</v>
      </c>
      <c r="T226" s="289">
        <f>SUM(T227:T229)</f>
        <v>0</v>
      </c>
      <c r="U226" s="278">
        <f t="shared" si="1"/>
        <v>0</v>
      </c>
      <c r="V226" s="289">
        <f t="shared" ref="V226:AD226" si="118">SUM(V227:V229)</f>
        <v>0</v>
      </c>
      <c r="W226" s="289">
        <f t="shared" si="118"/>
        <v>0</v>
      </c>
      <c r="X226" s="289">
        <f t="shared" si="118"/>
        <v>0</v>
      </c>
      <c r="Y226" s="289">
        <f t="shared" si="118"/>
        <v>0</v>
      </c>
      <c r="Z226" s="289">
        <f t="shared" si="118"/>
        <v>0</v>
      </c>
      <c r="AA226" s="289">
        <f t="shared" si="118"/>
        <v>0</v>
      </c>
      <c r="AB226" s="289">
        <f t="shared" si="118"/>
        <v>0</v>
      </c>
      <c r="AC226" s="289">
        <f t="shared" si="118"/>
        <v>0</v>
      </c>
      <c r="AD226" s="289">
        <f t="shared" si="118"/>
        <v>0</v>
      </c>
      <c r="AE226" s="278">
        <f t="shared" si="3"/>
        <v>0</v>
      </c>
      <c r="AF226" s="278">
        <f t="shared" si="4"/>
        <v>0</v>
      </c>
      <c r="AG226" s="289">
        <f>SUM(AG227:AG229)</f>
        <v>0</v>
      </c>
      <c r="AH226" s="278">
        <f t="shared" si="5"/>
        <v>0</v>
      </c>
      <c r="AI226" s="289">
        <f>SUM(AI227:AI229)</f>
        <v>0</v>
      </c>
      <c r="AJ226" s="289">
        <f>SUM(AJ227:AJ229)</f>
        <v>0</v>
      </c>
      <c r="AK226" s="288"/>
      <c r="AL226" s="276">
        <f t="shared" si="8"/>
        <v>0</v>
      </c>
    </row>
    <row r="227" spans="1:38" ht="15.95" hidden="1" customHeight="1" x14ac:dyDescent="0.25">
      <c r="A227" s="104"/>
      <c r="B227" s="104"/>
      <c r="C227" s="104"/>
      <c r="D227" s="104"/>
      <c r="E227" s="173" t="s">
        <v>88</v>
      </c>
      <c r="F227" s="174"/>
      <c r="G227" s="174"/>
      <c r="H227" s="174"/>
      <c r="I227" s="175"/>
      <c r="J227" s="176" t="s">
        <v>433</v>
      </c>
      <c r="K227" s="177" t="s">
        <v>434</v>
      </c>
      <c r="L227" s="178"/>
      <c r="M227" s="178"/>
      <c r="N227" s="178"/>
      <c r="O227" s="178"/>
      <c r="P227" s="178">
        <f>Q227-O227</f>
        <v>0</v>
      </c>
      <c r="Q227" s="178"/>
      <c r="R227" s="178"/>
      <c r="S227" s="292"/>
      <c r="T227" s="292"/>
      <c r="U227" s="278">
        <f t="shared" si="1"/>
        <v>0</v>
      </c>
      <c r="V227" s="292"/>
      <c r="W227" s="292"/>
      <c r="X227" s="292"/>
      <c r="Y227" s="292"/>
      <c r="Z227" s="292"/>
      <c r="AA227" s="292"/>
      <c r="AB227" s="292"/>
      <c r="AC227" s="292"/>
      <c r="AD227" s="292"/>
      <c r="AE227" s="278">
        <f t="shared" si="3"/>
        <v>0</v>
      </c>
      <c r="AF227" s="278">
        <f t="shared" si="4"/>
        <v>0</v>
      </c>
      <c r="AG227" s="292"/>
      <c r="AH227" s="278">
        <f t="shared" si="5"/>
        <v>0</v>
      </c>
      <c r="AI227" s="292"/>
      <c r="AJ227" s="292"/>
      <c r="AK227" s="294"/>
      <c r="AL227" s="276">
        <f t="shared" si="8"/>
        <v>0</v>
      </c>
    </row>
    <row r="228" spans="1:38" ht="15.95" hidden="1" customHeight="1" x14ac:dyDescent="0.25">
      <c r="A228" s="104"/>
      <c r="B228" s="104"/>
      <c r="C228" s="104"/>
      <c r="D228" s="104"/>
      <c r="E228" s="173" t="s">
        <v>88</v>
      </c>
      <c r="F228" s="174"/>
      <c r="G228" s="174"/>
      <c r="H228" s="174"/>
      <c r="I228" s="175"/>
      <c r="J228" s="176" t="s">
        <v>435</v>
      </c>
      <c r="K228" s="177" t="s">
        <v>436</v>
      </c>
      <c r="L228" s="178"/>
      <c r="M228" s="178"/>
      <c r="N228" s="178"/>
      <c r="O228" s="178"/>
      <c r="P228" s="178">
        <f>Q228-O228</f>
        <v>0</v>
      </c>
      <c r="Q228" s="178"/>
      <c r="R228" s="178"/>
      <c r="S228" s="292"/>
      <c r="T228" s="292"/>
      <c r="U228" s="278">
        <f t="shared" si="1"/>
        <v>0</v>
      </c>
      <c r="V228" s="292"/>
      <c r="W228" s="292"/>
      <c r="X228" s="292"/>
      <c r="Y228" s="292"/>
      <c r="Z228" s="292"/>
      <c r="AA228" s="292"/>
      <c r="AB228" s="292"/>
      <c r="AC228" s="292"/>
      <c r="AD228" s="292"/>
      <c r="AE228" s="278">
        <f t="shared" si="3"/>
        <v>0</v>
      </c>
      <c r="AF228" s="278">
        <f t="shared" si="4"/>
        <v>0</v>
      </c>
      <c r="AG228" s="292"/>
      <c r="AH228" s="278">
        <f t="shared" si="5"/>
        <v>0</v>
      </c>
      <c r="AI228" s="292"/>
      <c r="AJ228" s="292"/>
      <c r="AK228" s="294"/>
      <c r="AL228" s="276">
        <f t="shared" si="8"/>
        <v>0</v>
      </c>
    </row>
    <row r="229" spans="1:38" ht="15.95" hidden="1" customHeight="1" x14ac:dyDescent="0.25">
      <c r="A229" s="104"/>
      <c r="B229" s="104"/>
      <c r="C229" s="104"/>
      <c r="D229" s="104"/>
      <c r="E229" s="173" t="s">
        <v>88</v>
      </c>
      <c r="F229" s="174"/>
      <c r="G229" s="174"/>
      <c r="H229" s="174"/>
      <c r="I229" s="175"/>
      <c r="J229" s="176" t="s">
        <v>437</v>
      </c>
      <c r="K229" s="177" t="s">
        <v>438</v>
      </c>
      <c r="L229" s="178"/>
      <c r="M229" s="178"/>
      <c r="N229" s="178"/>
      <c r="O229" s="178"/>
      <c r="P229" s="178">
        <f>Q229-O229</f>
        <v>0</v>
      </c>
      <c r="Q229" s="178"/>
      <c r="R229" s="178"/>
      <c r="S229" s="292"/>
      <c r="T229" s="292"/>
      <c r="U229" s="278">
        <f t="shared" si="1"/>
        <v>0</v>
      </c>
      <c r="V229" s="292"/>
      <c r="W229" s="292"/>
      <c r="X229" s="292"/>
      <c r="Y229" s="292"/>
      <c r="Z229" s="292"/>
      <c r="AA229" s="292"/>
      <c r="AB229" s="292"/>
      <c r="AC229" s="292"/>
      <c r="AD229" s="292"/>
      <c r="AE229" s="278">
        <f t="shared" si="3"/>
        <v>0</v>
      </c>
      <c r="AF229" s="278">
        <f t="shared" si="4"/>
        <v>0</v>
      </c>
      <c r="AG229" s="292"/>
      <c r="AH229" s="278">
        <f t="shared" si="5"/>
        <v>0</v>
      </c>
      <c r="AI229" s="292"/>
      <c r="AJ229" s="292"/>
      <c r="AK229" s="294"/>
      <c r="AL229" s="276">
        <f t="shared" si="8"/>
        <v>0</v>
      </c>
    </row>
    <row r="230" spans="1:38" ht="15.95" hidden="1" customHeight="1" x14ac:dyDescent="0.25">
      <c r="A230" s="188"/>
      <c r="B230" s="188"/>
      <c r="C230" s="188"/>
      <c r="D230" s="188"/>
      <c r="E230" s="173" t="s">
        <v>88</v>
      </c>
      <c r="F230" s="154"/>
      <c r="G230" s="154"/>
      <c r="H230" s="154"/>
      <c r="I230" s="155"/>
      <c r="J230" s="164" t="s">
        <v>439</v>
      </c>
      <c r="K230" s="203" t="s">
        <v>440</v>
      </c>
      <c r="L230" s="166">
        <f t="shared" ref="L230:Q230" si="119">SUM(L231)</f>
        <v>0</v>
      </c>
      <c r="M230" s="166">
        <f t="shared" si="119"/>
        <v>0</v>
      </c>
      <c r="N230" s="166">
        <f t="shared" si="119"/>
        <v>0</v>
      </c>
      <c r="O230" s="166">
        <f t="shared" si="119"/>
        <v>0</v>
      </c>
      <c r="P230" s="166">
        <f t="shared" si="119"/>
        <v>0</v>
      </c>
      <c r="Q230" s="166">
        <f t="shared" si="119"/>
        <v>0</v>
      </c>
      <c r="R230" s="166"/>
      <c r="S230" s="289">
        <f>SUM(S231)</f>
        <v>0</v>
      </c>
      <c r="T230" s="289">
        <f>SUM(T231)</f>
        <v>0</v>
      </c>
      <c r="U230" s="278">
        <f t="shared" si="1"/>
        <v>0</v>
      </c>
      <c r="V230" s="289">
        <f t="shared" ref="V230:AD230" si="120">SUM(V231)</f>
        <v>0</v>
      </c>
      <c r="W230" s="289">
        <f t="shared" si="120"/>
        <v>0</v>
      </c>
      <c r="X230" s="289">
        <f t="shared" si="120"/>
        <v>0</v>
      </c>
      <c r="Y230" s="289">
        <f t="shared" si="120"/>
        <v>0</v>
      </c>
      <c r="Z230" s="289">
        <f t="shared" si="120"/>
        <v>0</v>
      </c>
      <c r="AA230" s="289">
        <f t="shared" si="120"/>
        <v>0</v>
      </c>
      <c r="AB230" s="289">
        <f t="shared" si="120"/>
        <v>0</v>
      </c>
      <c r="AC230" s="289">
        <f t="shared" si="120"/>
        <v>0</v>
      </c>
      <c r="AD230" s="289">
        <f t="shared" si="120"/>
        <v>0</v>
      </c>
      <c r="AE230" s="278">
        <f t="shared" si="3"/>
        <v>0</v>
      </c>
      <c r="AF230" s="278">
        <f t="shared" si="4"/>
        <v>0</v>
      </c>
      <c r="AG230" s="289">
        <f>SUM(AG231)</f>
        <v>0</v>
      </c>
      <c r="AH230" s="278">
        <f t="shared" si="5"/>
        <v>0</v>
      </c>
      <c r="AI230" s="289">
        <f>SUM(AI231)</f>
        <v>0</v>
      </c>
      <c r="AJ230" s="289">
        <f>SUM(AJ231)</f>
        <v>0</v>
      </c>
      <c r="AK230" s="298"/>
      <c r="AL230" s="276">
        <f t="shared" si="8"/>
        <v>0</v>
      </c>
    </row>
    <row r="231" spans="1:38" ht="15.95" hidden="1" customHeight="1" x14ac:dyDescent="0.25">
      <c r="A231" s="189"/>
      <c r="B231" s="189"/>
      <c r="C231" s="189"/>
      <c r="D231" s="189"/>
      <c r="E231" s="173" t="s">
        <v>88</v>
      </c>
      <c r="F231" s="154"/>
      <c r="G231" s="154"/>
      <c r="H231" s="154"/>
      <c r="I231" s="155"/>
      <c r="J231" s="176" t="s">
        <v>441</v>
      </c>
      <c r="K231" s="204" t="s">
        <v>442</v>
      </c>
      <c r="L231" s="178"/>
      <c r="M231" s="178"/>
      <c r="N231" s="178"/>
      <c r="O231" s="178"/>
      <c r="P231" s="178">
        <v>0</v>
      </c>
      <c r="Q231" s="178"/>
      <c r="R231" s="178"/>
      <c r="S231" s="292"/>
      <c r="T231" s="292"/>
      <c r="U231" s="278">
        <f t="shared" si="1"/>
        <v>0</v>
      </c>
      <c r="V231" s="292"/>
      <c r="W231" s="292"/>
      <c r="X231" s="292"/>
      <c r="Y231" s="292"/>
      <c r="Z231" s="292"/>
      <c r="AA231" s="292"/>
      <c r="AB231" s="292"/>
      <c r="AC231" s="292"/>
      <c r="AD231" s="292"/>
      <c r="AE231" s="278">
        <f t="shared" si="3"/>
        <v>0</v>
      </c>
      <c r="AF231" s="278">
        <f t="shared" si="4"/>
        <v>0</v>
      </c>
      <c r="AG231" s="292"/>
      <c r="AH231" s="278">
        <f t="shared" si="5"/>
        <v>0</v>
      </c>
      <c r="AI231" s="292"/>
      <c r="AJ231" s="292"/>
      <c r="AK231" s="299"/>
      <c r="AL231" s="276">
        <f t="shared" si="8"/>
        <v>0</v>
      </c>
    </row>
    <row r="232" spans="1:38" ht="15.95" hidden="1" customHeight="1" x14ac:dyDescent="0.25">
      <c r="A232" s="188"/>
      <c r="B232" s="188"/>
      <c r="C232" s="188"/>
      <c r="D232" s="188"/>
      <c r="E232" s="173" t="s">
        <v>88</v>
      </c>
      <c r="F232" s="154"/>
      <c r="G232" s="154"/>
      <c r="H232" s="154"/>
      <c r="I232" s="155"/>
      <c r="J232" s="164" t="s">
        <v>443</v>
      </c>
      <c r="K232" s="203" t="s">
        <v>444</v>
      </c>
      <c r="L232" s="166">
        <f t="shared" ref="L232:Q232" si="121">SUM(L233)</f>
        <v>0</v>
      </c>
      <c r="M232" s="166">
        <f t="shared" si="121"/>
        <v>0</v>
      </c>
      <c r="N232" s="166">
        <f t="shared" si="121"/>
        <v>0</v>
      </c>
      <c r="O232" s="166">
        <f t="shared" si="121"/>
        <v>0</v>
      </c>
      <c r="P232" s="166">
        <f t="shared" si="121"/>
        <v>0</v>
      </c>
      <c r="Q232" s="166">
        <f t="shared" si="121"/>
        <v>0</v>
      </c>
      <c r="R232" s="166"/>
      <c r="S232" s="289">
        <f>SUM(S233)</f>
        <v>0</v>
      </c>
      <c r="T232" s="289">
        <f>SUM(T233)</f>
        <v>0</v>
      </c>
      <c r="U232" s="278">
        <f t="shared" si="1"/>
        <v>0</v>
      </c>
      <c r="V232" s="289">
        <f t="shared" ref="V232:AD232" si="122">SUM(V233)</f>
        <v>0</v>
      </c>
      <c r="W232" s="289">
        <f t="shared" si="122"/>
        <v>0</v>
      </c>
      <c r="X232" s="289">
        <f t="shared" si="122"/>
        <v>0</v>
      </c>
      <c r="Y232" s="289">
        <f t="shared" si="122"/>
        <v>0</v>
      </c>
      <c r="Z232" s="289">
        <f t="shared" si="122"/>
        <v>0</v>
      </c>
      <c r="AA232" s="289">
        <f t="shared" si="122"/>
        <v>0</v>
      </c>
      <c r="AB232" s="289">
        <f t="shared" si="122"/>
        <v>0</v>
      </c>
      <c r="AC232" s="289">
        <f t="shared" si="122"/>
        <v>0</v>
      </c>
      <c r="AD232" s="289">
        <f t="shared" si="122"/>
        <v>0</v>
      </c>
      <c r="AE232" s="278">
        <f t="shared" si="3"/>
        <v>0</v>
      </c>
      <c r="AF232" s="278">
        <f t="shared" si="4"/>
        <v>0</v>
      </c>
      <c r="AG232" s="289">
        <f>SUM(AG233)</f>
        <v>0</v>
      </c>
      <c r="AH232" s="278">
        <f t="shared" si="5"/>
        <v>0</v>
      </c>
      <c r="AI232" s="289">
        <f>SUM(AI233)</f>
        <v>0</v>
      </c>
      <c r="AJ232" s="289">
        <f>SUM(AJ233)</f>
        <v>0</v>
      </c>
      <c r="AK232" s="298"/>
      <c r="AL232" s="276">
        <f t="shared" si="8"/>
        <v>0</v>
      </c>
    </row>
    <row r="233" spans="1:38" ht="15.95" hidden="1" customHeight="1" x14ac:dyDescent="0.25">
      <c r="A233" s="189"/>
      <c r="B233" s="189"/>
      <c r="C233" s="189"/>
      <c r="D233" s="189"/>
      <c r="E233" s="173" t="s">
        <v>88</v>
      </c>
      <c r="F233" s="154"/>
      <c r="G233" s="154"/>
      <c r="H233" s="154"/>
      <c r="I233" s="155"/>
      <c r="J233" s="176" t="s">
        <v>445</v>
      </c>
      <c r="K233" s="204" t="s">
        <v>446</v>
      </c>
      <c r="L233" s="178"/>
      <c r="M233" s="178"/>
      <c r="N233" s="178"/>
      <c r="O233" s="178"/>
      <c r="P233" s="178">
        <v>0</v>
      </c>
      <c r="Q233" s="178"/>
      <c r="R233" s="178"/>
      <c r="S233" s="292"/>
      <c r="T233" s="292"/>
      <c r="U233" s="278">
        <f t="shared" si="1"/>
        <v>0</v>
      </c>
      <c r="V233" s="292"/>
      <c r="W233" s="292"/>
      <c r="X233" s="292"/>
      <c r="Y233" s="292"/>
      <c r="Z233" s="292"/>
      <c r="AA233" s="292"/>
      <c r="AB233" s="292"/>
      <c r="AC233" s="292"/>
      <c r="AD233" s="292"/>
      <c r="AE233" s="278">
        <f t="shared" si="3"/>
        <v>0</v>
      </c>
      <c r="AF233" s="278">
        <f t="shared" si="4"/>
        <v>0</v>
      </c>
      <c r="AG233" s="292"/>
      <c r="AH233" s="278">
        <f t="shared" si="5"/>
        <v>0</v>
      </c>
      <c r="AI233" s="292"/>
      <c r="AJ233" s="292"/>
      <c r="AK233" s="299"/>
      <c r="AL233" s="276">
        <f t="shared" si="8"/>
        <v>0</v>
      </c>
    </row>
    <row r="234" spans="1:38" ht="15.95" customHeight="1" x14ac:dyDescent="0.25">
      <c r="A234" s="190"/>
      <c r="B234" s="190"/>
      <c r="C234" s="190"/>
      <c r="D234" s="190"/>
      <c r="E234" s="137"/>
      <c r="F234" s="137"/>
      <c r="G234" s="137"/>
      <c r="H234" s="137"/>
      <c r="I234" s="137"/>
      <c r="J234" s="330" t="s">
        <v>447</v>
      </c>
      <c r="K234" s="330"/>
      <c r="L234" s="205"/>
      <c r="M234" s="206"/>
      <c r="N234" s="206"/>
      <c r="O234" s="206"/>
      <c r="P234" s="206"/>
      <c r="Q234" s="206"/>
      <c r="R234" s="207"/>
      <c r="S234" s="300"/>
      <c r="T234" s="300"/>
      <c r="U234" s="278"/>
      <c r="V234" s="300"/>
      <c r="W234" s="300"/>
      <c r="X234" s="300"/>
      <c r="Y234" s="300"/>
      <c r="Z234" s="300"/>
      <c r="AA234" s="300"/>
      <c r="AB234" s="300"/>
      <c r="AC234" s="300"/>
      <c r="AD234" s="300"/>
      <c r="AE234" s="278"/>
      <c r="AF234" s="278"/>
      <c r="AG234" s="300"/>
      <c r="AH234" s="278"/>
      <c r="AI234" s="300"/>
      <c r="AJ234" s="300"/>
      <c r="AK234" s="301"/>
      <c r="AL234" s="276">
        <f t="shared" si="8"/>
        <v>0</v>
      </c>
    </row>
    <row r="235" spans="1:38" ht="15.95" customHeight="1" x14ac:dyDescent="0.25">
      <c r="E235" s="152"/>
      <c r="F235" s="154"/>
      <c r="G235" s="154"/>
      <c r="H235" s="154"/>
      <c r="I235" s="155"/>
      <c r="J235" s="208" t="s">
        <v>120</v>
      </c>
      <c r="K235" s="209" t="s">
        <v>448</v>
      </c>
      <c r="L235" s="210">
        <f>L95</f>
        <v>0</v>
      </c>
      <c r="M235" s="210">
        <f>M95</f>
        <v>0</v>
      </c>
      <c r="N235" s="210">
        <f>N95</f>
        <v>0</v>
      </c>
      <c r="O235" s="210">
        <f>O95</f>
        <v>0</v>
      </c>
      <c r="P235" s="210">
        <f>Q235-O235</f>
        <v>0</v>
      </c>
      <c r="Q235" s="210">
        <f>Q95</f>
        <v>0</v>
      </c>
      <c r="R235" s="210"/>
      <c r="S235" s="302">
        <f>S95</f>
        <v>192235</v>
      </c>
      <c r="T235" s="302">
        <f>T95</f>
        <v>0</v>
      </c>
      <c r="U235" s="278">
        <f t="shared" ref="U235:U244" si="123">SUM(S235:T235)</f>
        <v>192235</v>
      </c>
      <c r="V235" s="302">
        <f t="shared" ref="V235:AD235" si="124">V95</f>
        <v>7000</v>
      </c>
      <c r="W235" s="302">
        <f t="shared" si="124"/>
        <v>0</v>
      </c>
      <c r="X235" s="302">
        <f t="shared" si="124"/>
        <v>63000</v>
      </c>
      <c r="Y235" s="302">
        <f t="shared" si="124"/>
        <v>0</v>
      </c>
      <c r="Z235" s="302">
        <f t="shared" si="124"/>
        <v>0</v>
      </c>
      <c r="AA235" s="302">
        <f t="shared" si="124"/>
        <v>664</v>
      </c>
      <c r="AB235" s="302">
        <f t="shared" si="124"/>
        <v>0</v>
      </c>
      <c r="AC235" s="302">
        <f t="shared" si="124"/>
        <v>0</v>
      </c>
      <c r="AD235" s="302">
        <f t="shared" si="124"/>
        <v>0</v>
      </c>
      <c r="AE235" s="278">
        <f t="shared" ref="AE235:AE244" si="125">SUM(V235:AD235)</f>
        <v>70664</v>
      </c>
      <c r="AF235" s="278">
        <f t="shared" ref="AF235:AF244" si="126">SUM(U235+AE235)</f>
        <v>262899</v>
      </c>
      <c r="AG235" s="302">
        <f>AG95</f>
        <v>0</v>
      </c>
      <c r="AH235" s="278">
        <f t="shared" ref="AH235:AH244" si="127">SUM(AF235:AG235)</f>
        <v>262899</v>
      </c>
      <c r="AI235" s="302">
        <f>AI95</f>
        <v>243212</v>
      </c>
      <c r="AJ235" s="302">
        <f>AJ95</f>
        <v>248326</v>
      </c>
      <c r="AK235" s="288"/>
      <c r="AL235" s="276">
        <f t="shared" si="8"/>
        <v>262899</v>
      </c>
    </row>
    <row r="236" spans="1:38" ht="15.95" customHeight="1" x14ac:dyDescent="0.25">
      <c r="E236" s="152"/>
      <c r="F236" s="154"/>
      <c r="G236" s="154"/>
      <c r="H236" s="154"/>
      <c r="I236" s="155"/>
      <c r="J236" s="208" t="s">
        <v>126</v>
      </c>
      <c r="K236" s="209" t="s">
        <v>418</v>
      </c>
      <c r="L236" s="210">
        <f>L216</f>
        <v>0</v>
      </c>
      <c r="M236" s="210">
        <f>M216</f>
        <v>0</v>
      </c>
      <c r="N236" s="210">
        <f>N216</f>
        <v>0</v>
      </c>
      <c r="O236" s="210">
        <f>O216</f>
        <v>0</v>
      </c>
      <c r="P236" s="210">
        <f>Q236-O236</f>
        <v>0</v>
      </c>
      <c r="Q236" s="210">
        <f>Q216</f>
        <v>0</v>
      </c>
      <c r="R236" s="210"/>
      <c r="S236" s="302">
        <f>S216</f>
        <v>0</v>
      </c>
      <c r="T236" s="302">
        <f>T216</f>
        <v>0</v>
      </c>
      <c r="U236" s="278">
        <f t="shared" si="123"/>
        <v>0</v>
      </c>
      <c r="V236" s="302">
        <f t="shared" ref="V236:AD236" si="128">V216</f>
        <v>0</v>
      </c>
      <c r="W236" s="302">
        <f t="shared" si="128"/>
        <v>0</v>
      </c>
      <c r="X236" s="302">
        <f t="shared" si="128"/>
        <v>0</v>
      </c>
      <c r="Y236" s="302">
        <f t="shared" si="128"/>
        <v>0</v>
      </c>
      <c r="Z236" s="302">
        <f t="shared" si="128"/>
        <v>0</v>
      </c>
      <c r="AA236" s="302">
        <f t="shared" si="128"/>
        <v>0</v>
      </c>
      <c r="AB236" s="302">
        <f t="shared" si="128"/>
        <v>0</v>
      </c>
      <c r="AC236" s="302">
        <f t="shared" si="128"/>
        <v>0</v>
      </c>
      <c r="AD236" s="302">
        <f t="shared" si="128"/>
        <v>0</v>
      </c>
      <c r="AE236" s="278">
        <f t="shared" si="125"/>
        <v>0</v>
      </c>
      <c r="AF236" s="278">
        <f t="shared" si="126"/>
        <v>0</v>
      </c>
      <c r="AG236" s="302">
        <f>AG216</f>
        <v>0</v>
      </c>
      <c r="AH236" s="278">
        <f t="shared" si="127"/>
        <v>0</v>
      </c>
      <c r="AI236" s="302">
        <f>AI216</f>
        <v>0</v>
      </c>
      <c r="AJ236" s="302">
        <f>AJ216</f>
        <v>0</v>
      </c>
      <c r="AK236" s="288"/>
      <c r="AL236" s="276">
        <f t="shared" si="8"/>
        <v>0</v>
      </c>
    </row>
    <row r="237" spans="1:38" ht="15.95" customHeight="1" x14ac:dyDescent="0.25">
      <c r="E237" s="152"/>
      <c r="F237" s="154"/>
      <c r="G237" s="154"/>
      <c r="H237" s="154"/>
      <c r="I237" s="155"/>
      <c r="J237" s="211"/>
      <c r="K237" s="212" t="s">
        <v>449</v>
      </c>
      <c r="L237" s="213">
        <f t="shared" ref="L237:Q237" si="129">L235+L236</f>
        <v>0</v>
      </c>
      <c r="M237" s="213">
        <f t="shared" si="129"/>
        <v>0</v>
      </c>
      <c r="N237" s="213">
        <f t="shared" si="129"/>
        <v>0</v>
      </c>
      <c r="O237" s="213">
        <f t="shared" si="129"/>
        <v>0</v>
      </c>
      <c r="P237" s="213">
        <f t="shared" si="129"/>
        <v>0</v>
      </c>
      <c r="Q237" s="213">
        <f t="shared" si="129"/>
        <v>0</v>
      </c>
      <c r="R237" s="213"/>
      <c r="S237" s="303">
        <f>S235+S236</f>
        <v>192235</v>
      </c>
      <c r="T237" s="303">
        <f>T235+T236</f>
        <v>0</v>
      </c>
      <c r="U237" s="278">
        <f t="shared" si="123"/>
        <v>192235</v>
      </c>
      <c r="V237" s="303">
        <f t="shared" ref="V237:AD237" si="130">V235+V236</f>
        <v>7000</v>
      </c>
      <c r="W237" s="303">
        <f t="shared" si="130"/>
        <v>0</v>
      </c>
      <c r="X237" s="303">
        <f t="shared" si="130"/>
        <v>63000</v>
      </c>
      <c r="Y237" s="303">
        <f t="shared" si="130"/>
        <v>0</v>
      </c>
      <c r="Z237" s="303">
        <f t="shared" si="130"/>
        <v>0</v>
      </c>
      <c r="AA237" s="303">
        <f t="shared" si="130"/>
        <v>664</v>
      </c>
      <c r="AB237" s="303">
        <f t="shared" si="130"/>
        <v>0</v>
      </c>
      <c r="AC237" s="303">
        <f t="shared" si="130"/>
        <v>0</v>
      </c>
      <c r="AD237" s="303">
        <f t="shared" si="130"/>
        <v>0</v>
      </c>
      <c r="AE237" s="278">
        <f t="shared" si="125"/>
        <v>70664</v>
      </c>
      <c r="AF237" s="278">
        <f t="shared" si="126"/>
        <v>262899</v>
      </c>
      <c r="AG237" s="303">
        <f>AG235+AG236</f>
        <v>0</v>
      </c>
      <c r="AH237" s="278">
        <f t="shared" si="127"/>
        <v>262899</v>
      </c>
      <c r="AI237" s="303">
        <f>AI235+AI236</f>
        <v>243212</v>
      </c>
      <c r="AJ237" s="303">
        <f>AJ235+AJ236</f>
        <v>248326</v>
      </c>
      <c r="AK237" s="288"/>
      <c r="AL237" s="276">
        <f t="shared" si="8"/>
        <v>262899</v>
      </c>
    </row>
    <row r="238" spans="1:38" ht="15.95" customHeight="1" x14ac:dyDescent="0.25">
      <c r="E238" s="152"/>
      <c r="F238" s="154"/>
      <c r="G238" s="154"/>
      <c r="H238" s="154"/>
      <c r="I238" s="155"/>
      <c r="J238" s="214" t="s">
        <v>450</v>
      </c>
      <c r="K238" s="215" t="s">
        <v>451</v>
      </c>
      <c r="L238" s="210"/>
      <c r="M238" s="210">
        <v>0</v>
      </c>
      <c r="N238" s="210">
        <v>0</v>
      </c>
      <c r="O238" s="210">
        <v>0</v>
      </c>
      <c r="P238" s="210">
        <f>Q238-O238</f>
        <v>0</v>
      </c>
      <c r="Q238" s="210">
        <v>0</v>
      </c>
      <c r="R238" s="210"/>
      <c r="S238" s="302"/>
      <c r="T238" s="302"/>
      <c r="U238" s="278">
        <f t="shared" si="123"/>
        <v>0</v>
      </c>
      <c r="V238" s="302"/>
      <c r="W238" s="302"/>
      <c r="X238" s="302"/>
      <c r="Y238" s="302"/>
      <c r="Z238" s="302"/>
      <c r="AA238" s="302"/>
      <c r="AB238" s="302"/>
      <c r="AC238" s="302"/>
      <c r="AD238" s="302"/>
      <c r="AE238" s="278">
        <f t="shared" si="125"/>
        <v>0</v>
      </c>
      <c r="AF238" s="278">
        <f t="shared" si="126"/>
        <v>0</v>
      </c>
      <c r="AG238" s="302"/>
      <c r="AH238" s="278">
        <f t="shared" si="127"/>
        <v>0</v>
      </c>
      <c r="AI238" s="302"/>
      <c r="AJ238" s="302"/>
      <c r="AK238" s="288"/>
      <c r="AL238" s="276">
        <f t="shared" si="8"/>
        <v>0</v>
      </c>
    </row>
    <row r="239" spans="1:38" ht="15.95" customHeight="1" x14ac:dyDescent="0.25">
      <c r="A239" s="97"/>
      <c r="B239" s="97"/>
      <c r="C239" s="97"/>
      <c r="D239" s="97"/>
      <c r="E239" s="152"/>
      <c r="F239" s="154"/>
      <c r="G239" s="154"/>
      <c r="H239" s="154"/>
      <c r="I239" s="155"/>
      <c r="J239" s="161"/>
      <c r="K239" s="216" t="s">
        <v>452</v>
      </c>
      <c r="L239" s="156">
        <f t="shared" ref="L239:Q239" si="131">SUM(L237:L238)</f>
        <v>0</v>
      </c>
      <c r="M239" s="156">
        <f t="shared" si="131"/>
        <v>0</v>
      </c>
      <c r="N239" s="156">
        <f t="shared" si="131"/>
        <v>0</v>
      </c>
      <c r="O239" s="156">
        <f t="shared" si="131"/>
        <v>0</v>
      </c>
      <c r="P239" s="156">
        <f t="shared" si="131"/>
        <v>0</v>
      </c>
      <c r="Q239" s="156">
        <f t="shared" si="131"/>
        <v>0</v>
      </c>
      <c r="R239" s="156"/>
      <c r="S239" s="285">
        <f>SUM(S237:S238)</f>
        <v>192235</v>
      </c>
      <c r="T239" s="285">
        <f>SUM(T237:T238)</f>
        <v>0</v>
      </c>
      <c r="U239" s="278">
        <f t="shared" si="123"/>
        <v>192235</v>
      </c>
      <c r="V239" s="285">
        <f t="shared" ref="V239:AD239" si="132">SUM(V237:V238)</f>
        <v>7000</v>
      </c>
      <c r="W239" s="285">
        <f t="shared" si="132"/>
        <v>0</v>
      </c>
      <c r="X239" s="285">
        <f t="shared" si="132"/>
        <v>63000</v>
      </c>
      <c r="Y239" s="285">
        <f t="shared" si="132"/>
        <v>0</v>
      </c>
      <c r="Z239" s="285">
        <f t="shared" si="132"/>
        <v>0</v>
      </c>
      <c r="AA239" s="285">
        <f t="shared" si="132"/>
        <v>664</v>
      </c>
      <c r="AB239" s="285">
        <f t="shared" si="132"/>
        <v>0</v>
      </c>
      <c r="AC239" s="285">
        <f t="shared" si="132"/>
        <v>0</v>
      </c>
      <c r="AD239" s="285">
        <f t="shared" si="132"/>
        <v>0</v>
      </c>
      <c r="AE239" s="278">
        <f t="shared" si="125"/>
        <v>70664</v>
      </c>
      <c r="AF239" s="278">
        <f t="shared" si="126"/>
        <v>262899</v>
      </c>
      <c r="AG239" s="285">
        <f>SUM(AG237:AG238)</f>
        <v>0</v>
      </c>
      <c r="AH239" s="278">
        <f t="shared" si="127"/>
        <v>262899</v>
      </c>
      <c r="AI239" s="285">
        <f>SUM(AI237:AI238)</f>
        <v>243212</v>
      </c>
      <c r="AJ239" s="285">
        <f>SUM(AJ237:AJ238)</f>
        <v>248326</v>
      </c>
      <c r="AK239" s="287"/>
      <c r="AL239" s="276">
        <f t="shared" si="8"/>
        <v>262899</v>
      </c>
    </row>
    <row r="240" spans="1:38" ht="15.95" customHeight="1" x14ac:dyDescent="0.25">
      <c r="E240" s="152"/>
      <c r="F240" s="154"/>
      <c r="G240" s="154"/>
      <c r="H240" s="154"/>
      <c r="I240" s="155"/>
      <c r="J240" s="214">
        <v>84452</v>
      </c>
      <c r="K240" s="215" t="s">
        <v>453</v>
      </c>
      <c r="L240" s="210"/>
      <c r="M240" s="210">
        <v>0</v>
      </c>
      <c r="N240" s="210">
        <v>0</v>
      </c>
      <c r="O240" s="210">
        <v>0</v>
      </c>
      <c r="P240" s="210">
        <f>Q240-O240</f>
        <v>0</v>
      </c>
      <c r="Q240" s="210">
        <v>0</v>
      </c>
      <c r="R240" s="210"/>
      <c r="S240" s="302"/>
      <c r="T240" s="302"/>
      <c r="U240" s="278">
        <f t="shared" si="123"/>
        <v>0</v>
      </c>
      <c r="V240" s="302"/>
      <c r="W240" s="302"/>
      <c r="X240" s="302"/>
      <c r="Y240" s="302"/>
      <c r="Z240" s="302"/>
      <c r="AA240" s="302"/>
      <c r="AB240" s="302"/>
      <c r="AC240" s="302"/>
      <c r="AD240" s="302"/>
      <c r="AE240" s="278">
        <f t="shared" si="125"/>
        <v>0</v>
      </c>
      <c r="AF240" s="278">
        <f t="shared" si="126"/>
        <v>0</v>
      </c>
      <c r="AG240" s="302"/>
      <c r="AH240" s="278">
        <f t="shared" si="127"/>
        <v>0</v>
      </c>
      <c r="AI240" s="302"/>
      <c r="AJ240" s="302"/>
      <c r="AK240" s="288"/>
      <c r="AL240" s="276">
        <f t="shared" si="8"/>
        <v>0</v>
      </c>
    </row>
    <row r="241" spans="1:38" ht="15.95" customHeight="1" x14ac:dyDescent="0.25">
      <c r="A241" s="97"/>
      <c r="B241" s="97"/>
      <c r="C241" s="97"/>
      <c r="D241" s="97"/>
      <c r="E241" s="152"/>
      <c r="F241" s="154"/>
      <c r="G241" s="154"/>
      <c r="H241" s="154"/>
      <c r="I241" s="155"/>
      <c r="J241" s="211" t="s">
        <v>454</v>
      </c>
      <c r="K241" s="217" t="s">
        <v>455</v>
      </c>
      <c r="L241" s="156">
        <f t="shared" ref="L241:Q241" si="133">SUM(L238+L240)</f>
        <v>0</v>
      </c>
      <c r="M241" s="156">
        <f t="shared" si="133"/>
        <v>0</v>
      </c>
      <c r="N241" s="156">
        <f t="shared" si="133"/>
        <v>0</v>
      </c>
      <c r="O241" s="156">
        <f t="shared" si="133"/>
        <v>0</v>
      </c>
      <c r="P241" s="156">
        <f t="shared" si="133"/>
        <v>0</v>
      </c>
      <c r="Q241" s="156">
        <f t="shared" si="133"/>
        <v>0</v>
      </c>
      <c r="R241" s="156"/>
      <c r="S241" s="285">
        <f>SUM(S238+S240)</f>
        <v>0</v>
      </c>
      <c r="T241" s="285">
        <f>SUM(T238+T240)</f>
        <v>0</v>
      </c>
      <c r="U241" s="278">
        <f t="shared" si="123"/>
        <v>0</v>
      </c>
      <c r="V241" s="285">
        <f t="shared" ref="V241:AD241" si="134">SUM(V238+V240)</f>
        <v>0</v>
      </c>
      <c r="W241" s="285">
        <f t="shared" si="134"/>
        <v>0</v>
      </c>
      <c r="X241" s="285">
        <f t="shared" si="134"/>
        <v>0</v>
      </c>
      <c r="Y241" s="285">
        <f t="shared" si="134"/>
        <v>0</v>
      </c>
      <c r="Z241" s="285">
        <f t="shared" si="134"/>
        <v>0</v>
      </c>
      <c r="AA241" s="285">
        <f t="shared" si="134"/>
        <v>0</v>
      </c>
      <c r="AB241" s="285">
        <f t="shared" si="134"/>
        <v>0</v>
      </c>
      <c r="AC241" s="285">
        <f t="shared" si="134"/>
        <v>0</v>
      </c>
      <c r="AD241" s="285">
        <f t="shared" si="134"/>
        <v>0</v>
      </c>
      <c r="AE241" s="278">
        <f t="shared" si="125"/>
        <v>0</v>
      </c>
      <c r="AF241" s="278">
        <f t="shared" si="126"/>
        <v>0</v>
      </c>
      <c r="AG241" s="285">
        <f>SUM(AG238+AG240)</f>
        <v>0</v>
      </c>
      <c r="AH241" s="278">
        <f t="shared" si="127"/>
        <v>0</v>
      </c>
      <c r="AI241" s="285">
        <f>SUM(AI238+AI240)</f>
        <v>0</v>
      </c>
      <c r="AJ241" s="285">
        <f>SUM(AJ238+AJ240)</f>
        <v>0</v>
      </c>
      <c r="AK241" s="287"/>
      <c r="AL241" s="276">
        <f t="shared" si="8"/>
        <v>0</v>
      </c>
    </row>
    <row r="242" spans="1:38" ht="15.95" customHeight="1" x14ac:dyDescent="0.25">
      <c r="E242" s="152"/>
      <c r="F242" s="154"/>
      <c r="G242" s="154"/>
      <c r="H242" s="154"/>
      <c r="I242" s="155"/>
      <c r="J242" s="161"/>
      <c r="K242" s="212" t="s">
        <v>456</v>
      </c>
      <c r="L242" s="213">
        <f t="shared" ref="L242:Q242" si="135">SUM(L237+L241)</f>
        <v>0</v>
      </c>
      <c r="M242" s="213">
        <f t="shared" si="135"/>
        <v>0</v>
      </c>
      <c r="N242" s="213">
        <f t="shared" si="135"/>
        <v>0</v>
      </c>
      <c r="O242" s="213">
        <f t="shared" si="135"/>
        <v>0</v>
      </c>
      <c r="P242" s="213">
        <f t="shared" si="135"/>
        <v>0</v>
      </c>
      <c r="Q242" s="213">
        <f t="shared" si="135"/>
        <v>0</v>
      </c>
      <c r="R242" s="213"/>
      <c r="S242" s="303">
        <f>SUM(S237+S241)</f>
        <v>192235</v>
      </c>
      <c r="T242" s="303">
        <f>SUM(T237+T241)</f>
        <v>0</v>
      </c>
      <c r="U242" s="278">
        <f t="shared" si="123"/>
        <v>192235</v>
      </c>
      <c r="V242" s="303">
        <f t="shared" ref="V242:AD242" si="136">SUM(V237+V241)</f>
        <v>7000</v>
      </c>
      <c r="W242" s="303">
        <f t="shared" si="136"/>
        <v>0</v>
      </c>
      <c r="X242" s="303">
        <f t="shared" si="136"/>
        <v>63000</v>
      </c>
      <c r="Y242" s="303">
        <f t="shared" si="136"/>
        <v>0</v>
      </c>
      <c r="Z242" s="303">
        <f t="shared" si="136"/>
        <v>0</v>
      </c>
      <c r="AA242" s="303">
        <f t="shared" si="136"/>
        <v>664</v>
      </c>
      <c r="AB242" s="303">
        <f t="shared" si="136"/>
        <v>0</v>
      </c>
      <c r="AC242" s="303">
        <f t="shared" si="136"/>
        <v>0</v>
      </c>
      <c r="AD242" s="303">
        <f t="shared" si="136"/>
        <v>0</v>
      </c>
      <c r="AE242" s="278">
        <f t="shared" si="125"/>
        <v>70664</v>
      </c>
      <c r="AF242" s="278">
        <f t="shared" si="126"/>
        <v>262899</v>
      </c>
      <c r="AG242" s="303">
        <f>SUM(AG237+AG241)</f>
        <v>0</v>
      </c>
      <c r="AH242" s="278">
        <f t="shared" si="127"/>
        <v>262899</v>
      </c>
      <c r="AI242" s="303">
        <f>SUM(AI237+AI241)</f>
        <v>243212</v>
      </c>
      <c r="AJ242" s="303">
        <f>SUM(AJ237+AJ241)</f>
        <v>248326</v>
      </c>
      <c r="AK242" s="288"/>
      <c r="AL242" s="276">
        <f t="shared" si="8"/>
        <v>262899</v>
      </c>
    </row>
    <row r="243" spans="1:38" ht="27" x14ac:dyDescent="0.25">
      <c r="E243" s="174" t="s">
        <v>91</v>
      </c>
      <c r="F243" s="174"/>
      <c r="G243" s="154"/>
      <c r="H243" s="154"/>
      <c r="I243" s="174" t="s">
        <v>92</v>
      </c>
      <c r="J243" s="164"/>
      <c r="K243" s="209" t="s">
        <v>457</v>
      </c>
      <c r="L243" s="210"/>
      <c r="M243" s="210"/>
      <c r="N243" s="210"/>
      <c r="O243" s="210"/>
      <c r="P243" s="210">
        <f>Q243-O243</f>
        <v>0</v>
      </c>
      <c r="Q243" s="210"/>
      <c r="R243" s="210"/>
      <c r="S243" s="302"/>
      <c r="T243" s="302"/>
      <c r="U243" s="278">
        <f t="shared" si="123"/>
        <v>0</v>
      </c>
      <c r="V243" s="302"/>
      <c r="W243" s="302"/>
      <c r="X243" s="302"/>
      <c r="Y243" s="302"/>
      <c r="Z243" s="302"/>
      <c r="AA243" s="302"/>
      <c r="AB243" s="302"/>
      <c r="AC243" s="302"/>
      <c r="AD243" s="311">
        <v>1000</v>
      </c>
      <c r="AE243" s="278">
        <f t="shared" si="125"/>
        <v>1000</v>
      </c>
      <c r="AF243" s="278">
        <f t="shared" si="126"/>
        <v>1000</v>
      </c>
      <c r="AG243" s="302"/>
      <c r="AH243" s="278">
        <f t="shared" si="127"/>
        <v>1000</v>
      </c>
      <c r="AI243" s="302"/>
      <c r="AJ243" s="302"/>
      <c r="AK243" s="288"/>
      <c r="AL243" s="276">
        <f t="shared" si="8"/>
        <v>1000</v>
      </c>
    </row>
    <row r="244" spans="1:38" ht="15.95" customHeight="1" x14ac:dyDescent="0.25">
      <c r="A244" s="97"/>
      <c r="B244" s="97"/>
      <c r="C244" s="97"/>
      <c r="D244" s="97"/>
      <c r="E244" s="152"/>
      <c r="F244" s="154"/>
      <c r="G244" s="154"/>
      <c r="H244" s="154"/>
      <c r="I244" s="154"/>
      <c r="J244" s="331" t="s">
        <v>458</v>
      </c>
      <c r="K244" s="331"/>
      <c r="L244" s="156">
        <f t="shared" ref="L244:Q244" si="137">L242+L243</f>
        <v>0</v>
      </c>
      <c r="M244" s="156">
        <f t="shared" si="137"/>
        <v>0</v>
      </c>
      <c r="N244" s="156">
        <f t="shared" si="137"/>
        <v>0</v>
      </c>
      <c r="O244" s="156">
        <f t="shared" si="137"/>
        <v>0</v>
      </c>
      <c r="P244" s="156">
        <f t="shared" si="137"/>
        <v>0</v>
      </c>
      <c r="Q244" s="156">
        <f t="shared" si="137"/>
        <v>0</v>
      </c>
      <c r="R244" s="156"/>
      <c r="S244" s="285">
        <f>S242+S243</f>
        <v>192235</v>
      </c>
      <c r="T244" s="285">
        <f>T242+T243</f>
        <v>0</v>
      </c>
      <c r="U244" s="278">
        <f t="shared" si="123"/>
        <v>192235</v>
      </c>
      <c r="V244" s="285">
        <f t="shared" ref="V244:AD244" si="138">V242+V243</f>
        <v>7000</v>
      </c>
      <c r="W244" s="285">
        <f t="shared" si="138"/>
        <v>0</v>
      </c>
      <c r="X244" s="285">
        <f t="shared" si="138"/>
        <v>63000</v>
      </c>
      <c r="Y244" s="285">
        <f t="shared" si="138"/>
        <v>0</v>
      </c>
      <c r="Z244" s="285">
        <f t="shared" si="138"/>
        <v>0</v>
      </c>
      <c r="AA244" s="285">
        <f t="shared" si="138"/>
        <v>664</v>
      </c>
      <c r="AB244" s="285">
        <f t="shared" si="138"/>
        <v>0</v>
      </c>
      <c r="AC244" s="285">
        <f t="shared" si="138"/>
        <v>0</v>
      </c>
      <c r="AD244" s="285">
        <f t="shared" si="138"/>
        <v>1000</v>
      </c>
      <c r="AE244" s="278">
        <f t="shared" si="125"/>
        <v>71664</v>
      </c>
      <c r="AF244" s="278">
        <f t="shared" si="126"/>
        <v>263899</v>
      </c>
      <c r="AG244" s="285">
        <f>AG242+AG243</f>
        <v>0</v>
      </c>
      <c r="AH244" s="278">
        <f t="shared" si="127"/>
        <v>263899</v>
      </c>
      <c r="AI244" s="285">
        <f>AI242+AI243</f>
        <v>243212</v>
      </c>
      <c r="AJ244" s="285">
        <f>AJ242+AJ243</f>
        <v>248326</v>
      </c>
      <c r="AK244" s="287"/>
      <c r="AL244" s="276">
        <f t="shared" si="8"/>
        <v>263899</v>
      </c>
    </row>
    <row r="245" spans="1:38" ht="15.95" customHeight="1" x14ac:dyDescent="0.25">
      <c r="A245" s="191"/>
      <c r="B245" s="191"/>
      <c r="C245" s="191"/>
      <c r="D245" s="191"/>
      <c r="E245" s="218"/>
      <c r="F245" s="218"/>
      <c r="G245" s="218"/>
      <c r="H245" s="218"/>
      <c r="I245" s="218"/>
      <c r="J245" s="219"/>
      <c r="K245" s="220"/>
      <c r="L245" s="221"/>
      <c r="M245" s="221"/>
      <c r="N245" s="221"/>
      <c r="O245" s="221"/>
      <c r="P245" s="221"/>
      <c r="Q245" s="221"/>
      <c r="R245" s="221"/>
      <c r="S245" s="304"/>
      <c r="T245" s="304"/>
      <c r="U245" s="278"/>
      <c r="V245" s="304"/>
      <c r="W245" s="304"/>
      <c r="X245" s="304"/>
      <c r="Y245" s="304"/>
      <c r="Z245" s="304"/>
      <c r="AA245" s="304"/>
      <c r="AB245" s="304"/>
      <c r="AC245" s="304"/>
      <c r="AD245" s="304"/>
      <c r="AE245" s="278"/>
      <c r="AF245" s="278"/>
      <c r="AG245" s="304"/>
      <c r="AH245" s="278"/>
      <c r="AI245" s="304"/>
      <c r="AJ245" s="304"/>
      <c r="AK245" s="305"/>
      <c r="AL245" s="276">
        <f t="shared" si="8"/>
        <v>0</v>
      </c>
    </row>
    <row r="246" spans="1:38" ht="15.95" customHeight="1" x14ac:dyDescent="0.25">
      <c r="A246" s="192"/>
      <c r="B246" s="192"/>
      <c r="C246" s="192"/>
      <c r="D246" s="192"/>
      <c r="E246" s="137"/>
      <c r="F246" s="137"/>
      <c r="G246" s="137"/>
      <c r="H246" s="137"/>
      <c r="I246" s="137"/>
      <c r="J246" s="330" t="s">
        <v>459</v>
      </c>
      <c r="K246" s="330"/>
      <c r="L246" s="221"/>
      <c r="M246" s="222"/>
      <c r="N246" s="222"/>
      <c r="O246" s="222"/>
      <c r="P246" s="222"/>
      <c r="Q246" s="222"/>
      <c r="R246" s="221"/>
      <c r="S246" s="304"/>
      <c r="T246" s="304"/>
      <c r="U246" s="278"/>
      <c r="V246" s="304"/>
      <c r="W246" s="304"/>
      <c r="X246" s="304"/>
      <c r="Y246" s="304"/>
      <c r="Z246" s="304"/>
      <c r="AA246" s="304"/>
      <c r="AB246" s="304"/>
      <c r="AC246" s="304"/>
      <c r="AD246" s="304"/>
      <c r="AE246" s="278"/>
      <c r="AF246" s="278"/>
      <c r="AG246" s="304"/>
      <c r="AH246" s="278"/>
      <c r="AI246" s="304"/>
      <c r="AJ246" s="304"/>
      <c r="AK246" s="306"/>
      <c r="AL246" s="276">
        <f t="shared" si="8"/>
        <v>0</v>
      </c>
    </row>
    <row r="247" spans="1:38" ht="15.95" customHeight="1" x14ac:dyDescent="0.25">
      <c r="E247" s="152"/>
      <c r="F247" s="154"/>
      <c r="G247" s="154"/>
      <c r="H247" s="154"/>
      <c r="I247" s="155"/>
      <c r="J247" s="223"/>
      <c r="K247" s="209" t="s">
        <v>460</v>
      </c>
      <c r="L247" s="210">
        <f>L237</f>
        <v>0</v>
      </c>
      <c r="M247" s="210">
        <f>M237</f>
        <v>0</v>
      </c>
      <c r="N247" s="210">
        <f>N237</f>
        <v>0</v>
      </c>
      <c r="O247" s="210">
        <f>O237</f>
        <v>0</v>
      </c>
      <c r="P247" s="210">
        <f>Q247-O247</f>
        <v>0</v>
      </c>
      <c r="Q247" s="210">
        <f>Q237</f>
        <v>0</v>
      </c>
      <c r="R247" s="210"/>
      <c r="S247" s="302">
        <f>S237</f>
        <v>192235</v>
      </c>
      <c r="T247" s="302">
        <f>T237</f>
        <v>0</v>
      </c>
      <c r="U247" s="278">
        <f>SUM(S247:T247)</f>
        <v>192235</v>
      </c>
      <c r="V247" s="302">
        <f t="shared" ref="V247:AD247" si="139">V237</f>
        <v>7000</v>
      </c>
      <c r="W247" s="302">
        <f t="shared" si="139"/>
        <v>0</v>
      </c>
      <c r="X247" s="302">
        <f t="shared" si="139"/>
        <v>63000</v>
      </c>
      <c r="Y247" s="302">
        <f t="shared" si="139"/>
        <v>0</v>
      </c>
      <c r="Z247" s="302">
        <f t="shared" si="139"/>
        <v>0</v>
      </c>
      <c r="AA247" s="302">
        <f t="shared" si="139"/>
        <v>664</v>
      </c>
      <c r="AB247" s="302">
        <f t="shared" si="139"/>
        <v>0</v>
      </c>
      <c r="AC247" s="302">
        <f t="shared" si="139"/>
        <v>0</v>
      </c>
      <c r="AD247" s="302">
        <f t="shared" si="139"/>
        <v>0</v>
      </c>
      <c r="AE247" s="278">
        <f>SUM(V247:AD247)</f>
        <v>70664</v>
      </c>
      <c r="AF247" s="279">
        <f>SUM(U247+AE247)</f>
        <v>262899</v>
      </c>
      <c r="AG247" s="302">
        <f>AG237</f>
        <v>0</v>
      </c>
      <c r="AH247" s="278">
        <f>SUM(AF247:AG247)</f>
        <v>262899</v>
      </c>
      <c r="AI247" s="302">
        <f>AI237</f>
        <v>243212</v>
      </c>
      <c r="AJ247" s="302">
        <f>AJ237</f>
        <v>248326</v>
      </c>
      <c r="AK247" s="288"/>
      <c r="AL247" s="276">
        <f t="shared" si="8"/>
        <v>262899</v>
      </c>
    </row>
    <row r="248" spans="1:38" ht="15.95" customHeight="1" x14ac:dyDescent="0.25">
      <c r="E248" s="152"/>
      <c r="F248" s="154"/>
      <c r="G248" s="154"/>
      <c r="H248" s="154"/>
      <c r="I248" s="155"/>
      <c r="J248" s="223"/>
      <c r="K248" s="209" t="s">
        <v>461</v>
      </c>
      <c r="L248" s="210"/>
      <c r="M248" s="210"/>
      <c r="N248" s="210"/>
      <c r="O248" s="210"/>
      <c r="P248" s="210">
        <f>Q248-O248</f>
        <v>0</v>
      </c>
      <c r="Q248" s="210"/>
      <c r="R248" s="210"/>
      <c r="S248" s="302">
        <f>'RASHODI i DI'!T10</f>
        <v>192235</v>
      </c>
      <c r="T248" s="302">
        <f>'RASHODI i DI'!U10</f>
        <v>0</v>
      </c>
      <c r="U248" s="278">
        <f>SUM(S248:T248)</f>
        <v>192235</v>
      </c>
      <c r="V248" s="302">
        <f>'RASHODI i DI'!W10</f>
        <v>7000</v>
      </c>
      <c r="W248" s="302">
        <f>'RASHODI i DI'!X10</f>
        <v>0</v>
      </c>
      <c r="X248" s="302">
        <f>'RASHODI i DI'!Y10</f>
        <v>63000</v>
      </c>
      <c r="Y248" s="302">
        <f>'RASHODI i DI'!Z10</f>
        <v>0</v>
      </c>
      <c r="Z248" s="302">
        <f>'RASHODI i DI'!AA10</f>
        <v>0</v>
      </c>
      <c r="AA248" s="302">
        <f>'RASHODI i DI'!AB10</f>
        <v>664</v>
      </c>
      <c r="AB248" s="302">
        <f>'RASHODI i DI'!AC10</f>
        <v>0</v>
      </c>
      <c r="AC248" s="302">
        <f>'RASHODI i DI'!AD10</f>
        <v>0</v>
      </c>
      <c r="AD248" s="302">
        <v>1000</v>
      </c>
      <c r="AE248" s="278">
        <f>SUM(V248:AD248)</f>
        <v>71664</v>
      </c>
      <c r="AF248" s="279">
        <f>SUM(U248+AE248)</f>
        <v>263899</v>
      </c>
      <c r="AG248" s="302">
        <f>'RASHODI i DI'!AH10</f>
        <v>0</v>
      </c>
      <c r="AH248" s="278">
        <f>SUM(AF248:AG248)</f>
        <v>263899</v>
      </c>
      <c r="AI248" s="302">
        <f>'RASHODI i DI'!AJ10</f>
        <v>243212</v>
      </c>
      <c r="AJ248" s="302">
        <f>'RASHODI i DI'!AK10</f>
        <v>248326</v>
      </c>
      <c r="AK248" s="288"/>
      <c r="AL248" s="276">
        <f t="shared" si="8"/>
        <v>263899</v>
      </c>
    </row>
    <row r="249" spans="1:38" ht="15.95" customHeight="1" x14ac:dyDescent="0.25">
      <c r="A249" s="97"/>
      <c r="B249" s="97"/>
      <c r="C249" s="97"/>
      <c r="D249" s="97"/>
      <c r="E249" s="152"/>
      <c r="F249" s="154"/>
      <c r="G249" s="154"/>
      <c r="H249" s="154"/>
      <c r="I249" s="155"/>
      <c r="J249" s="223"/>
      <c r="K249" s="225" t="s">
        <v>462</v>
      </c>
      <c r="L249" s="166">
        <f t="shared" ref="L249:Q249" si="140">L247-L248</f>
        <v>0</v>
      </c>
      <c r="M249" s="166">
        <f t="shared" si="140"/>
        <v>0</v>
      </c>
      <c r="N249" s="166">
        <f t="shared" si="140"/>
        <v>0</v>
      </c>
      <c r="O249" s="166">
        <f t="shared" si="140"/>
        <v>0</v>
      </c>
      <c r="P249" s="166">
        <f t="shared" si="140"/>
        <v>0</v>
      </c>
      <c r="Q249" s="166">
        <f t="shared" si="140"/>
        <v>0</v>
      </c>
      <c r="R249" s="166"/>
      <c r="S249" s="289">
        <f>S247-S248</f>
        <v>0</v>
      </c>
      <c r="T249" s="289">
        <f>T247-T248</f>
        <v>0</v>
      </c>
      <c r="U249" s="278">
        <f>SUM(S249:T249)</f>
        <v>0</v>
      </c>
      <c r="V249" s="289">
        <f t="shared" ref="V249:AD249" si="141">V247-V248</f>
        <v>0</v>
      </c>
      <c r="W249" s="289">
        <f t="shared" si="141"/>
        <v>0</v>
      </c>
      <c r="X249" s="289">
        <f t="shared" si="141"/>
        <v>0</v>
      </c>
      <c r="Y249" s="289">
        <f t="shared" si="141"/>
        <v>0</v>
      </c>
      <c r="Z249" s="289">
        <f t="shared" si="141"/>
        <v>0</v>
      </c>
      <c r="AA249" s="289">
        <f t="shared" si="141"/>
        <v>0</v>
      </c>
      <c r="AB249" s="289">
        <f t="shared" si="141"/>
        <v>0</v>
      </c>
      <c r="AC249" s="289">
        <f t="shared" si="141"/>
        <v>0</v>
      </c>
      <c r="AD249" s="289">
        <f t="shared" si="141"/>
        <v>-1000</v>
      </c>
      <c r="AE249" s="278">
        <f>SUM(V249:AD249)</f>
        <v>-1000</v>
      </c>
      <c r="AF249" s="279">
        <f>SUM(U249+AE249)</f>
        <v>-1000</v>
      </c>
      <c r="AG249" s="289">
        <f>AG247-AG248</f>
        <v>0</v>
      </c>
      <c r="AH249" s="278">
        <f>SUM(AF249:AG249)</f>
        <v>-1000</v>
      </c>
      <c r="AI249" s="289">
        <f>AI247-AI248</f>
        <v>0</v>
      </c>
      <c r="AJ249" s="289">
        <f>AJ247-AJ248</f>
        <v>0</v>
      </c>
      <c r="AK249" s="287"/>
      <c r="AL249" s="276">
        <f t="shared" si="8"/>
        <v>-1000</v>
      </c>
    </row>
    <row r="250" spans="1:38" ht="27" x14ac:dyDescent="0.25">
      <c r="E250" s="152"/>
      <c r="F250" s="154"/>
      <c r="G250" s="154"/>
      <c r="H250" s="154"/>
      <c r="I250" s="155"/>
      <c r="J250" s="226"/>
      <c r="K250" s="209" t="s">
        <v>463</v>
      </c>
      <c r="L250" s="210">
        <f t="shared" ref="L250:Q250" si="142">SUM(L241+L243)</f>
        <v>0</v>
      </c>
      <c r="M250" s="210">
        <f t="shared" si="142"/>
        <v>0</v>
      </c>
      <c r="N250" s="210">
        <f t="shared" si="142"/>
        <v>0</v>
      </c>
      <c r="O250" s="210">
        <f t="shared" si="142"/>
        <v>0</v>
      </c>
      <c r="P250" s="210">
        <f t="shared" si="142"/>
        <v>0</v>
      </c>
      <c r="Q250" s="210">
        <f t="shared" si="142"/>
        <v>0</v>
      </c>
      <c r="R250" s="210"/>
      <c r="S250" s="302">
        <f>SUM(S241+S243)</f>
        <v>0</v>
      </c>
      <c r="T250" s="302">
        <f>SUM(T241+T243)</f>
        <v>0</v>
      </c>
      <c r="U250" s="278">
        <f>SUM(S250:T250)</f>
        <v>0</v>
      </c>
      <c r="V250" s="302">
        <f t="shared" ref="V250:AD250" si="143">SUM(V241+V243)</f>
        <v>0</v>
      </c>
      <c r="W250" s="302">
        <f t="shared" si="143"/>
        <v>0</v>
      </c>
      <c r="X250" s="302">
        <f t="shared" si="143"/>
        <v>0</v>
      </c>
      <c r="Y250" s="302">
        <f t="shared" si="143"/>
        <v>0</v>
      </c>
      <c r="Z250" s="302">
        <f t="shared" si="143"/>
        <v>0</v>
      </c>
      <c r="AA250" s="302">
        <f t="shared" si="143"/>
        <v>0</v>
      </c>
      <c r="AB250" s="302">
        <f t="shared" si="143"/>
        <v>0</v>
      </c>
      <c r="AC250" s="302">
        <f t="shared" si="143"/>
        <v>0</v>
      </c>
      <c r="AD250" s="302">
        <f t="shared" si="143"/>
        <v>1000</v>
      </c>
      <c r="AE250" s="278">
        <f>SUM(V250:AD250)</f>
        <v>1000</v>
      </c>
      <c r="AF250" s="278">
        <f>SUM(U250+AE250)</f>
        <v>1000</v>
      </c>
      <c r="AG250" s="302">
        <f>SUM(AG241+AG243)</f>
        <v>0</v>
      </c>
      <c r="AH250" s="278">
        <f>SUM(AF250:AG250)</f>
        <v>1000</v>
      </c>
      <c r="AI250" s="302">
        <f>SUM(AI241+AI243)</f>
        <v>0</v>
      </c>
      <c r="AJ250" s="302">
        <f>SUM(AJ241+AJ243)</f>
        <v>0</v>
      </c>
      <c r="AK250" s="288"/>
      <c r="AL250" s="276">
        <f t="shared" si="8"/>
        <v>1000</v>
      </c>
    </row>
    <row r="251" spans="1:38" ht="15.95" customHeight="1" x14ac:dyDescent="0.25">
      <c r="E251" s="152"/>
      <c r="F251" s="154"/>
      <c r="G251" s="154"/>
      <c r="H251" s="154"/>
      <c r="I251" s="155"/>
      <c r="J251" s="223"/>
      <c r="K251" s="225" t="s">
        <v>464</v>
      </c>
      <c r="L251" s="166">
        <f t="shared" ref="L251:Q251" si="144">L249+L250</f>
        <v>0</v>
      </c>
      <c r="M251" s="166">
        <f t="shared" si="144"/>
        <v>0</v>
      </c>
      <c r="N251" s="166">
        <f t="shared" si="144"/>
        <v>0</v>
      </c>
      <c r="O251" s="166">
        <f t="shared" si="144"/>
        <v>0</v>
      </c>
      <c r="P251" s="166">
        <f t="shared" si="144"/>
        <v>0</v>
      </c>
      <c r="Q251" s="166">
        <f t="shared" si="144"/>
        <v>0</v>
      </c>
      <c r="R251" s="166"/>
      <c r="S251" s="289">
        <f>S249+S250</f>
        <v>0</v>
      </c>
      <c r="T251" s="289">
        <f>T249+T250</f>
        <v>0</v>
      </c>
      <c r="U251" s="278">
        <f>SUM(S251:T251)</f>
        <v>0</v>
      </c>
      <c r="V251" s="289">
        <f t="shared" ref="V251:AD251" si="145">V249+V250</f>
        <v>0</v>
      </c>
      <c r="W251" s="289">
        <f t="shared" si="145"/>
        <v>0</v>
      </c>
      <c r="X251" s="289">
        <f t="shared" si="145"/>
        <v>0</v>
      </c>
      <c r="Y251" s="289">
        <f t="shared" si="145"/>
        <v>0</v>
      </c>
      <c r="Z251" s="289">
        <f t="shared" si="145"/>
        <v>0</v>
      </c>
      <c r="AA251" s="289">
        <f t="shared" si="145"/>
        <v>0</v>
      </c>
      <c r="AB251" s="289">
        <f t="shared" si="145"/>
        <v>0</v>
      </c>
      <c r="AC251" s="289">
        <f t="shared" si="145"/>
        <v>0</v>
      </c>
      <c r="AD251" s="289">
        <f t="shared" si="145"/>
        <v>0</v>
      </c>
      <c r="AE251" s="278">
        <f>SUM(V251:AD251)</f>
        <v>0</v>
      </c>
      <c r="AF251" s="278">
        <f>SUM(U251+AE251)</f>
        <v>0</v>
      </c>
      <c r="AG251" s="289">
        <f>AG249+AG250</f>
        <v>0</v>
      </c>
      <c r="AH251" s="278">
        <f>SUM(AF251:AG251)</f>
        <v>0</v>
      </c>
      <c r="AI251" s="289">
        <f>AI249+AI250</f>
        <v>0</v>
      </c>
      <c r="AJ251" s="289">
        <f>AJ249+AJ250</f>
        <v>0</v>
      </c>
      <c r="AK251" s="288"/>
      <c r="AL251" s="276">
        <f t="shared" si="8"/>
        <v>0</v>
      </c>
    </row>
    <row r="252" spans="1:38" ht="15.95" customHeight="1" x14ac:dyDescent="0.25">
      <c r="S252" s="288"/>
      <c r="T252" s="288"/>
      <c r="U252" s="288"/>
      <c r="V252" s="288"/>
      <c r="W252" s="288"/>
      <c r="X252" s="288"/>
      <c r="Y252" s="288"/>
      <c r="Z252" s="288"/>
      <c r="AA252" s="288"/>
      <c r="AB252" s="288"/>
      <c r="AC252" s="288"/>
      <c r="AD252" s="288"/>
      <c r="AE252" s="288"/>
      <c r="AF252" s="288"/>
      <c r="AG252" s="288"/>
      <c r="AH252" s="288"/>
      <c r="AI252" s="288"/>
      <c r="AJ252" s="288"/>
      <c r="AK252" s="288"/>
      <c r="AL252" s="307"/>
    </row>
    <row r="253" spans="1:38" ht="15.95" customHeight="1" x14ac:dyDescent="0.25"/>
    <row r="254" spans="1:38" ht="15.95" customHeight="1" x14ac:dyDescent="0.25"/>
    <row r="255" spans="1:38" ht="15.95" customHeight="1" x14ac:dyDescent="0.25"/>
    <row r="256" spans="1:38" ht="15.95" customHeight="1" x14ac:dyDescent="0.25"/>
    <row r="257" ht="15.95" customHeight="1" x14ac:dyDescent="0.25"/>
    <row r="258" ht="15.95" customHeight="1" x14ac:dyDescent="0.25"/>
    <row r="259" ht="15.95" customHeight="1" x14ac:dyDescent="0.25"/>
    <row r="260" ht="15.95" customHeight="1" x14ac:dyDescent="0.25"/>
    <row r="261" ht="15.95" customHeight="1" x14ac:dyDescent="0.25"/>
    <row r="262" ht="15.95" customHeight="1" x14ac:dyDescent="0.25"/>
    <row r="263" ht="15.95" customHeight="1" x14ac:dyDescent="0.25"/>
    <row r="264" ht="15.95" customHeight="1" x14ac:dyDescent="0.25"/>
    <row r="265" ht="15.95" customHeight="1" x14ac:dyDescent="0.25"/>
    <row r="266" ht="15.95" customHeight="1" x14ac:dyDescent="0.25"/>
    <row r="267" ht="15.95" customHeight="1" x14ac:dyDescent="0.25"/>
    <row r="268" ht="15.95" customHeight="1" x14ac:dyDescent="0.25"/>
    <row r="269" ht="15.95" customHeight="1" x14ac:dyDescent="0.25"/>
    <row r="270" ht="15.95" customHeight="1" x14ac:dyDescent="0.25"/>
    <row r="271" ht="15.95" customHeight="1" x14ac:dyDescent="0.25"/>
    <row r="272" ht="15.95" customHeight="1" x14ac:dyDescent="0.25"/>
    <row r="273" ht="15.95" customHeight="1" x14ac:dyDescent="0.25"/>
    <row r="274" ht="15.95" customHeight="1" x14ac:dyDescent="0.25"/>
    <row r="275" ht="15.95" customHeight="1" x14ac:dyDescent="0.25"/>
    <row r="276" ht="15.95" customHeight="1" x14ac:dyDescent="0.25"/>
    <row r="277" ht="15.95" customHeight="1" x14ac:dyDescent="0.25"/>
    <row r="278" ht="15.95" customHeight="1" x14ac:dyDescent="0.25"/>
    <row r="279" ht="15.95" customHeight="1" x14ac:dyDescent="0.25"/>
    <row r="280" ht="15.95" customHeight="1" x14ac:dyDescent="0.25"/>
    <row r="281" ht="15.95" customHeight="1" x14ac:dyDescent="0.25"/>
    <row r="282" ht="15.95" customHeight="1" x14ac:dyDescent="0.25"/>
    <row r="283" ht="15.95" customHeight="1" x14ac:dyDescent="0.25"/>
    <row r="284" ht="15.95" customHeight="1" x14ac:dyDescent="0.25"/>
    <row r="285" ht="15.95" customHeight="1" x14ac:dyDescent="0.25"/>
    <row r="286" ht="15.95" customHeight="1" x14ac:dyDescent="0.25"/>
    <row r="287" ht="15.95" customHeight="1" x14ac:dyDescent="0.25"/>
    <row r="288" ht="15.95" customHeight="1" x14ac:dyDescent="0.25"/>
    <row r="289" ht="15.95" customHeight="1" x14ac:dyDescent="0.25"/>
    <row r="290" ht="15.95" customHeight="1" x14ac:dyDescent="0.25"/>
    <row r="291" ht="15.95" customHeight="1" x14ac:dyDescent="0.25"/>
    <row r="292" ht="15.95" customHeight="1" x14ac:dyDescent="0.25"/>
    <row r="293" ht="15.95" customHeight="1" x14ac:dyDescent="0.25"/>
    <row r="294" ht="15.95" customHeight="1" x14ac:dyDescent="0.25"/>
    <row r="295" ht="15.95" customHeight="1" x14ac:dyDescent="0.25"/>
    <row r="296" ht="15.95" customHeight="1" x14ac:dyDescent="0.25"/>
    <row r="297" ht="15.95" customHeight="1" x14ac:dyDescent="0.25"/>
    <row r="298" ht="15.95" customHeight="1" x14ac:dyDescent="0.25"/>
    <row r="65536" ht="16.5" customHeight="1" x14ac:dyDescent="0.25"/>
  </sheetData>
  <sheetProtection selectLockedCells="1" selectUnlockedCells="1"/>
  <mergeCells count="8">
    <mergeCell ref="J234:K234"/>
    <mergeCell ref="J244:K244"/>
    <mergeCell ref="J246:K246"/>
    <mergeCell ref="AI90:AJ90"/>
    <mergeCell ref="E91:I91"/>
    <mergeCell ref="E92:I92"/>
    <mergeCell ref="J93:K93"/>
    <mergeCell ref="J94:K94"/>
  </mergeCells>
  <printOptions horizontalCentered="1" gridLines="1"/>
  <pageMargins left="0.31527777777777777" right="0.19652777777777777" top="0.6694444444444444" bottom="0.51180555555555562" header="0.51180555555555551" footer="0.15763888888888888"/>
  <pageSetup paperSize="9" scale="95" firstPageNumber="0" fitToHeight="0" orientation="landscape" horizontalDpi="300" verticalDpi="300" r:id="rId1"/>
  <headerFooter alignWithMargins="0">
    <oddFooter>&amp;C&amp;8&amp;P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V65536"/>
  <sheetViews>
    <sheetView tabSelected="1" workbookViewId="0">
      <pane xSplit="7" ySplit="6" topLeftCell="N229" activePane="bottomRight" state="frozen"/>
      <selection pane="topRight" activeCell="H1" sqref="H1"/>
      <selection pane="bottomLeft" activeCell="A13" sqref="A13"/>
      <selection pane="bottomRight" activeCell="AQ311" sqref="AQ311"/>
    </sheetView>
  </sheetViews>
  <sheetFormatPr defaultColWidth="8.85546875" defaultRowHeight="15" zeroHeight="1" x14ac:dyDescent="0.25"/>
  <cols>
    <col min="1" max="1" width="4.5703125" hidden="1" customWidth="1"/>
    <col min="2" max="2" width="7.140625" hidden="1" customWidth="1"/>
    <col min="3" max="3" width="4.5703125" hidden="1" customWidth="1"/>
    <col min="4" max="6" width="7.140625" hidden="1" customWidth="1"/>
    <col min="7" max="7" width="4.5703125" hidden="1" customWidth="1"/>
    <col min="8" max="12" width="7.140625" hidden="1" customWidth="1"/>
    <col min="13" max="13" width="7.140625" style="227" hidden="1" customWidth="1"/>
    <col min="14" max="14" width="6.5703125" style="227" customWidth="1"/>
    <col min="15" max="15" width="45.42578125" style="227" customWidth="1"/>
    <col min="16" max="19" width="8.7109375" style="228" hidden="1" customWidth="1"/>
    <col min="20" max="20" width="14.7109375" style="228" customWidth="1"/>
    <col min="21" max="21" width="5.5703125" style="228" hidden="1" customWidth="1"/>
    <col min="22" max="22" width="11" style="228" customWidth="1"/>
    <col min="23" max="23" width="10.5703125" style="228" customWidth="1"/>
    <col min="24" max="24" width="8.7109375" style="228" hidden="1" customWidth="1"/>
    <col min="25" max="25" width="9" style="228" customWidth="1"/>
    <col min="26" max="27" width="8.7109375" style="228" hidden="1" customWidth="1"/>
    <col min="28" max="28" width="8.85546875" style="228" customWidth="1"/>
    <col min="29" max="30" width="8.7109375" style="228" hidden="1" customWidth="1"/>
    <col min="31" max="31" width="9.42578125" style="228" customWidth="1"/>
    <col min="32" max="32" width="9.140625" style="228" customWidth="1"/>
    <col min="33" max="34" width="8.7109375" style="228" hidden="1" customWidth="1"/>
    <col min="35" max="35" width="2.140625" style="228" hidden="1" customWidth="1"/>
    <col min="36" max="36" width="12.85546875" style="228" customWidth="1"/>
    <col min="37" max="37" width="8.85546875" style="228" customWidth="1"/>
    <col min="38" max="38" width="1.7109375" style="227" hidden="1" customWidth="1"/>
    <col min="39" max="39" width="10" style="158" customWidth="1"/>
    <col min="40" max="16384" width="8.85546875" style="227"/>
  </cols>
  <sheetData>
    <row r="1" spans="13:43" ht="10.5" customHeight="1" x14ac:dyDescent="0.25"/>
    <row r="2" spans="13:43" ht="15" customHeight="1" x14ac:dyDescent="0.25">
      <c r="N2" s="229"/>
      <c r="O2" s="106" t="s">
        <v>465</v>
      </c>
      <c r="T2" s="273" t="s">
        <v>610</v>
      </c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M2" s="230"/>
    </row>
    <row r="3" spans="13:43" x14ac:dyDescent="0.25">
      <c r="O3" s="231" t="s">
        <v>466</v>
      </c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M3" s="230"/>
    </row>
    <row r="4" spans="13:43" s="232" customFormat="1" ht="13.5" x14ac:dyDescent="0.25">
      <c r="O4" s="232" t="s">
        <v>467</v>
      </c>
      <c r="P4" s="233"/>
      <c r="S4" s="233"/>
      <c r="T4" s="234"/>
      <c r="U4" s="234"/>
      <c r="W4" s="234"/>
      <c r="X4" s="234"/>
      <c r="Y4" s="234"/>
      <c r="Z4" s="234"/>
      <c r="AA4" s="234"/>
      <c r="AB4" s="234"/>
      <c r="AC4" s="234"/>
      <c r="AD4" s="234"/>
      <c r="AE4" s="234"/>
      <c r="AH4" s="234"/>
      <c r="AJ4" s="332"/>
      <c r="AK4" s="332"/>
      <c r="AM4" s="235"/>
    </row>
    <row r="5" spans="13:43" s="236" customFormat="1" ht="237.75" x14ac:dyDescent="0.25">
      <c r="P5" s="237" t="s">
        <v>468</v>
      </c>
      <c r="Q5" s="237" t="s">
        <v>469</v>
      </c>
      <c r="R5" s="237" t="s">
        <v>470</v>
      </c>
      <c r="S5" s="237"/>
      <c r="T5" s="237" t="s">
        <v>178</v>
      </c>
      <c r="U5" s="237" t="s">
        <v>179</v>
      </c>
      <c r="V5" s="237" t="s">
        <v>180</v>
      </c>
      <c r="W5" s="237" t="s">
        <v>181</v>
      </c>
      <c r="X5" s="237" t="s">
        <v>182</v>
      </c>
      <c r="Y5" s="237" t="s">
        <v>183</v>
      </c>
      <c r="Z5" s="237" t="s">
        <v>184</v>
      </c>
      <c r="AA5" s="237" t="s">
        <v>185</v>
      </c>
      <c r="AB5" s="237" t="s">
        <v>186</v>
      </c>
      <c r="AC5" s="237" t="s">
        <v>187</v>
      </c>
      <c r="AD5" s="237" t="s">
        <v>188</v>
      </c>
      <c r="AE5" s="237" t="s">
        <v>189</v>
      </c>
      <c r="AF5" s="237" t="s">
        <v>190</v>
      </c>
      <c r="AG5" s="237" t="s">
        <v>191</v>
      </c>
      <c r="AH5" s="237" t="s">
        <v>471</v>
      </c>
      <c r="AI5" s="237" t="s">
        <v>193</v>
      </c>
      <c r="AJ5" s="237" t="s">
        <v>591</v>
      </c>
      <c r="AK5" s="237" t="s">
        <v>605</v>
      </c>
      <c r="AM5" s="149" t="s">
        <v>194</v>
      </c>
    </row>
    <row r="6" spans="13:43" s="238" customFormat="1" ht="12.75" x14ac:dyDescent="0.25">
      <c r="P6" s="239" t="s">
        <v>195</v>
      </c>
      <c r="Q6" s="239" t="s">
        <v>472</v>
      </c>
      <c r="R6" s="239" t="s">
        <v>197</v>
      </c>
      <c r="S6" s="239"/>
      <c r="T6" s="239" t="s">
        <v>95</v>
      </c>
      <c r="U6" s="239" t="s">
        <v>101</v>
      </c>
      <c r="V6" s="239" t="s">
        <v>108</v>
      </c>
      <c r="W6" s="239" t="s">
        <v>116</v>
      </c>
      <c r="X6" s="239" t="s">
        <v>118</v>
      </c>
      <c r="Y6" s="239" t="s">
        <v>120</v>
      </c>
      <c r="Z6" s="239" t="s">
        <v>126</v>
      </c>
      <c r="AA6" s="239" t="s">
        <v>129</v>
      </c>
      <c r="AB6" s="239" t="s">
        <v>132</v>
      </c>
      <c r="AC6" s="239" t="s">
        <v>198</v>
      </c>
      <c r="AD6" s="239" t="s">
        <v>70</v>
      </c>
      <c r="AE6" s="239" t="s">
        <v>71</v>
      </c>
      <c r="AF6" s="239" t="s">
        <v>199</v>
      </c>
      <c r="AG6" s="239" t="s">
        <v>200</v>
      </c>
      <c r="AH6" s="239" t="s">
        <v>201</v>
      </c>
      <c r="AI6" s="239" t="s">
        <v>202</v>
      </c>
      <c r="AJ6" s="239" t="s">
        <v>203</v>
      </c>
      <c r="AK6" s="239" t="s">
        <v>204</v>
      </c>
      <c r="AM6" s="240" t="s">
        <v>473</v>
      </c>
    </row>
    <row r="7" spans="13:43" s="241" customFormat="1" ht="13.5" x14ac:dyDescent="0.25">
      <c r="P7" s="242"/>
      <c r="Q7" s="242"/>
      <c r="R7" s="157">
        <f>SUM(T7:AE7)</f>
        <v>0</v>
      </c>
      <c r="S7" s="242"/>
      <c r="T7" s="242"/>
      <c r="U7" s="242"/>
      <c r="V7" s="157"/>
      <c r="W7" s="242"/>
      <c r="X7" s="242"/>
      <c r="Y7" s="242"/>
      <c r="Z7" s="242"/>
      <c r="AA7" s="242"/>
      <c r="AB7" s="242" t="s">
        <v>474</v>
      </c>
      <c r="AC7" s="242"/>
      <c r="AD7" s="242"/>
      <c r="AE7" s="242"/>
      <c r="AF7" s="157"/>
      <c r="AG7" s="157"/>
      <c r="AH7" s="242"/>
      <c r="AI7" s="157"/>
      <c r="AJ7" s="242"/>
      <c r="AK7" s="242"/>
      <c r="AM7" s="158"/>
    </row>
    <row r="8" spans="13:43" s="243" customFormat="1" ht="13.5" hidden="1" x14ac:dyDescent="0.25">
      <c r="O8" s="244" t="s">
        <v>475</v>
      </c>
      <c r="P8" s="157"/>
      <c r="Q8" s="157"/>
      <c r="R8" s="157">
        <f>SUM(T8:AE8)</f>
        <v>-1729866</v>
      </c>
      <c r="S8" s="157"/>
      <c r="T8" s="157">
        <f>T10-T9</f>
        <v>-827765</v>
      </c>
      <c r="U8" s="157">
        <f>U10-U9</f>
        <v>0</v>
      </c>
      <c r="V8" s="157">
        <f>SUM(T8:U8)</f>
        <v>-827765</v>
      </c>
      <c r="W8" s="157">
        <f t="shared" ref="W8:AE8" si="0">W10-W9</f>
        <v>-58000</v>
      </c>
      <c r="X8" s="157">
        <f t="shared" si="0"/>
        <v>0</v>
      </c>
      <c r="Y8" s="157">
        <f t="shared" si="0"/>
        <v>-7000</v>
      </c>
      <c r="Z8" s="157">
        <f t="shared" si="0"/>
        <v>0</v>
      </c>
      <c r="AA8" s="157">
        <f t="shared" si="0"/>
        <v>0</v>
      </c>
      <c r="AB8" s="157">
        <f t="shared" si="0"/>
        <v>-10336</v>
      </c>
      <c r="AC8" s="157">
        <f t="shared" si="0"/>
        <v>0</v>
      </c>
      <c r="AD8" s="157">
        <f t="shared" si="0"/>
        <v>0</v>
      </c>
      <c r="AE8" s="157">
        <f t="shared" si="0"/>
        <v>1000</v>
      </c>
      <c r="AF8" s="157">
        <f>SUM(W8:AE8)</f>
        <v>-74336</v>
      </c>
      <c r="AG8" s="157">
        <f>SUM(V8+AF8)</f>
        <v>-902101</v>
      </c>
      <c r="AH8" s="157">
        <f>AH10-AH9</f>
        <v>0</v>
      </c>
      <c r="AI8" s="157">
        <f>SUM(AG8:AH8)</f>
        <v>-902101</v>
      </c>
      <c r="AJ8" s="157"/>
      <c r="AK8" s="157"/>
      <c r="AM8" s="158">
        <f>SUM(AB8+AL8)</f>
        <v>-10336</v>
      </c>
    </row>
    <row r="9" spans="13:43" s="243" customFormat="1" ht="13.5" hidden="1" x14ac:dyDescent="0.25">
      <c r="O9" s="244" t="s">
        <v>476</v>
      </c>
      <c r="P9" s="157"/>
      <c r="Q9" s="157"/>
      <c r="R9" s="157">
        <f>SUM(T9:AE9)</f>
        <v>2186000</v>
      </c>
      <c r="S9" s="157"/>
      <c r="T9" s="157">
        <v>1020000</v>
      </c>
      <c r="U9" s="157"/>
      <c r="V9" s="157">
        <f>SUM(T9:U9)</f>
        <v>1020000</v>
      </c>
      <c r="W9" s="157">
        <v>65000</v>
      </c>
      <c r="X9" s="157"/>
      <c r="Y9" s="157">
        <v>70000</v>
      </c>
      <c r="Z9" s="157"/>
      <c r="AA9" s="157"/>
      <c r="AB9" s="157">
        <v>11000</v>
      </c>
      <c r="AC9" s="157"/>
      <c r="AD9" s="157"/>
      <c r="AE9" s="157"/>
      <c r="AF9" s="157">
        <f>SUM(W9:AE9)</f>
        <v>146000</v>
      </c>
      <c r="AG9" s="157">
        <f>SUM(V9+AF9)</f>
        <v>1166000</v>
      </c>
      <c r="AH9" s="157"/>
      <c r="AI9" s="157">
        <f>SUM(AG9:AH9)</f>
        <v>1166000</v>
      </c>
      <c r="AJ9" s="157"/>
      <c r="AK9" s="157"/>
      <c r="AM9" s="158">
        <f>SUM(AB9+AL9)</f>
        <v>11000</v>
      </c>
    </row>
    <row r="10" spans="13:43" s="241" customFormat="1" ht="13.5" x14ac:dyDescent="0.25">
      <c r="O10" s="241" t="s">
        <v>477</v>
      </c>
      <c r="P10" s="242">
        <f>SUM(P11+P91+P171+P251+P334+P414+P494+P574+P654+P734+P814+P894+P974+P1054+P1134+P1214)</f>
        <v>0</v>
      </c>
      <c r="Q10" s="242">
        <f>SUM(Q11+Q91+Q171+Q251+Q334+Q414+Q494+Q574+Q654+Q734+Q814+Q894+Q974+Q1054+Q1134+Q1214)</f>
        <v>0</v>
      </c>
      <c r="R10" s="242">
        <f>SUM(R11+R91+R171+R251+R334+R414+R494+R574+R654+R734+R814+R894+R974+R1054+R1134+R1214)</f>
        <v>456134</v>
      </c>
      <c r="S10" s="242"/>
      <c r="T10" s="275">
        <f t="shared" ref="T10:AK10" si="1">SUM(T11+T91+T171+T251+T334+T414+T494+T574+T654+T734+T814+T894+T974+T1054+T1134+T1214)</f>
        <v>192235</v>
      </c>
      <c r="U10" s="275">
        <f t="shared" si="1"/>
        <v>0</v>
      </c>
      <c r="V10" s="275">
        <f t="shared" si="1"/>
        <v>192235</v>
      </c>
      <c r="W10" s="275">
        <f t="shared" si="1"/>
        <v>7000</v>
      </c>
      <c r="X10" s="275">
        <f t="shared" si="1"/>
        <v>0</v>
      </c>
      <c r="Y10" s="275">
        <f t="shared" si="1"/>
        <v>63000</v>
      </c>
      <c r="Z10" s="275">
        <f t="shared" si="1"/>
        <v>0</v>
      </c>
      <c r="AA10" s="275">
        <f t="shared" si="1"/>
        <v>0</v>
      </c>
      <c r="AB10" s="275">
        <f t="shared" si="1"/>
        <v>664</v>
      </c>
      <c r="AC10" s="275">
        <f t="shared" si="1"/>
        <v>0</v>
      </c>
      <c r="AD10" s="275">
        <f t="shared" si="1"/>
        <v>0</v>
      </c>
      <c r="AE10" s="275">
        <f t="shared" si="1"/>
        <v>1000</v>
      </c>
      <c r="AF10" s="275">
        <f t="shared" si="1"/>
        <v>71664</v>
      </c>
      <c r="AG10" s="275">
        <f t="shared" si="1"/>
        <v>263899</v>
      </c>
      <c r="AH10" s="275">
        <f t="shared" si="1"/>
        <v>0</v>
      </c>
      <c r="AI10" s="275">
        <f t="shared" si="1"/>
        <v>263899</v>
      </c>
      <c r="AJ10" s="275">
        <f t="shared" si="1"/>
        <v>243212</v>
      </c>
      <c r="AK10" s="275">
        <f t="shared" si="1"/>
        <v>248326</v>
      </c>
      <c r="AL10" s="275"/>
      <c r="AM10" s="276">
        <f t="shared" ref="AM10:AM30" si="2">SUM(T10+AF10)</f>
        <v>263899</v>
      </c>
      <c r="AN10" s="275"/>
    </row>
    <row r="11" spans="13:43" s="245" customFormat="1" ht="13.5" x14ac:dyDescent="0.25">
      <c r="N11" s="246"/>
      <c r="O11" s="247" t="s">
        <v>478</v>
      </c>
      <c r="P11" s="248">
        <f>SUM(P12+P69)</f>
        <v>0</v>
      </c>
      <c r="Q11" s="248">
        <f>SUM(Q12+Q69)</f>
        <v>0</v>
      </c>
      <c r="R11" s="157">
        <f t="shared" ref="R11:R30" si="3">SUM(T11:AE11)</f>
        <v>336904</v>
      </c>
      <c r="S11" s="248"/>
      <c r="T11" s="277">
        <f>SUM(T12+T69)</f>
        <v>166352</v>
      </c>
      <c r="U11" s="277">
        <f>SUM(U12+U69)</f>
        <v>0</v>
      </c>
      <c r="V11" s="278">
        <f t="shared" ref="V11:V30" si="4">SUM(T11:U11)</f>
        <v>166352</v>
      </c>
      <c r="W11" s="277">
        <f t="shared" ref="W11:AE11" si="5">SUM(W12+W69)</f>
        <v>3200</v>
      </c>
      <c r="X11" s="277">
        <f t="shared" si="5"/>
        <v>0</v>
      </c>
      <c r="Y11" s="277">
        <f t="shared" si="5"/>
        <v>0</v>
      </c>
      <c r="Z11" s="277">
        <f t="shared" si="5"/>
        <v>0</v>
      </c>
      <c r="AA11" s="277">
        <f t="shared" si="5"/>
        <v>0</v>
      </c>
      <c r="AB11" s="277">
        <f t="shared" si="5"/>
        <v>0</v>
      </c>
      <c r="AC11" s="277">
        <f t="shared" si="5"/>
        <v>0</v>
      </c>
      <c r="AD11" s="277">
        <f t="shared" si="5"/>
        <v>0</v>
      </c>
      <c r="AE11" s="277">
        <f t="shared" si="5"/>
        <v>1000</v>
      </c>
      <c r="AF11" s="278">
        <f t="shared" ref="AF11:AF30" si="6">SUM(W11:AE11)</f>
        <v>4200</v>
      </c>
      <c r="AG11" s="278">
        <f t="shared" ref="AG11:AG30" si="7">SUM(V11+AF11)</f>
        <v>170552</v>
      </c>
      <c r="AH11" s="277">
        <f>SUM(AH12+AH69)</f>
        <v>0</v>
      </c>
      <c r="AI11" s="278">
        <f t="shared" ref="AI11:AI89" si="8">SUM(AG11:AH11)</f>
        <v>170552</v>
      </c>
      <c r="AJ11" s="277">
        <f>SUM(AJ12+AJ69)</f>
        <v>178622</v>
      </c>
      <c r="AK11" s="277">
        <f>SUM(AK12+AK69)</f>
        <v>182292</v>
      </c>
      <c r="AL11" s="277"/>
      <c r="AM11" s="276">
        <f t="shared" si="2"/>
        <v>170552</v>
      </c>
      <c r="AN11" s="277"/>
    </row>
    <row r="12" spans="13:43" s="245" customFormat="1" ht="13.5" x14ac:dyDescent="0.25">
      <c r="N12" s="246">
        <v>3</v>
      </c>
      <c r="O12" s="245" t="s">
        <v>592</v>
      </c>
      <c r="P12" s="248">
        <f>SUM(P13+P25+P58)</f>
        <v>0</v>
      </c>
      <c r="Q12" s="248">
        <f>SUM(Q13+Q25+Q58)</f>
        <v>0</v>
      </c>
      <c r="R12" s="157">
        <f t="shared" si="3"/>
        <v>336904</v>
      </c>
      <c r="S12" s="248"/>
      <c r="T12" s="277">
        <f>SUM(T13+T25+T58)</f>
        <v>166352</v>
      </c>
      <c r="U12" s="277">
        <f>SUM(U13+U25+U58)</f>
        <v>0</v>
      </c>
      <c r="V12" s="278">
        <f t="shared" si="4"/>
        <v>166352</v>
      </c>
      <c r="W12" s="277">
        <f t="shared" ref="W12:AE12" si="9">SUM(W13+W25+W58)</f>
        <v>3200</v>
      </c>
      <c r="X12" s="277">
        <f t="shared" si="9"/>
        <v>0</v>
      </c>
      <c r="Y12" s="277">
        <f t="shared" si="9"/>
        <v>0</v>
      </c>
      <c r="Z12" s="277">
        <f t="shared" si="9"/>
        <v>0</v>
      </c>
      <c r="AA12" s="277">
        <f t="shared" si="9"/>
        <v>0</v>
      </c>
      <c r="AB12" s="277">
        <f t="shared" si="9"/>
        <v>0</v>
      </c>
      <c r="AC12" s="277">
        <f t="shared" si="9"/>
        <v>0</v>
      </c>
      <c r="AD12" s="277">
        <f t="shared" si="9"/>
        <v>0</v>
      </c>
      <c r="AE12" s="277">
        <f t="shared" si="9"/>
        <v>1000</v>
      </c>
      <c r="AF12" s="278">
        <f t="shared" si="6"/>
        <v>4200</v>
      </c>
      <c r="AG12" s="278">
        <f t="shared" si="7"/>
        <v>170552</v>
      </c>
      <c r="AH12" s="277">
        <f>SUM(AH13+AH25+AH58)</f>
        <v>0</v>
      </c>
      <c r="AI12" s="278">
        <f t="shared" si="8"/>
        <v>170552</v>
      </c>
      <c r="AJ12" s="277">
        <f>SUM(AJ13+AJ25+AJ58)</f>
        <v>178622</v>
      </c>
      <c r="AK12" s="277">
        <f>SUM(AK13+AK25+AK58)</f>
        <v>182292</v>
      </c>
      <c r="AL12" s="277"/>
      <c r="AM12" s="276">
        <f t="shared" si="2"/>
        <v>170552</v>
      </c>
      <c r="AN12" s="277"/>
    </row>
    <row r="13" spans="13:43" s="245" customFormat="1" ht="13.5" x14ac:dyDescent="0.25">
      <c r="N13" s="246">
        <v>31</v>
      </c>
      <c r="O13" s="308" t="s">
        <v>593</v>
      </c>
      <c r="P13" s="248">
        <f>SUM(P14+P19+P21)</f>
        <v>0</v>
      </c>
      <c r="Q13" s="248">
        <f>SUM(Q14+Q19+Q21)</f>
        <v>0</v>
      </c>
      <c r="R13" s="157">
        <f t="shared" si="3"/>
        <v>266980</v>
      </c>
      <c r="S13" s="248"/>
      <c r="T13" s="277">
        <f>SUM(T14+T19+T21)</f>
        <v>133490</v>
      </c>
      <c r="U13" s="277">
        <f>SUM(U14+U19+U21)</f>
        <v>0</v>
      </c>
      <c r="V13" s="278">
        <f t="shared" si="4"/>
        <v>133490</v>
      </c>
      <c r="W13" s="277">
        <f t="shared" ref="W13:AE13" si="10">SUM(W14+W19+W21)</f>
        <v>0</v>
      </c>
      <c r="X13" s="277">
        <f t="shared" si="10"/>
        <v>0</v>
      </c>
      <c r="Y13" s="277">
        <f t="shared" si="10"/>
        <v>0</v>
      </c>
      <c r="Z13" s="277">
        <f t="shared" si="10"/>
        <v>0</v>
      </c>
      <c r="AA13" s="277">
        <f t="shared" si="10"/>
        <v>0</v>
      </c>
      <c r="AB13" s="277">
        <f t="shared" si="10"/>
        <v>0</v>
      </c>
      <c r="AC13" s="277">
        <f t="shared" si="10"/>
        <v>0</v>
      </c>
      <c r="AD13" s="277">
        <f t="shared" si="10"/>
        <v>0</v>
      </c>
      <c r="AE13" s="277">
        <f t="shared" si="10"/>
        <v>0</v>
      </c>
      <c r="AF13" s="278">
        <f t="shared" si="6"/>
        <v>0</v>
      </c>
      <c r="AG13" s="278">
        <f t="shared" si="7"/>
        <v>133490</v>
      </c>
      <c r="AH13" s="277">
        <f>SUM(AH14+AH19+AH21)</f>
        <v>0</v>
      </c>
      <c r="AI13" s="278">
        <f t="shared" si="8"/>
        <v>133490</v>
      </c>
      <c r="AJ13" s="277">
        <f>AJ14+AJ19+AJ21</f>
        <v>136827</v>
      </c>
      <c r="AK13" s="277">
        <f>AK14+AK19+AK21</f>
        <v>140247</v>
      </c>
      <c r="AL13" s="277"/>
      <c r="AM13" s="276">
        <f t="shared" si="2"/>
        <v>133490</v>
      </c>
      <c r="AN13" s="277"/>
      <c r="AP13" s="277"/>
      <c r="AQ13" s="277"/>
    </row>
    <row r="14" spans="13:43" s="245" customFormat="1" ht="13.5" x14ac:dyDescent="0.25">
      <c r="N14" s="246">
        <v>311</v>
      </c>
      <c r="O14" s="308" t="s">
        <v>594</v>
      </c>
      <c r="P14" s="248">
        <f>SUM(P15+P16+P17+P18)</f>
        <v>0</v>
      </c>
      <c r="Q14" s="248">
        <f>SUM(Q15+Q16+Q17+Q18)</f>
        <v>0</v>
      </c>
      <c r="R14" s="157">
        <f t="shared" si="3"/>
        <v>212000</v>
      </c>
      <c r="S14" s="248"/>
      <c r="T14" s="277">
        <f>SUM(T15+T16+T17+T18)</f>
        <v>106000</v>
      </c>
      <c r="U14" s="277">
        <f>SUM(U15+U16+U17+U18)</f>
        <v>0</v>
      </c>
      <c r="V14" s="278">
        <f t="shared" si="4"/>
        <v>106000</v>
      </c>
      <c r="W14" s="277">
        <f t="shared" ref="W14:AE14" si="11">SUM(W15+W16+W17+W18)</f>
        <v>0</v>
      </c>
      <c r="X14" s="277">
        <f t="shared" si="11"/>
        <v>0</v>
      </c>
      <c r="Y14" s="277">
        <f t="shared" si="11"/>
        <v>0</v>
      </c>
      <c r="Z14" s="277">
        <f t="shared" si="11"/>
        <v>0</v>
      </c>
      <c r="AA14" s="277">
        <f t="shared" si="11"/>
        <v>0</v>
      </c>
      <c r="AB14" s="277">
        <f t="shared" si="11"/>
        <v>0</v>
      </c>
      <c r="AC14" s="277">
        <f t="shared" si="11"/>
        <v>0</v>
      </c>
      <c r="AD14" s="277">
        <f t="shared" si="11"/>
        <v>0</v>
      </c>
      <c r="AE14" s="277">
        <f t="shared" si="11"/>
        <v>0</v>
      </c>
      <c r="AF14" s="278">
        <f t="shared" si="6"/>
        <v>0</v>
      </c>
      <c r="AG14" s="278">
        <f t="shared" si="7"/>
        <v>106000</v>
      </c>
      <c r="AH14" s="277">
        <f>SUM(AH15+AH16+AH17+AH18)</f>
        <v>0</v>
      </c>
      <c r="AI14" s="278">
        <f t="shared" si="8"/>
        <v>106000</v>
      </c>
      <c r="AJ14" s="321">
        <f>SUM(AJ15+AJ16+AJ17+AJ18)</f>
        <v>109807</v>
      </c>
      <c r="AK14" s="321">
        <f>SUM(AK15+AK16+AK17+AK18)</f>
        <v>112000</v>
      </c>
      <c r="AL14" s="277"/>
      <c r="AM14" s="276">
        <f t="shared" si="2"/>
        <v>106000</v>
      </c>
      <c r="AN14" s="277"/>
      <c r="AO14" s="248"/>
    </row>
    <row r="15" spans="13:43" s="249" customFormat="1" ht="13.5" x14ac:dyDescent="0.25">
      <c r="M15" s="250"/>
      <c r="N15" s="251" t="s">
        <v>480</v>
      </c>
      <c r="O15" s="252" t="s">
        <v>481</v>
      </c>
      <c r="P15" s="224"/>
      <c r="Q15" s="224"/>
      <c r="R15" s="157">
        <f t="shared" si="3"/>
        <v>212000</v>
      </c>
      <c r="S15" s="157"/>
      <c r="T15" s="310">
        <v>106000</v>
      </c>
      <c r="U15" s="279"/>
      <c r="V15" s="278">
        <f t="shared" si="4"/>
        <v>106000</v>
      </c>
      <c r="W15" s="279"/>
      <c r="X15" s="279"/>
      <c r="Y15" s="279"/>
      <c r="Z15" s="279"/>
      <c r="AA15" s="279"/>
      <c r="AB15" s="279"/>
      <c r="AC15" s="279"/>
      <c r="AD15" s="279"/>
      <c r="AE15" s="279"/>
      <c r="AF15" s="278">
        <f t="shared" si="6"/>
        <v>0</v>
      </c>
      <c r="AG15" s="278">
        <f t="shared" si="7"/>
        <v>106000</v>
      </c>
      <c r="AH15" s="279"/>
      <c r="AI15" s="278">
        <f t="shared" si="8"/>
        <v>106000</v>
      </c>
      <c r="AJ15" s="322">
        <v>109807</v>
      </c>
      <c r="AK15" s="322">
        <v>112000</v>
      </c>
      <c r="AL15" s="279"/>
      <c r="AM15" s="276">
        <f t="shared" si="2"/>
        <v>106000</v>
      </c>
      <c r="AN15" s="279"/>
    </row>
    <row r="16" spans="13:43" s="249" customFormat="1" ht="13.5" hidden="1" x14ac:dyDescent="0.25">
      <c r="M16" s="250"/>
      <c r="N16" s="251" t="s">
        <v>482</v>
      </c>
      <c r="O16" s="252" t="s">
        <v>483</v>
      </c>
      <c r="P16" s="224"/>
      <c r="Q16" s="224"/>
      <c r="R16" s="157">
        <f t="shared" si="3"/>
        <v>0</v>
      </c>
      <c r="S16" s="157"/>
      <c r="T16" s="279"/>
      <c r="U16" s="279"/>
      <c r="V16" s="278">
        <f t="shared" si="4"/>
        <v>0</v>
      </c>
      <c r="W16" s="279"/>
      <c r="X16" s="279"/>
      <c r="Y16" s="279"/>
      <c r="Z16" s="279"/>
      <c r="AA16" s="279"/>
      <c r="AB16" s="279"/>
      <c r="AC16" s="279"/>
      <c r="AD16" s="279"/>
      <c r="AE16" s="279"/>
      <c r="AF16" s="278">
        <f t="shared" si="6"/>
        <v>0</v>
      </c>
      <c r="AG16" s="278">
        <f t="shared" si="7"/>
        <v>0</v>
      </c>
      <c r="AH16" s="279"/>
      <c r="AI16" s="278">
        <f t="shared" si="8"/>
        <v>0</v>
      </c>
      <c r="AJ16" s="322"/>
      <c r="AK16" s="279"/>
      <c r="AL16" s="279"/>
      <c r="AM16" s="276">
        <f t="shared" si="2"/>
        <v>0</v>
      </c>
      <c r="AN16" s="279"/>
    </row>
    <row r="17" spans="13:44" s="249" customFormat="1" ht="13.5" hidden="1" x14ac:dyDescent="0.25">
      <c r="M17" s="250"/>
      <c r="N17" s="251" t="s">
        <v>484</v>
      </c>
      <c r="O17" s="252" t="s">
        <v>485</v>
      </c>
      <c r="P17" s="224"/>
      <c r="Q17" s="224"/>
      <c r="R17" s="157">
        <f t="shared" si="3"/>
        <v>0</v>
      </c>
      <c r="S17" s="157"/>
      <c r="T17" s="279"/>
      <c r="U17" s="279"/>
      <c r="V17" s="278">
        <f t="shared" si="4"/>
        <v>0</v>
      </c>
      <c r="W17" s="279"/>
      <c r="X17" s="279"/>
      <c r="Y17" s="279"/>
      <c r="Z17" s="279"/>
      <c r="AA17" s="279"/>
      <c r="AB17" s="279"/>
      <c r="AC17" s="279"/>
      <c r="AD17" s="279"/>
      <c r="AE17" s="279"/>
      <c r="AF17" s="278">
        <f t="shared" si="6"/>
        <v>0</v>
      </c>
      <c r="AG17" s="278">
        <f t="shared" si="7"/>
        <v>0</v>
      </c>
      <c r="AH17" s="279"/>
      <c r="AI17" s="278">
        <f t="shared" si="8"/>
        <v>0</v>
      </c>
      <c r="AJ17" s="322"/>
      <c r="AK17" s="279"/>
      <c r="AL17" s="279"/>
      <c r="AM17" s="276">
        <f t="shared" si="2"/>
        <v>0</v>
      </c>
      <c r="AN17" s="279"/>
    </row>
    <row r="18" spans="13:44" s="249" customFormat="1" ht="13.5" hidden="1" x14ac:dyDescent="0.25">
      <c r="M18" s="250"/>
      <c r="N18" s="251" t="s">
        <v>486</v>
      </c>
      <c r="O18" s="252" t="s">
        <v>487</v>
      </c>
      <c r="P18" s="224"/>
      <c r="Q18" s="224"/>
      <c r="R18" s="157">
        <f t="shared" si="3"/>
        <v>0</v>
      </c>
      <c r="S18" s="157"/>
      <c r="T18" s="279"/>
      <c r="U18" s="279"/>
      <c r="V18" s="278">
        <f t="shared" si="4"/>
        <v>0</v>
      </c>
      <c r="W18" s="279"/>
      <c r="X18" s="279"/>
      <c r="Y18" s="279"/>
      <c r="Z18" s="279"/>
      <c r="AA18" s="279"/>
      <c r="AB18" s="279"/>
      <c r="AC18" s="279"/>
      <c r="AD18" s="279"/>
      <c r="AE18" s="279"/>
      <c r="AF18" s="278">
        <f t="shared" si="6"/>
        <v>0</v>
      </c>
      <c r="AG18" s="278">
        <f t="shared" si="7"/>
        <v>0</v>
      </c>
      <c r="AH18" s="279"/>
      <c r="AI18" s="278">
        <f t="shared" si="8"/>
        <v>0</v>
      </c>
      <c r="AJ18" s="322"/>
      <c r="AK18" s="279"/>
      <c r="AL18" s="279"/>
      <c r="AM18" s="276">
        <f t="shared" si="2"/>
        <v>0</v>
      </c>
      <c r="AN18" s="279"/>
    </row>
    <row r="19" spans="13:44" s="253" customFormat="1" ht="13.5" x14ac:dyDescent="0.25">
      <c r="M19" s="254"/>
      <c r="N19" s="254">
        <v>312</v>
      </c>
      <c r="O19" s="309" t="s">
        <v>489</v>
      </c>
      <c r="P19" s="256">
        <f>SUM(P20)</f>
        <v>0</v>
      </c>
      <c r="Q19" s="256">
        <f>SUM(Q20)</f>
        <v>0</v>
      </c>
      <c r="R19" s="157">
        <f t="shared" si="3"/>
        <v>20000</v>
      </c>
      <c r="S19" s="256"/>
      <c r="T19" s="280">
        <f>SUM(T20)</f>
        <v>10000</v>
      </c>
      <c r="U19" s="280">
        <f>SUM(U20)</f>
        <v>0</v>
      </c>
      <c r="V19" s="278">
        <f t="shared" si="4"/>
        <v>10000</v>
      </c>
      <c r="W19" s="280">
        <f t="shared" ref="W19:AE19" si="12">SUM(W20)</f>
        <v>0</v>
      </c>
      <c r="X19" s="280">
        <f t="shared" si="12"/>
        <v>0</v>
      </c>
      <c r="Y19" s="280">
        <f t="shared" si="12"/>
        <v>0</v>
      </c>
      <c r="Z19" s="280">
        <f t="shared" si="12"/>
        <v>0</v>
      </c>
      <c r="AA19" s="280">
        <f t="shared" si="12"/>
        <v>0</v>
      </c>
      <c r="AB19" s="280">
        <f t="shared" si="12"/>
        <v>0</v>
      </c>
      <c r="AC19" s="280">
        <f t="shared" si="12"/>
        <v>0</v>
      </c>
      <c r="AD19" s="280">
        <f t="shared" si="12"/>
        <v>0</v>
      </c>
      <c r="AE19" s="280">
        <f t="shared" si="12"/>
        <v>0</v>
      </c>
      <c r="AF19" s="278">
        <f t="shared" si="6"/>
        <v>0</v>
      </c>
      <c r="AG19" s="278">
        <f t="shared" si="7"/>
        <v>10000</v>
      </c>
      <c r="AH19" s="280">
        <f>SUM(AH20)</f>
        <v>0</v>
      </c>
      <c r="AI19" s="278">
        <f t="shared" si="8"/>
        <v>10000</v>
      </c>
      <c r="AJ19" s="323">
        <f>SUM(AJ20)</f>
        <v>8901.84</v>
      </c>
      <c r="AK19" s="323">
        <f>SUM(AK20)</f>
        <v>9767</v>
      </c>
      <c r="AL19" s="280"/>
      <c r="AM19" s="276">
        <f t="shared" si="2"/>
        <v>10000</v>
      </c>
      <c r="AN19" s="280"/>
    </row>
    <row r="20" spans="13:44" s="249" customFormat="1" ht="13.5" x14ac:dyDescent="0.25">
      <c r="M20" s="250"/>
      <c r="N20" s="251" t="s">
        <v>488</v>
      </c>
      <c r="O20" s="252" t="s">
        <v>489</v>
      </c>
      <c r="P20" s="224"/>
      <c r="Q20" s="224"/>
      <c r="R20" s="157">
        <f t="shared" si="3"/>
        <v>20000</v>
      </c>
      <c r="S20" s="157"/>
      <c r="T20" s="310">
        <v>10000</v>
      </c>
      <c r="U20" s="279"/>
      <c r="V20" s="278">
        <f t="shared" si="4"/>
        <v>10000</v>
      </c>
      <c r="W20" s="279"/>
      <c r="X20" s="279"/>
      <c r="Y20" s="279"/>
      <c r="Z20" s="279"/>
      <c r="AA20" s="279"/>
      <c r="AB20" s="279"/>
      <c r="AC20" s="279"/>
      <c r="AD20" s="279"/>
      <c r="AE20" s="279"/>
      <c r="AF20" s="278">
        <f t="shared" si="6"/>
        <v>0</v>
      </c>
      <c r="AG20" s="278">
        <f t="shared" si="7"/>
        <v>10000</v>
      </c>
      <c r="AH20" s="279"/>
      <c r="AI20" s="278">
        <f t="shared" si="8"/>
        <v>10000</v>
      </c>
      <c r="AJ20" s="322">
        <v>8901.84</v>
      </c>
      <c r="AK20" s="322">
        <v>9767</v>
      </c>
      <c r="AL20" s="279"/>
      <c r="AM20" s="276">
        <f t="shared" si="2"/>
        <v>10000</v>
      </c>
      <c r="AN20" s="279"/>
    </row>
    <row r="21" spans="13:44" s="253" customFormat="1" ht="13.5" x14ac:dyDescent="0.25">
      <c r="M21" s="254"/>
      <c r="N21" s="254">
        <v>313</v>
      </c>
      <c r="O21" s="255" t="s">
        <v>595</v>
      </c>
      <c r="P21" s="256">
        <f>SUM(P22+P23+P24)</f>
        <v>0</v>
      </c>
      <c r="Q21" s="256">
        <f>SUM(Q22+Q23+Q24)</f>
        <v>0</v>
      </c>
      <c r="R21" s="157">
        <f t="shared" si="3"/>
        <v>34980</v>
      </c>
      <c r="S21" s="256"/>
      <c r="T21" s="280">
        <f>SUM(T22+T23+T24)</f>
        <v>17490</v>
      </c>
      <c r="U21" s="280">
        <f>SUM(U22+U23+U24)</f>
        <v>0</v>
      </c>
      <c r="V21" s="278">
        <f t="shared" si="4"/>
        <v>17490</v>
      </c>
      <c r="W21" s="280">
        <f t="shared" ref="W21:AE21" si="13">SUM(W22+W23+W24)</f>
        <v>0</v>
      </c>
      <c r="X21" s="280">
        <f t="shared" si="13"/>
        <v>0</v>
      </c>
      <c r="Y21" s="280">
        <f t="shared" si="13"/>
        <v>0</v>
      </c>
      <c r="Z21" s="280">
        <f t="shared" si="13"/>
        <v>0</v>
      </c>
      <c r="AA21" s="280">
        <f t="shared" si="13"/>
        <v>0</v>
      </c>
      <c r="AB21" s="280">
        <f t="shared" si="13"/>
        <v>0</v>
      </c>
      <c r="AC21" s="280">
        <f t="shared" si="13"/>
        <v>0</v>
      </c>
      <c r="AD21" s="280">
        <f t="shared" si="13"/>
        <v>0</v>
      </c>
      <c r="AE21" s="280">
        <f t="shared" si="13"/>
        <v>0</v>
      </c>
      <c r="AF21" s="278">
        <f t="shared" si="6"/>
        <v>0</v>
      </c>
      <c r="AG21" s="278">
        <f t="shared" si="7"/>
        <v>17490</v>
      </c>
      <c r="AH21" s="280">
        <f>SUM(AH22+AH23+AH24)</f>
        <v>0</v>
      </c>
      <c r="AI21" s="278">
        <f t="shared" si="8"/>
        <v>17490</v>
      </c>
      <c r="AJ21" s="323">
        <f>SUM(AJ22+AJ23+AJ24)</f>
        <v>18118.16</v>
      </c>
      <c r="AK21" s="323">
        <f>SUM(AK22+AK23+AK24)</f>
        <v>18480</v>
      </c>
      <c r="AL21" s="280"/>
      <c r="AM21" s="276">
        <f t="shared" si="2"/>
        <v>17490</v>
      </c>
      <c r="AN21" s="280"/>
    </row>
    <row r="22" spans="13:44" s="249" customFormat="1" ht="13.5" hidden="1" x14ac:dyDescent="0.25">
      <c r="M22" s="250"/>
      <c r="N22" s="251" t="s">
        <v>490</v>
      </c>
      <c r="O22" s="252" t="s">
        <v>491</v>
      </c>
      <c r="P22" s="224"/>
      <c r="Q22" s="224"/>
      <c r="R22" s="157">
        <f t="shared" si="3"/>
        <v>0</v>
      </c>
      <c r="S22" s="157"/>
      <c r="T22" s="279"/>
      <c r="U22" s="279"/>
      <c r="V22" s="278">
        <f t="shared" si="4"/>
        <v>0</v>
      </c>
      <c r="W22" s="279"/>
      <c r="X22" s="279"/>
      <c r="Y22" s="279"/>
      <c r="Z22" s="279"/>
      <c r="AA22" s="279"/>
      <c r="AB22" s="279"/>
      <c r="AC22" s="279"/>
      <c r="AD22" s="279"/>
      <c r="AE22" s="279"/>
      <c r="AF22" s="278">
        <f t="shared" si="6"/>
        <v>0</v>
      </c>
      <c r="AG22" s="278">
        <f t="shared" si="7"/>
        <v>0</v>
      </c>
      <c r="AH22" s="279"/>
      <c r="AI22" s="278">
        <f t="shared" si="8"/>
        <v>0</v>
      </c>
      <c r="AJ22" s="322">
        <v>0</v>
      </c>
      <c r="AK22" s="322"/>
      <c r="AL22" s="279"/>
      <c r="AM22" s="276">
        <f t="shared" si="2"/>
        <v>0</v>
      </c>
      <c r="AN22" s="279"/>
    </row>
    <row r="23" spans="13:44" s="249" customFormat="1" ht="13.5" x14ac:dyDescent="0.25">
      <c r="M23" s="250"/>
      <c r="N23" s="251" t="s">
        <v>492</v>
      </c>
      <c r="O23" s="252" t="s">
        <v>493</v>
      </c>
      <c r="P23" s="224"/>
      <c r="Q23" s="224"/>
      <c r="R23" s="157">
        <f t="shared" si="3"/>
        <v>34980</v>
      </c>
      <c r="S23" s="157"/>
      <c r="T23" s="310">
        <v>17490</v>
      </c>
      <c r="U23" s="279"/>
      <c r="V23" s="278">
        <f t="shared" si="4"/>
        <v>17490</v>
      </c>
      <c r="W23" s="279"/>
      <c r="X23" s="279"/>
      <c r="Y23" s="279"/>
      <c r="Z23" s="279"/>
      <c r="AA23" s="279"/>
      <c r="AB23" s="279"/>
      <c r="AC23" s="279"/>
      <c r="AD23" s="279"/>
      <c r="AE23" s="279"/>
      <c r="AF23" s="278">
        <f t="shared" si="6"/>
        <v>0</v>
      </c>
      <c r="AG23" s="278">
        <f t="shared" si="7"/>
        <v>17490</v>
      </c>
      <c r="AH23" s="279"/>
      <c r="AI23" s="278">
        <f t="shared" si="8"/>
        <v>17490</v>
      </c>
      <c r="AJ23" s="322">
        <v>18118.16</v>
      </c>
      <c r="AK23" s="322">
        <v>18480</v>
      </c>
      <c r="AL23" s="279"/>
      <c r="AM23" s="276">
        <f t="shared" si="2"/>
        <v>17490</v>
      </c>
      <c r="AN23" s="279"/>
    </row>
    <row r="24" spans="13:44" s="249" customFormat="1" ht="12.75" hidden="1" customHeight="1" x14ac:dyDescent="0.25">
      <c r="M24" s="250"/>
      <c r="N24" s="251" t="s">
        <v>494</v>
      </c>
      <c r="O24" s="252" t="s">
        <v>495</v>
      </c>
      <c r="P24" s="224"/>
      <c r="Q24" s="224"/>
      <c r="R24" s="157">
        <f t="shared" si="3"/>
        <v>0</v>
      </c>
      <c r="S24" s="157"/>
      <c r="T24" s="279"/>
      <c r="U24" s="279"/>
      <c r="V24" s="278">
        <f t="shared" si="4"/>
        <v>0</v>
      </c>
      <c r="W24" s="279"/>
      <c r="X24" s="279"/>
      <c r="Y24" s="279"/>
      <c r="Z24" s="279"/>
      <c r="AA24" s="279"/>
      <c r="AB24" s="279"/>
      <c r="AC24" s="279"/>
      <c r="AD24" s="279"/>
      <c r="AE24" s="279"/>
      <c r="AF24" s="278">
        <f t="shared" si="6"/>
        <v>0</v>
      </c>
      <c r="AG24" s="278">
        <f t="shared" si="7"/>
        <v>0</v>
      </c>
      <c r="AH24" s="279"/>
      <c r="AI24" s="278">
        <f t="shared" si="8"/>
        <v>0</v>
      </c>
      <c r="AJ24" s="279">
        <v>0</v>
      </c>
      <c r="AK24" s="279">
        <v>0</v>
      </c>
      <c r="AL24" s="279"/>
      <c r="AM24" s="276">
        <f t="shared" si="2"/>
        <v>0</v>
      </c>
      <c r="AN24" s="279"/>
    </row>
    <row r="25" spans="13:44" s="253" customFormat="1" ht="12.75" customHeight="1" x14ac:dyDescent="0.25">
      <c r="M25" s="254"/>
      <c r="N25" s="254">
        <v>32</v>
      </c>
      <c r="O25" s="255" t="s">
        <v>596</v>
      </c>
      <c r="P25" s="256">
        <f>SUM(P26+P31+P38+P48+P50)</f>
        <v>0</v>
      </c>
      <c r="Q25" s="256">
        <f>SUM(Q26+Q31+Q38+Q48+Q50)</f>
        <v>0</v>
      </c>
      <c r="R25" s="157">
        <f t="shared" si="3"/>
        <v>68994</v>
      </c>
      <c r="S25" s="256"/>
      <c r="T25" s="280">
        <f>SUM(T26+T31+T38+T48+T50)</f>
        <v>32397</v>
      </c>
      <c r="U25" s="280">
        <f>SUM(U26+U31+U38+U48+U50)</f>
        <v>0</v>
      </c>
      <c r="V25" s="278">
        <f t="shared" si="4"/>
        <v>32397</v>
      </c>
      <c r="W25" s="280">
        <f t="shared" ref="W25:AE25" si="14">SUM(W26+W31+W38+W48+W50)</f>
        <v>3200</v>
      </c>
      <c r="X25" s="280">
        <f t="shared" si="14"/>
        <v>0</v>
      </c>
      <c r="Y25" s="280">
        <f t="shared" si="14"/>
        <v>0</v>
      </c>
      <c r="Z25" s="280">
        <f t="shared" si="14"/>
        <v>0</v>
      </c>
      <c r="AA25" s="280">
        <f t="shared" si="14"/>
        <v>0</v>
      </c>
      <c r="AB25" s="280">
        <f t="shared" si="14"/>
        <v>0</v>
      </c>
      <c r="AC25" s="280">
        <f t="shared" si="14"/>
        <v>0</v>
      </c>
      <c r="AD25" s="280">
        <f t="shared" si="14"/>
        <v>0</v>
      </c>
      <c r="AE25" s="280">
        <f t="shared" si="14"/>
        <v>1000</v>
      </c>
      <c r="AF25" s="278">
        <f t="shared" si="6"/>
        <v>4200</v>
      </c>
      <c r="AG25" s="278">
        <f t="shared" si="7"/>
        <v>36597</v>
      </c>
      <c r="AH25" s="280">
        <f>SUM(AH26+AH31+AH38+AH48+AH50)</f>
        <v>0</v>
      </c>
      <c r="AI25" s="278">
        <f t="shared" si="8"/>
        <v>36597</v>
      </c>
      <c r="AJ25" s="280">
        <f>AJ26+AJ31+AJ38+AJ50</f>
        <v>41330</v>
      </c>
      <c r="AK25" s="280">
        <f>AK26+AK31+AK38+AK50</f>
        <v>41580</v>
      </c>
      <c r="AL25" s="280"/>
      <c r="AM25" s="276">
        <f t="shared" si="2"/>
        <v>36597</v>
      </c>
      <c r="AN25" s="280"/>
    </row>
    <row r="26" spans="13:44" ht="12.75" customHeight="1" x14ac:dyDescent="0.25">
      <c r="M26" s="254"/>
      <c r="N26" s="254">
        <v>321</v>
      </c>
      <c r="O26" s="255" t="s">
        <v>597</v>
      </c>
      <c r="P26" s="256">
        <f>SUM(P27+P28+P29+P30)</f>
        <v>0</v>
      </c>
      <c r="Q26" s="256">
        <f>SUM(Q27+Q28+Q29+Q30)</f>
        <v>0</v>
      </c>
      <c r="R26" s="157">
        <f t="shared" si="3"/>
        <v>13600</v>
      </c>
      <c r="S26" s="256"/>
      <c r="T26" s="280">
        <f>SUM(T27+T28+T29+T30)</f>
        <v>6800</v>
      </c>
      <c r="U26" s="280">
        <f>SUM(U27+U28+U29+U30)</f>
        <v>0</v>
      </c>
      <c r="V26" s="278">
        <f t="shared" si="4"/>
        <v>6800</v>
      </c>
      <c r="W26" s="280">
        <f t="shared" ref="W26:AE26" si="15">SUM(W27+W28+W29+W30)</f>
        <v>0</v>
      </c>
      <c r="X26" s="280">
        <f t="shared" si="15"/>
        <v>0</v>
      </c>
      <c r="Y26" s="280">
        <f t="shared" si="15"/>
        <v>0</v>
      </c>
      <c r="Z26" s="280">
        <f t="shared" si="15"/>
        <v>0</v>
      </c>
      <c r="AA26" s="280">
        <f t="shared" si="15"/>
        <v>0</v>
      </c>
      <c r="AB26" s="280">
        <f t="shared" si="15"/>
        <v>0</v>
      </c>
      <c r="AC26" s="280">
        <f t="shared" si="15"/>
        <v>0</v>
      </c>
      <c r="AD26" s="280">
        <f t="shared" si="15"/>
        <v>0</v>
      </c>
      <c r="AE26" s="280">
        <f t="shared" si="15"/>
        <v>0</v>
      </c>
      <c r="AF26" s="278">
        <f t="shared" si="6"/>
        <v>0</v>
      </c>
      <c r="AG26" s="278">
        <f t="shared" si="7"/>
        <v>6800</v>
      </c>
      <c r="AH26" s="280">
        <f>SUM(AH27+AH28+AH29+AH30)</f>
        <v>0</v>
      </c>
      <c r="AI26" s="278">
        <f t="shared" si="8"/>
        <v>6800</v>
      </c>
      <c r="AJ26" s="323">
        <f>SUM(AJ27+AJ28+AJ29+AJ30)</f>
        <v>7200</v>
      </c>
      <c r="AK26" s="323">
        <f>SUM(AK27+AK28+AK29+AK30)</f>
        <v>7100</v>
      </c>
      <c r="AL26" s="281"/>
      <c r="AM26" s="276">
        <f t="shared" si="2"/>
        <v>6800</v>
      </c>
      <c r="AN26" s="281"/>
      <c r="AR26" s="281"/>
    </row>
    <row r="27" spans="13:44" s="249" customFormat="1" ht="13.5" x14ac:dyDescent="0.25">
      <c r="M27" s="250"/>
      <c r="N27" s="251" t="s">
        <v>496</v>
      </c>
      <c r="O27" s="252" t="s">
        <v>497</v>
      </c>
      <c r="P27" s="224"/>
      <c r="Q27" s="224"/>
      <c r="R27" s="157">
        <f t="shared" si="3"/>
        <v>800</v>
      </c>
      <c r="S27" s="157"/>
      <c r="T27" s="310">
        <v>400</v>
      </c>
      <c r="U27" s="279"/>
      <c r="V27" s="278">
        <f t="shared" si="4"/>
        <v>400</v>
      </c>
      <c r="W27" s="279"/>
      <c r="X27" s="279"/>
      <c r="Y27" s="279"/>
      <c r="Z27" s="279"/>
      <c r="AA27" s="279"/>
      <c r="AB27" s="279"/>
      <c r="AC27" s="279"/>
      <c r="AD27" s="279"/>
      <c r="AE27" s="279"/>
      <c r="AF27" s="278">
        <f t="shared" si="6"/>
        <v>0</v>
      </c>
      <c r="AG27" s="278">
        <f t="shared" si="7"/>
        <v>400</v>
      </c>
      <c r="AH27" s="279"/>
      <c r="AI27" s="278">
        <f t="shared" si="8"/>
        <v>400</v>
      </c>
      <c r="AJ27" s="322">
        <v>600</v>
      </c>
      <c r="AK27" s="322">
        <v>500</v>
      </c>
      <c r="AL27" s="279"/>
      <c r="AM27" s="276">
        <f t="shared" si="2"/>
        <v>400</v>
      </c>
      <c r="AN27" s="279"/>
    </row>
    <row r="28" spans="13:44" s="249" customFormat="1" ht="13.5" x14ac:dyDescent="0.25">
      <c r="M28" s="250"/>
      <c r="N28" s="251" t="s">
        <v>498</v>
      </c>
      <c r="O28" s="252" t="s">
        <v>499</v>
      </c>
      <c r="P28" s="224"/>
      <c r="Q28" s="224"/>
      <c r="R28" s="157">
        <f t="shared" si="3"/>
        <v>12000</v>
      </c>
      <c r="S28" s="157"/>
      <c r="T28" s="279">
        <v>6000</v>
      </c>
      <c r="U28" s="279"/>
      <c r="V28" s="278">
        <f t="shared" si="4"/>
        <v>6000</v>
      </c>
      <c r="W28" s="279"/>
      <c r="X28" s="279"/>
      <c r="Y28" s="279"/>
      <c r="Z28" s="279"/>
      <c r="AA28" s="279"/>
      <c r="AB28" s="279"/>
      <c r="AC28" s="279"/>
      <c r="AD28" s="279"/>
      <c r="AE28" s="279"/>
      <c r="AF28" s="278">
        <f t="shared" si="6"/>
        <v>0</v>
      </c>
      <c r="AG28" s="278">
        <f t="shared" si="7"/>
        <v>6000</v>
      </c>
      <c r="AH28" s="279"/>
      <c r="AI28" s="278">
        <f t="shared" si="8"/>
        <v>6000</v>
      </c>
      <c r="AJ28" s="322">
        <v>6000</v>
      </c>
      <c r="AK28" s="322">
        <v>6000</v>
      </c>
      <c r="AL28" s="279"/>
      <c r="AM28" s="276">
        <f t="shared" si="2"/>
        <v>6000</v>
      </c>
      <c r="AN28" s="279"/>
    </row>
    <row r="29" spans="13:44" s="249" customFormat="1" ht="13.5" x14ac:dyDescent="0.25">
      <c r="M29" s="250"/>
      <c r="N29" s="251" t="s">
        <v>500</v>
      </c>
      <c r="O29" s="252" t="s">
        <v>501</v>
      </c>
      <c r="P29" s="224"/>
      <c r="Q29" s="224"/>
      <c r="R29" s="157">
        <f t="shared" si="3"/>
        <v>800</v>
      </c>
      <c r="S29" s="157"/>
      <c r="T29" s="310">
        <v>400</v>
      </c>
      <c r="U29" s="279"/>
      <c r="V29" s="278">
        <f t="shared" si="4"/>
        <v>400</v>
      </c>
      <c r="W29" s="279"/>
      <c r="X29" s="279"/>
      <c r="Y29" s="279"/>
      <c r="Z29" s="279"/>
      <c r="AA29" s="279"/>
      <c r="AB29" s="279"/>
      <c r="AC29" s="279"/>
      <c r="AD29" s="279"/>
      <c r="AE29" s="279"/>
      <c r="AF29" s="278">
        <f t="shared" si="6"/>
        <v>0</v>
      </c>
      <c r="AG29" s="278">
        <f t="shared" si="7"/>
        <v>400</v>
      </c>
      <c r="AH29" s="279"/>
      <c r="AI29" s="278">
        <f t="shared" si="8"/>
        <v>400</v>
      </c>
      <c r="AJ29" s="322">
        <v>600</v>
      </c>
      <c r="AK29" s="322">
        <v>600</v>
      </c>
      <c r="AL29" s="279"/>
      <c r="AM29" s="276">
        <f t="shared" si="2"/>
        <v>400</v>
      </c>
      <c r="AN29" s="279"/>
    </row>
    <row r="30" spans="13:44" hidden="1" x14ac:dyDescent="0.25">
      <c r="M30" s="250"/>
      <c r="N30" s="250">
        <v>3214</v>
      </c>
      <c r="O30" s="252" t="s">
        <v>502</v>
      </c>
      <c r="P30" s="224"/>
      <c r="Q30" s="224"/>
      <c r="R30" s="157">
        <f t="shared" si="3"/>
        <v>0</v>
      </c>
      <c r="S30" s="157"/>
      <c r="T30" s="279"/>
      <c r="U30" s="279"/>
      <c r="V30" s="278">
        <f t="shared" si="4"/>
        <v>0</v>
      </c>
      <c r="W30" s="279"/>
      <c r="X30" s="279"/>
      <c r="Y30" s="279"/>
      <c r="Z30" s="279"/>
      <c r="AA30" s="279"/>
      <c r="AB30" s="279"/>
      <c r="AC30" s="279"/>
      <c r="AD30" s="279"/>
      <c r="AE30" s="279"/>
      <c r="AF30" s="278">
        <f t="shared" si="6"/>
        <v>0</v>
      </c>
      <c r="AG30" s="278">
        <f t="shared" si="7"/>
        <v>0</v>
      </c>
      <c r="AH30" s="279"/>
      <c r="AI30" s="278">
        <f t="shared" si="8"/>
        <v>0</v>
      </c>
      <c r="AJ30" s="322"/>
      <c r="AK30" s="322"/>
      <c r="AL30" s="281"/>
      <c r="AM30" s="276">
        <f t="shared" si="2"/>
        <v>0</v>
      </c>
      <c r="AN30" s="281"/>
    </row>
    <row r="31" spans="13:44" s="253" customFormat="1" ht="13.5" x14ac:dyDescent="0.25">
      <c r="M31" s="254"/>
      <c r="N31" s="254">
        <v>322</v>
      </c>
      <c r="O31" s="255" t="s">
        <v>598</v>
      </c>
      <c r="P31" s="256">
        <f>SUM(P32+P33+P34+P35+P36+P37)</f>
        <v>0</v>
      </c>
      <c r="Q31" s="256">
        <f>SUM(Q32+Q33+Q34+Q35+Q36+Q37)</f>
        <v>0</v>
      </c>
      <c r="R31" s="157">
        <f t="shared" ref="R31:R62" si="16">SUM(T31:AE31)</f>
        <v>13930</v>
      </c>
      <c r="S31" s="256"/>
      <c r="T31" s="280">
        <f>SUM(T32+T33+T34+T35+T36+T37)</f>
        <v>4865</v>
      </c>
      <c r="U31" s="280">
        <f>SUM(U32+U33+U34+U35+U36+U37)</f>
        <v>0</v>
      </c>
      <c r="V31" s="278">
        <f t="shared" ref="V31:V62" si="17">SUM(T31:U31)</f>
        <v>4865</v>
      </c>
      <c r="W31" s="280">
        <f t="shared" ref="W31:AE31" si="18">SUM(W32+W33+W34+W35+W36+W37)</f>
        <v>3200</v>
      </c>
      <c r="X31" s="280">
        <f t="shared" si="18"/>
        <v>0</v>
      </c>
      <c r="Y31" s="280">
        <f t="shared" si="18"/>
        <v>0</v>
      </c>
      <c r="Z31" s="280">
        <f t="shared" si="18"/>
        <v>0</v>
      </c>
      <c r="AA31" s="280">
        <f t="shared" si="18"/>
        <v>0</v>
      </c>
      <c r="AB31" s="280">
        <f t="shared" si="18"/>
        <v>0</v>
      </c>
      <c r="AC31" s="280">
        <f t="shared" si="18"/>
        <v>0</v>
      </c>
      <c r="AD31" s="280">
        <f t="shared" si="18"/>
        <v>0</v>
      </c>
      <c r="AE31" s="280">
        <f t="shared" si="18"/>
        <v>1000</v>
      </c>
      <c r="AF31" s="278">
        <f t="shared" ref="AF31:AF62" si="19">SUM(W31:AE31)</f>
        <v>4200</v>
      </c>
      <c r="AG31" s="278">
        <f t="shared" ref="AG31:AG62" si="20">SUM(V31+AF31)</f>
        <v>9065</v>
      </c>
      <c r="AH31" s="280">
        <f>SUM(AH32+AH33+AH34+AH35+AH36+AH37)</f>
        <v>0</v>
      </c>
      <c r="AI31" s="278">
        <f t="shared" si="8"/>
        <v>9065</v>
      </c>
      <c r="AJ31" s="323">
        <f>SUM(AJ32+AJ33+AJ34+AJ35+AJ36+AJ37)</f>
        <v>8568</v>
      </c>
      <c r="AK31" s="323">
        <f>SUM(AK32+AK33+AK34+AK35+AK36+AK37)</f>
        <v>8568</v>
      </c>
      <c r="AL31" s="280"/>
      <c r="AM31" s="276">
        <f t="shared" ref="AM31:AM94" si="21">SUM(T31+AF31)</f>
        <v>9065</v>
      </c>
      <c r="AN31" s="280"/>
    </row>
    <row r="32" spans="13:44" s="249" customFormat="1" ht="13.5" x14ac:dyDescent="0.25">
      <c r="M32" s="250"/>
      <c r="N32" s="251" t="s">
        <v>503</v>
      </c>
      <c r="O32" s="252" t="s">
        <v>504</v>
      </c>
      <c r="P32" s="224"/>
      <c r="Q32" s="224"/>
      <c r="R32" s="157">
        <f t="shared" si="16"/>
        <v>4200</v>
      </c>
      <c r="S32" s="157"/>
      <c r="T32" s="279"/>
      <c r="U32" s="279"/>
      <c r="V32" s="278">
        <f t="shared" si="17"/>
        <v>0</v>
      </c>
      <c r="W32" s="312">
        <v>3200</v>
      </c>
      <c r="X32" s="279"/>
      <c r="Y32" s="279"/>
      <c r="Z32" s="279"/>
      <c r="AA32" s="279"/>
      <c r="AB32" s="279"/>
      <c r="AC32" s="279"/>
      <c r="AD32" s="279"/>
      <c r="AE32" s="310">
        <v>1000</v>
      </c>
      <c r="AF32" s="278">
        <f t="shared" si="19"/>
        <v>4200</v>
      </c>
      <c r="AG32" s="278">
        <f t="shared" si="20"/>
        <v>4200</v>
      </c>
      <c r="AH32" s="279"/>
      <c r="AI32" s="278">
        <f t="shared" si="8"/>
        <v>4200</v>
      </c>
      <c r="AJ32" s="322">
        <v>3318</v>
      </c>
      <c r="AK32" s="322">
        <v>3318</v>
      </c>
      <c r="AL32" s="279"/>
      <c r="AM32" s="276">
        <f t="shared" si="21"/>
        <v>4200</v>
      </c>
      <c r="AN32" s="279"/>
    </row>
    <row r="33" spans="13:40" s="249" customFormat="1" ht="13.5" hidden="1" x14ac:dyDescent="0.25">
      <c r="M33" s="250"/>
      <c r="N33" s="251" t="s">
        <v>505</v>
      </c>
      <c r="O33" s="252" t="s">
        <v>506</v>
      </c>
      <c r="P33" s="224"/>
      <c r="Q33" s="224"/>
      <c r="R33" s="157">
        <f t="shared" si="16"/>
        <v>0</v>
      </c>
      <c r="S33" s="157"/>
      <c r="T33" s="279"/>
      <c r="U33" s="279"/>
      <c r="V33" s="278">
        <f t="shared" si="17"/>
        <v>0</v>
      </c>
      <c r="W33" s="279"/>
      <c r="X33" s="279"/>
      <c r="Y33" s="279"/>
      <c r="Z33" s="279"/>
      <c r="AA33" s="279"/>
      <c r="AB33" s="279"/>
      <c r="AC33" s="279"/>
      <c r="AD33" s="279"/>
      <c r="AE33" s="279"/>
      <c r="AF33" s="278">
        <f t="shared" si="19"/>
        <v>0</v>
      </c>
      <c r="AG33" s="278">
        <f t="shared" si="20"/>
        <v>0</v>
      </c>
      <c r="AH33" s="279"/>
      <c r="AI33" s="278">
        <f t="shared" si="8"/>
        <v>0</v>
      </c>
      <c r="AJ33" s="322">
        <v>0</v>
      </c>
      <c r="AK33" s="322">
        <v>0</v>
      </c>
      <c r="AL33" s="279"/>
      <c r="AM33" s="276">
        <f t="shared" si="21"/>
        <v>0</v>
      </c>
      <c r="AN33" s="279"/>
    </row>
    <row r="34" spans="13:40" s="249" customFormat="1" ht="13.5" x14ac:dyDescent="0.25">
      <c r="M34" s="250"/>
      <c r="N34" s="251" t="s">
        <v>507</v>
      </c>
      <c r="O34" s="252" t="s">
        <v>508</v>
      </c>
      <c r="P34" s="224"/>
      <c r="Q34" s="224"/>
      <c r="R34" s="157">
        <f t="shared" si="16"/>
        <v>9200</v>
      </c>
      <c r="S34" s="157"/>
      <c r="T34" s="279">
        <v>4600</v>
      </c>
      <c r="U34" s="279"/>
      <c r="V34" s="278">
        <f t="shared" si="17"/>
        <v>4600</v>
      </c>
      <c r="W34" s="279"/>
      <c r="X34" s="279"/>
      <c r="Y34" s="279"/>
      <c r="Z34" s="279"/>
      <c r="AA34" s="279"/>
      <c r="AB34" s="279"/>
      <c r="AC34" s="279"/>
      <c r="AD34" s="279"/>
      <c r="AE34" s="279"/>
      <c r="AF34" s="278">
        <f t="shared" si="19"/>
        <v>0</v>
      </c>
      <c r="AG34" s="278">
        <f t="shared" si="20"/>
        <v>4600</v>
      </c>
      <c r="AH34" s="279"/>
      <c r="AI34" s="278">
        <f t="shared" si="8"/>
        <v>4600</v>
      </c>
      <c r="AJ34" s="322">
        <v>4900</v>
      </c>
      <c r="AK34" s="322">
        <v>4900</v>
      </c>
      <c r="AL34" s="279"/>
      <c r="AM34" s="276">
        <f t="shared" si="21"/>
        <v>4600</v>
      </c>
      <c r="AN34" s="279"/>
    </row>
    <row r="35" spans="13:40" s="249" customFormat="1" ht="13.5" hidden="1" x14ac:dyDescent="0.25">
      <c r="M35" s="250"/>
      <c r="N35" s="251" t="s">
        <v>509</v>
      </c>
      <c r="O35" s="252" t="s">
        <v>510</v>
      </c>
      <c r="P35" s="224"/>
      <c r="Q35" s="224"/>
      <c r="R35" s="157">
        <f t="shared" si="16"/>
        <v>0</v>
      </c>
      <c r="S35" s="157"/>
      <c r="T35" s="279"/>
      <c r="U35" s="279"/>
      <c r="V35" s="278">
        <f t="shared" si="17"/>
        <v>0</v>
      </c>
      <c r="W35" s="279"/>
      <c r="X35" s="279"/>
      <c r="Y35" s="279"/>
      <c r="Z35" s="279"/>
      <c r="AA35" s="279"/>
      <c r="AB35" s="279"/>
      <c r="AC35" s="279"/>
      <c r="AD35" s="279"/>
      <c r="AE35" s="279"/>
      <c r="AF35" s="278">
        <f t="shared" si="19"/>
        <v>0</v>
      </c>
      <c r="AG35" s="278">
        <f t="shared" si="20"/>
        <v>0</v>
      </c>
      <c r="AH35" s="279"/>
      <c r="AI35" s="278">
        <f t="shared" si="8"/>
        <v>0</v>
      </c>
      <c r="AJ35" s="322"/>
      <c r="AK35" s="322"/>
      <c r="AL35" s="279"/>
      <c r="AM35" s="276">
        <f t="shared" si="21"/>
        <v>0</v>
      </c>
      <c r="AN35" s="279"/>
    </row>
    <row r="36" spans="13:40" s="249" customFormat="1" ht="13.5" x14ac:dyDescent="0.25">
      <c r="M36" s="250"/>
      <c r="N36" s="251" t="s">
        <v>511</v>
      </c>
      <c r="O36" s="252" t="s">
        <v>512</v>
      </c>
      <c r="P36" s="224"/>
      <c r="Q36" s="224"/>
      <c r="R36" s="157">
        <f t="shared" si="16"/>
        <v>530</v>
      </c>
      <c r="S36" s="157"/>
      <c r="T36" s="279">
        <v>265</v>
      </c>
      <c r="U36" s="279"/>
      <c r="V36" s="278">
        <f t="shared" si="17"/>
        <v>265</v>
      </c>
      <c r="W36" s="279"/>
      <c r="X36" s="279"/>
      <c r="Y36" s="279"/>
      <c r="Z36" s="279"/>
      <c r="AA36" s="279"/>
      <c r="AB36" s="279"/>
      <c r="AC36" s="279"/>
      <c r="AD36" s="279"/>
      <c r="AE36" s="279"/>
      <c r="AF36" s="278">
        <f t="shared" si="19"/>
        <v>0</v>
      </c>
      <c r="AG36" s="278">
        <f t="shared" si="20"/>
        <v>265</v>
      </c>
      <c r="AH36" s="279"/>
      <c r="AI36" s="278">
        <f t="shared" si="8"/>
        <v>265</v>
      </c>
      <c r="AJ36" s="322">
        <v>350</v>
      </c>
      <c r="AK36" s="322">
        <v>350</v>
      </c>
      <c r="AL36" s="279"/>
      <c r="AM36" s="276">
        <f t="shared" si="21"/>
        <v>265</v>
      </c>
      <c r="AN36" s="279"/>
    </row>
    <row r="37" spans="13:40" hidden="1" x14ac:dyDescent="0.25">
      <c r="M37" s="250"/>
      <c r="N37" s="250" t="s">
        <v>513</v>
      </c>
      <c r="O37" s="252" t="s">
        <v>514</v>
      </c>
      <c r="P37" s="224"/>
      <c r="Q37" s="224"/>
      <c r="R37" s="157">
        <f t="shared" si="16"/>
        <v>0</v>
      </c>
      <c r="S37" s="157"/>
      <c r="T37" s="279"/>
      <c r="U37" s="279"/>
      <c r="V37" s="278">
        <f t="shared" si="17"/>
        <v>0</v>
      </c>
      <c r="W37" s="279"/>
      <c r="X37" s="279"/>
      <c r="Y37" s="279"/>
      <c r="Z37" s="279"/>
      <c r="AA37" s="279"/>
      <c r="AB37" s="279"/>
      <c r="AC37" s="279"/>
      <c r="AD37" s="279"/>
      <c r="AE37" s="279"/>
      <c r="AF37" s="278">
        <f t="shared" si="19"/>
        <v>0</v>
      </c>
      <c r="AG37" s="278">
        <f t="shared" si="20"/>
        <v>0</v>
      </c>
      <c r="AH37" s="279"/>
      <c r="AI37" s="278">
        <f t="shared" si="8"/>
        <v>0</v>
      </c>
      <c r="AJ37" s="322"/>
      <c r="AK37" s="322"/>
      <c r="AL37" s="281"/>
      <c r="AM37" s="276">
        <f t="shared" si="21"/>
        <v>0</v>
      </c>
      <c r="AN37" s="281"/>
    </row>
    <row r="38" spans="13:40" s="253" customFormat="1" ht="13.5" x14ac:dyDescent="0.25">
      <c r="M38" s="254"/>
      <c r="N38" s="254">
        <v>323</v>
      </c>
      <c r="O38" s="255" t="s">
        <v>599</v>
      </c>
      <c r="P38" s="256">
        <f>SUM(P39+P40+P41+P42+P43+P44+P45+P46+P47)</f>
        <v>0</v>
      </c>
      <c r="Q38" s="256">
        <f>SUM(Q39+Q40+Q41+Q42+Q43+Q44+Q45+Q46+Q47)</f>
        <v>0</v>
      </c>
      <c r="R38" s="157">
        <f t="shared" si="16"/>
        <v>37700</v>
      </c>
      <c r="S38" s="256"/>
      <c r="T38" s="280">
        <f>SUM(T39+T40+T41+T42+T43+T44+T45+T46+T47)</f>
        <v>18850</v>
      </c>
      <c r="U38" s="280">
        <f>SUM(U39+U40+U41+U42+U43+U44+U45+U46+U47)</f>
        <v>0</v>
      </c>
      <c r="V38" s="278">
        <f t="shared" si="17"/>
        <v>18850</v>
      </c>
      <c r="W38" s="280">
        <f t="shared" ref="W38:AE38" si="22">SUM(W39+W40+W41+W42+W43+W44+W45+W46+W47)</f>
        <v>0</v>
      </c>
      <c r="X38" s="280">
        <f t="shared" si="22"/>
        <v>0</v>
      </c>
      <c r="Y38" s="280">
        <f t="shared" si="22"/>
        <v>0</v>
      </c>
      <c r="Z38" s="280">
        <f t="shared" si="22"/>
        <v>0</v>
      </c>
      <c r="AA38" s="280">
        <f t="shared" si="22"/>
        <v>0</v>
      </c>
      <c r="AB38" s="280">
        <f t="shared" si="22"/>
        <v>0</v>
      </c>
      <c r="AC38" s="280">
        <f t="shared" si="22"/>
        <v>0</v>
      </c>
      <c r="AD38" s="280">
        <f t="shared" si="22"/>
        <v>0</v>
      </c>
      <c r="AE38" s="280">
        <f t="shared" si="22"/>
        <v>0</v>
      </c>
      <c r="AF38" s="278">
        <f t="shared" si="19"/>
        <v>0</v>
      </c>
      <c r="AG38" s="278">
        <f t="shared" si="20"/>
        <v>18850</v>
      </c>
      <c r="AH38" s="280">
        <f>SUM(AH39+AH40+AH41+AH42+AH43+AH44+AH45+AH46+AH47)</f>
        <v>0</v>
      </c>
      <c r="AI38" s="278">
        <f t="shared" si="8"/>
        <v>18850</v>
      </c>
      <c r="AJ38" s="323">
        <f>SUM(AJ39+AJ40+AJ41+AJ42+AJ43+AJ44+AJ45+AJ46+AJ47)</f>
        <v>23570</v>
      </c>
      <c r="AK38" s="323">
        <f>SUM(AK39+AK40+AK41+AK42+AK43+AK44+AK45+AK46+AK47)</f>
        <v>23920</v>
      </c>
      <c r="AL38" s="280"/>
      <c r="AM38" s="276">
        <f t="shared" si="21"/>
        <v>18850</v>
      </c>
      <c r="AN38" s="280"/>
    </row>
    <row r="39" spans="13:40" s="249" customFormat="1" ht="13.5" x14ac:dyDescent="0.25">
      <c r="M39" s="250"/>
      <c r="N39" s="251" t="s">
        <v>515</v>
      </c>
      <c r="O39" s="252" t="s">
        <v>516</v>
      </c>
      <c r="P39" s="224"/>
      <c r="Q39" s="224"/>
      <c r="R39" s="157">
        <f t="shared" si="16"/>
        <v>4700</v>
      </c>
      <c r="S39" s="157"/>
      <c r="T39" s="279">
        <v>2350</v>
      </c>
      <c r="U39" s="279"/>
      <c r="V39" s="278">
        <f t="shared" si="17"/>
        <v>2350</v>
      </c>
      <c r="W39" s="279"/>
      <c r="X39" s="279"/>
      <c r="Y39" s="279"/>
      <c r="Z39" s="279"/>
      <c r="AA39" s="279"/>
      <c r="AB39" s="279"/>
      <c r="AC39" s="279"/>
      <c r="AD39" s="279"/>
      <c r="AE39" s="279"/>
      <c r="AF39" s="278">
        <f t="shared" si="19"/>
        <v>0</v>
      </c>
      <c r="AG39" s="278">
        <f t="shared" si="20"/>
        <v>2350</v>
      </c>
      <c r="AH39" s="279"/>
      <c r="AI39" s="278">
        <f t="shared" si="8"/>
        <v>2350</v>
      </c>
      <c r="AJ39" s="322">
        <v>2600</v>
      </c>
      <c r="AK39" s="322">
        <v>2600</v>
      </c>
      <c r="AL39" s="279"/>
      <c r="AM39" s="276">
        <f t="shared" si="21"/>
        <v>2350</v>
      </c>
      <c r="AN39" s="279"/>
    </row>
    <row r="40" spans="13:40" s="249" customFormat="1" ht="13.5" x14ac:dyDescent="0.25">
      <c r="M40" s="250"/>
      <c r="N40" s="251" t="s">
        <v>517</v>
      </c>
      <c r="O40" s="252" t="s">
        <v>518</v>
      </c>
      <c r="P40" s="224"/>
      <c r="Q40" s="224"/>
      <c r="R40" s="157">
        <f t="shared" si="16"/>
        <v>3500</v>
      </c>
      <c r="S40" s="157"/>
      <c r="T40" s="310">
        <v>1750</v>
      </c>
      <c r="U40" s="279"/>
      <c r="V40" s="278">
        <f t="shared" si="17"/>
        <v>1750</v>
      </c>
      <c r="W40" s="279"/>
      <c r="X40" s="279"/>
      <c r="Y40" s="279"/>
      <c r="Z40" s="279"/>
      <c r="AA40" s="279"/>
      <c r="AB40" s="279"/>
      <c r="AC40" s="279"/>
      <c r="AD40" s="279"/>
      <c r="AE40" s="279"/>
      <c r="AF40" s="278">
        <f t="shared" si="19"/>
        <v>0</v>
      </c>
      <c r="AG40" s="278">
        <f t="shared" si="20"/>
        <v>1750</v>
      </c>
      <c r="AH40" s="279"/>
      <c r="AI40" s="278">
        <f t="shared" si="8"/>
        <v>1750</v>
      </c>
      <c r="AJ40" s="322">
        <v>5608</v>
      </c>
      <c r="AK40" s="322">
        <v>5958</v>
      </c>
      <c r="AL40" s="279"/>
      <c r="AM40" s="276">
        <f t="shared" si="21"/>
        <v>1750</v>
      </c>
      <c r="AN40" s="279"/>
    </row>
    <row r="41" spans="13:40" s="249" customFormat="1" ht="13.5" hidden="1" x14ac:dyDescent="0.25">
      <c r="M41" s="250"/>
      <c r="N41" s="251" t="s">
        <v>519</v>
      </c>
      <c r="O41" s="252" t="s">
        <v>520</v>
      </c>
      <c r="P41" s="224"/>
      <c r="Q41" s="224"/>
      <c r="R41" s="157">
        <f t="shared" si="16"/>
        <v>0</v>
      </c>
      <c r="S41" s="157"/>
      <c r="T41" s="279"/>
      <c r="U41" s="279"/>
      <c r="V41" s="278">
        <f t="shared" si="17"/>
        <v>0</v>
      </c>
      <c r="W41" s="279"/>
      <c r="X41" s="279"/>
      <c r="Y41" s="279"/>
      <c r="Z41" s="279"/>
      <c r="AA41" s="279"/>
      <c r="AB41" s="279"/>
      <c r="AC41" s="279"/>
      <c r="AD41" s="279"/>
      <c r="AE41" s="279"/>
      <c r="AF41" s="278">
        <f t="shared" si="19"/>
        <v>0</v>
      </c>
      <c r="AG41" s="278">
        <f t="shared" si="20"/>
        <v>0</v>
      </c>
      <c r="AH41" s="279"/>
      <c r="AI41" s="278">
        <f t="shared" si="8"/>
        <v>0</v>
      </c>
      <c r="AJ41" s="322"/>
      <c r="AK41" s="322"/>
      <c r="AL41" s="279"/>
      <c r="AM41" s="276">
        <f t="shared" si="21"/>
        <v>0</v>
      </c>
      <c r="AN41" s="279"/>
    </row>
    <row r="42" spans="13:40" s="249" customFormat="1" ht="13.5" x14ac:dyDescent="0.25">
      <c r="M42" s="250"/>
      <c r="N42" s="251" t="s">
        <v>521</v>
      </c>
      <c r="O42" s="252" t="s">
        <v>522</v>
      </c>
      <c r="P42" s="224"/>
      <c r="Q42" s="224"/>
      <c r="R42" s="157">
        <f t="shared" si="16"/>
        <v>1900</v>
      </c>
      <c r="S42" s="157"/>
      <c r="T42" s="310">
        <v>950</v>
      </c>
      <c r="U42" s="279"/>
      <c r="V42" s="278">
        <f t="shared" si="17"/>
        <v>950</v>
      </c>
      <c r="W42" s="279"/>
      <c r="X42" s="279"/>
      <c r="Y42" s="279"/>
      <c r="Z42" s="279"/>
      <c r="AA42" s="279"/>
      <c r="AB42" s="279"/>
      <c r="AC42" s="279"/>
      <c r="AD42" s="279"/>
      <c r="AE42" s="279"/>
      <c r="AF42" s="278">
        <f t="shared" si="19"/>
        <v>0</v>
      </c>
      <c r="AG42" s="278">
        <f t="shared" si="20"/>
        <v>950</v>
      </c>
      <c r="AH42" s="279"/>
      <c r="AI42" s="278">
        <f t="shared" si="8"/>
        <v>950</v>
      </c>
      <c r="AJ42" s="322">
        <v>1062</v>
      </c>
      <c r="AK42" s="322">
        <v>1062</v>
      </c>
      <c r="AL42" s="279"/>
      <c r="AM42" s="276">
        <f t="shared" si="21"/>
        <v>950</v>
      </c>
      <c r="AN42" s="279"/>
    </row>
    <row r="43" spans="13:40" s="249" customFormat="1" ht="13.5" hidden="1" x14ac:dyDescent="0.25">
      <c r="M43" s="250"/>
      <c r="N43" s="251" t="s">
        <v>523</v>
      </c>
      <c r="O43" s="252" t="s">
        <v>524</v>
      </c>
      <c r="P43" s="224"/>
      <c r="Q43" s="224"/>
      <c r="R43" s="157">
        <f t="shared" si="16"/>
        <v>0</v>
      </c>
      <c r="S43" s="157"/>
      <c r="T43" s="310"/>
      <c r="U43" s="279"/>
      <c r="V43" s="278">
        <f t="shared" si="17"/>
        <v>0</v>
      </c>
      <c r="W43" s="279"/>
      <c r="X43" s="279"/>
      <c r="Y43" s="279"/>
      <c r="Z43" s="279"/>
      <c r="AA43" s="279"/>
      <c r="AB43" s="279"/>
      <c r="AC43" s="279"/>
      <c r="AD43" s="279"/>
      <c r="AE43" s="279"/>
      <c r="AF43" s="278">
        <f t="shared" si="19"/>
        <v>0</v>
      </c>
      <c r="AG43" s="278">
        <f t="shared" si="20"/>
        <v>0</v>
      </c>
      <c r="AH43" s="279"/>
      <c r="AI43" s="278">
        <f t="shared" si="8"/>
        <v>0</v>
      </c>
      <c r="AJ43" s="322"/>
      <c r="AK43" s="322"/>
      <c r="AL43" s="279"/>
      <c r="AM43" s="276">
        <f t="shared" si="21"/>
        <v>0</v>
      </c>
      <c r="AN43" s="279"/>
    </row>
    <row r="44" spans="13:40" s="249" customFormat="1" ht="13.5" hidden="1" x14ac:dyDescent="0.25">
      <c r="M44" s="250"/>
      <c r="N44" s="251" t="s">
        <v>525</v>
      </c>
      <c r="O44" s="252" t="s">
        <v>526</v>
      </c>
      <c r="P44" s="224"/>
      <c r="Q44" s="224"/>
      <c r="R44" s="157">
        <f t="shared" si="16"/>
        <v>0</v>
      </c>
      <c r="S44" s="157"/>
      <c r="T44" s="310"/>
      <c r="U44" s="279"/>
      <c r="V44" s="278">
        <f t="shared" si="17"/>
        <v>0</v>
      </c>
      <c r="W44" s="279"/>
      <c r="X44" s="279"/>
      <c r="Y44" s="279"/>
      <c r="Z44" s="279"/>
      <c r="AA44" s="279"/>
      <c r="AB44" s="279"/>
      <c r="AC44" s="279"/>
      <c r="AD44" s="279"/>
      <c r="AE44" s="279"/>
      <c r="AF44" s="278">
        <f t="shared" si="19"/>
        <v>0</v>
      </c>
      <c r="AG44" s="278">
        <f t="shared" si="20"/>
        <v>0</v>
      </c>
      <c r="AH44" s="279"/>
      <c r="AI44" s="278">
        <f t="shared" si="8"/>
        <v>0</v>
      </c>
      <c r="AJ44" s="322"/>
      <c r="AK44" s="322"/>
      <c r="AL44" s="279"/>
      <c r="AM44" s="276">
        <f t="shared" si="21"/>
        <v>0</v>
      </c>
      <c r="AN44" s="279"/>
    </row>
    <row r="45" spans="13:40" s="249" customFormat="1" ht="13.5" x14ac:dyDescent="0.25">
      <c r="M45" s="250"/>
      <c r="N45" s="251" t="s">
        <v>527</v>
      </c>
      <c r="O45" s="252" t="s">
        <v>528</v>
      </c>
      <c r="P45" s="224"/>
      <c r="Q45" s="224"/>
      <c r="R45" s="157">
        <f t="shared" si="16"/>
        <v>10400</v>
      </c>
      <c r="S45" s="157"/>
      <c r="T45" s="310">
        <v>5200</v>
      </c>
      <c r="U45" s="279"/>
      <c r="V45" s="278">
        <f t="shared" si="17"/>
        <v>5200</v>
      </c>
      <c r="W45" s="279"/>
      <c r="X45" s="279"/>
      <c r="Y45" s="279"/>
      <c r="Z45" s="279"/>
      <c r="AA45" s="279"/>
      <c r="AB45" s="279"/>
      <c r="AC45" s="279"/>
      <c r="AD45" s="279"/>
      <c r="AE45" s="279"/>
      <c r="AF45" s="278">
        <f t="shared" si="19"/>
        <v>0</v>
      </c>
      <c r="AG45" s="278">
        <f t="shared" si="20"/>
        <v>5200</v>
      </c>
      <c r="AH45" s="279"/>
      <c r="AI45" s="278">
        <f t="shared" si="8"/>
        <v>5200</v>
      </c>
      <c r="AJ45" s="322">
        <v>4000</v>
      </c>
      <c r="AK45" s="322">
        <v>4000</v>
      </c>
      <c r="AL45" s="279"/>
      <c r="AM45" s="276">
        <f t="shared" si="21"/>
        <v>5200</v>
      </c>
      <c r="AN45" s="279"/>
    </row>
    <row r="46" spans="13:40" s="249" customFormat="1" ht="13.5" x14ac:dyDescent="0.25">
      <c r="M46" s="250"/>
      <c r="N46" s="251" t="s">
        <v>529</v>
      </c>
      <c r="O46" s="252" t="s">
        <v>530</v>
      </c>
      <c r="P46" s="224"/>
      <c r="Q46" s="224"/>
      <c r="R46" s="157">
        <f t="shared" si="16"/>
        <v>9700</v>
      </c>
      <c r="S46" s="157"/>
      <c r="T46" s="310">
        <v>4850</v>
      </c>
      <c r="U46" s="279"/>
      <c r="V46" s="278">
        <f t="shared" si="17"/>
        <v>4850</v>
      </c>
      <c r="W46" s="279"/>
      <c r="X46" s="279"/>
      <c r="Y46" s="279"/>
      <c r="Z46" s="279"/>
      <c r="AA46" s="279"/>
      <c r="AB46" s="279"/>
      <c r="AC46" s="279"/>
      <c r="AD46" s="279"/>
      <c r="AE46" s="279"/>
      <c r="AF46" s="278">
        <f t="shared" si="19"/>
        <v>0</v>
      </c>
      <c r="AG46" s="278">
        <f t="shared" si="20"/>
        <v>4850</v>
      </c>
      <c r="AH46" s="279"/>
      <c r="AI46" s="278">
        <f t="shared" si="8"/>
        <v>4850</v>
      </c>
      <c r="AJ46" s="322">
        <v>5100</v>
      </c>
      <c r="AK46" s="322">
        <v>5100</v>
      </c>
      <c r="AL46" s="279"/>
      <c r="AM46" s="276">
        <f t="shared" si="21"/>
        <v>4850</v>
      </c>
      <c r="AN46" s="279"/>
    </row>
    <row r="47" spans="13:40" s="249" customFormat="1" ht="13.5" x14ac:dyDescent="0.25">
      <c r="M47" s="250"/>
      <c r="N47" s="251" t="s">
        <v>531</v>
      </c>
      <c r="O47" s="252" t="s">
        <v>532</v>
      </c>
      <c r="P47" s="224"/>
      <c r="Q47" s="224"/>
      <c r="R47" s="157">
        <f t="shared" si="16"/>
        <v>7500</v>
      </c>
      <c r="S47" s="157"/>
      <c r="T47" s="310">
        <v>3750</v>
      </c>
      <c r="U47" s="279"/>
      <c r="V47" s="278">
        <f t="shared" si="17"/>
        <v>3750</v>
      </c>
      <c r="W47" s="279"/>
      <c r="X47" s="279"/>
      <c r="Y47" s="279"/>
      <c r="Z47" s="279"/>
      <c r="AA47" s="279"/>
      <c r="AB47" s="279"/>
      <c r="AC47" s="279"/>
      <c r="AD47" s="279"/>
      <c r="AE47" s="279"/>
      <c r="AF47" s="278">
        <f t="shared" si="19"/>
        <v>0</v>
      </c>
      <c r="AG47" s="278">
        <f t="shared" si="20"/>
        <v>3750</v>
      </c>
      <c r="AH47" s="279"/>
      <c r="AI47" s="278">
        <f t="shared" si="8"/>
        <v>3750</v>
      </c>
      <c r="AJ47" s="322">
        <v>5200</v>
      </c>
      <c r="AK47" s="322">
        <v>5200</v>
      </c>
      <c r="AL47" s="279"/>
      <c r="AM47" s="276">
        <f t="shared" si="21"/>
        <v>3750</v>
      </c>
      <c r="AN47" s="279"/>
    </row>
    <row r="48" spans="13:40" s="253" customFormat="1" ht="13.5" hidden="1" x14ac:dyDescent="0.25">
      <c r="M48" s="254"/>
      <c r="N48" s="254">
        <v>324</v>
      </c>
      <c r="O48" s="255"/>
      <c r="P48" s="256">
        <f>SUM(P49)</f>
        <v>0</v>
      </c>
      <c r="Q48" s="256">
        <f>SUM(Q49)</f>
        <v>0</v>
      </c>
      <c r="R48" s="157">
        <f t="shared" si="16"/>
        <v>0</v>
      </c>
      <c r="S48" s="256"/>
      <c r="T48" s="280">
        <f>SUM(T49)</f>
        <v>0</v>
      </c>
      <c r="U48" s="280">
        <f>SUM(U49)</f>
        <v>0</v>
      </c>
      <c r="V48" s="278">
        <f t="shared" si="17"/>
        <v>0</v>
      </c>
      <c r="W48" s="280">
        <f t="shared" ref="W48:AE48" si="23">SUM(W49)</f>
        <v>0</v>
      </c>
      <c r="X48" s="280">
        <f t="shared" si="23"/>
        <v>0</v>
      </c>
      <c r="Y48" s="280">
        <f t="shared" si="23"/>
        <v>0</v>
      </c>
      <c r="Z48" s="280">
        <f t="shared" si="23"/>
        <v>0</v>
      </c>
      <c r="AA48" s="280">
        <f t="shared" si="23"/>
        <v>0</v>
      </c>
      <c r="AB48" s="280">
        <f t="shared" si="23"/>
        <v>0</v>
      </c>
      <c r="AC48" s="280">
        <f t="shared" si="23"/>
        <v>0</v>
      </c>
      <c r="AD48" s="280">
        <f t="shared" si="23"/>
        <v>0</v>
      </c>
      <c r="AE48" s="280">
        <f t="shared" si="23"/>
        <v>0</v>
      </c>
      <c r="AF48" s="278">
        <f t="shared" si="19"/>
        <v>0</v>
      </c>
      <c r="AG48" s="278">
        <f t="shared" si="20"/>
        <v>0</v>
      </c>
      <c r="AH48" s="280">
        <f>SUM(AH49)</f>
        <v>0</v>
      </c>
      <c r="AI48" s="278">
        <f t="shared" si="8"/>
        <v>0</v>
      </c>
      <c r="AJ48" s="323">
        <f>SUM(AJ49)</f>
        <v>0</v>
      </c>
      <c r="AK48" s="323">
        <f>SUM(AK49)</f>
        <v>0</v>
      </c>
      <c r="AL48" s="280"/>
      <c r="AM48" s="276">
        <f t="shared" si="21"/>
        <v>0</v>
      </c>
      <c r="AN48" s="280"/>
    </row>
    <row r="49" spans="13:40" s="249" customFormat="1" ht="13.5" hidden="1" x14ac:dyDescent="0.25">
      <c r="M49" s="250"/>
      <c r="N49" s="257" t="s">
        <v>533</v>
      </c>
      <c r="O49" s="252" t="s">
        <v>534</v>
      </c>
      <c r="P49" s="224"/>
      <c r="Q49" s="224"/>
      <c r="R49" s="157">
        <f t="shared" si="16"/>
        <v>0</v>
      </c>
      <c r="S49" s="157"/>
      <c r="T49" s="279"/>
      <c r="U49" s="279"/>
      <c r="V49" s="278">
        <f t="shared" si="17"/>
        <v>0</v>
      </c>
      <c r="W49" s="279"/>
      <c r="X49" s="279"/>
      <c r="Y49" s="279"/>
      <c r="Z49" s="279"/>
      <c r="AA49" s="279"/>
      <c r="AB49" s="279"/>
      <c r="AC49" s="279"/>
      <c r="AD49" s="279"/>
      <c r="AE49" s="279"/>
      <c r="AF49" s="278">
        <f t="shared" si="19"/>
        <v>0</v>
      </c>
      <c r="AG49" s="278">
        <f t="shared" si="20"/>
        <v>0</v>
      </c>
      <c r="AH49" s="279"/>
      <c r="AI49" s="278">
        <f t="shared" si="8"/>
        <v>0</v>
      </c>
      <c r="AJ49" s="322"/>
      <c r="AK49" s="322"/>
      <c r="AL49" s="279"/>
      <c r="AM49" s="276">
        <f t="shared" si="21"/>
        <v>0</v>
      </c>
      <c r="AN49" s="279"/>
    </row>
    <row r="50" spans="13:40" s="253" customFormat="1" ht="13.5" x14ac:dyDescent="0.25">
      <c r="M50" s="254"/>
      <c r="N50" s="258" t="s">
        <v>535</v>
      </c>
      <c r="O50" s="255" t="s">
        <v>547</v>
      </c>
      <c r="P50" s="256">
        <f>SUM(P51+P52+P53+P54+P55+P56+P57)</f>
        <v>0</v>
      </c>
      <c r="Q50" s="256">
        <f>SUM(Q51+Q52+Q53+Q54+Q55+Q56+Q57)</f>
        <v>0</v>
      </c>
      <c r="R50" s="157">
        <f t="shared" si="16"/>
        <v>3764</v>
      </c>
      <c r="S50" s="256"/>
      <c r="T50" s="280">
        <f>SUM(T51+T52+T53+T54+T55+T56+T57)</f>
        <v>1882</v>
      </c>
      <c r="U50" s="280">
        <f>SUM(U51+U52+U53+U54+U55+U56+U57)</f>
        <v>0</v>
      </c>
      <c r="V50" s="278">
        <f t="shared" si="17"/>
        <v>1882</v>
      </c>
      <c r="W50" s="280">
        <f t="shared" ref="W50:AE50" si="24">SUM(W51+W52+W53+W54+W55+W56+W57)</f>
        <v>0</v>
      </c>
      <c r="X50" s="280">
        <f t="shared" si="24"/>
        <v>0</v>
      </c>
      <c r="Y50" s="280">
        <f t="shared" si="24"/>
        <v>0</v>
      </c>
      <c r="Z50" s="280">
        <f t="shared" si="24"/>
        <v>0</v>
      </c>
      <c r="AA50" s="280">
        <f t="shared" si="24"/>
        <v>0</v>
      </c>
      <c r="AB50" s="280">
        <f t="shared" si="24"/>
        <v>0</v>
      </c>
      <c r="AC50" s="280">
        <f t="shared" si="24"/>
        <v>0</v>
      </c>
      <c r="AD50" s="280">
        <f t="shared" si="24"/>
        <v>0</v>
      </c>
      <c r="AE50" s="280">
        <f t="shared" si="24"/>
        <v>0</v>
      </c>
      <c r="AF50" s="278">
        <f t="shared" si="19"/>
        <v>0</v>
      </c>
      <c r="AG50" s="278">
        <f t="shared" si="20"/>
        <v>1882</v>
      </c>
      <c r="AH50" s="280">
        <f>SUM(AH51+AH52+AH53+AH54+AH55+AH56+AH57)</f>
        <v>0</v>
      </c>
      <c r="AI50" s="278">
        <f t="shared" si="8"/>
        <v>1882</v>
      </c>
      <c r="AJ50" s="323">
        <f>SUM(AJ51+AJ52+AJ53+AJ54+AJ55+AJ56+AJ57)</f>
        <v>1992</v>
      </c>
      <c r="AK50" s="323">
        <f>SUM(AK51+AK52+AK53+AK54+AK55+AK56+AK57)</f>
        <v>1992</v>
      </c>
      <c r="AL50" s="280"/>
      <c r="AM50" s="276">
        <f t="shared" si="21"/>
        <v>1882</v>
      </c>
      <c r="AN50" s="280"/>
    </row>
    <row r="51" spans="13:40" s="249" customFormat="1" ht="12.75" hidden="1" customHeight="1" x14ac:dyDescent="0.25">
      <c r="M51" s="250"/>
      <c r="N51" s="251" t="s">
        <v>536</v>
      </c>
      <c r="O51" s="252" t="s">
        <v>537</v>
      </c>
      <c r="P51" s="224"/>
      <c r="Q51" s="224"/>
      <c r="R51" s="157">
        <f t="shared" si="16"/>
        <v>0</v>
      </c>
      <c r="S51" s="157"/>
      <c r="T51" s="279"/>
      <c r="U51" s="279"/>
      <c r="V51" s="278">
        <f t="shared" si="17"/>
        <v>0</v>
      </c>
      <c r="W51" s="279"/>
      <c r="X51" s="279"/>
      <c r="Y51" s="279"/>
      <c r="Z51" s="279"/>
      <c r="AA51" s="279"/>
      <c r="AB51" s="279"/>
      <c r="AC51" s="279"/>
      <c r="AD51" s="279"/>
      <c r="AE51" s="279"/>
      <c r="AF51" s="278">
        <f t="shared" si="19"/>
        <v>0</v>
      </c>
      <c r="AG51" s="278">
        <f t="shared" si="20"/>
        <v>0</v>
      </c>
      <c r="AH51" s="279"/>
      <c r="AI51" s="278">
        <f t="shared" si="8"/>
        <v>0</v>
      </c>
      <c r="AJ51" s="322"/>
      <c r="AK51" s="322"/>
      <c r="AL51" s="279"/>
      <c r="AM51" s="276">
        <f t="shared" si="21"/>
        <v>0</v>
      </c>
      <c r="AN51" s="279"/>
    </row>
    <row r="52" spans="13:40" s="249" customFormat="1" ht="13.5" x14ac:dyDescent="0.25">
      <c r="M52" s="250"/>
      <c r="N52" s="251" t="s">
        <v>538</v>
      </c>
      <c r="O52" s="252" t="s">
        <v>539</v>
      </c>
      <c r="P52" s="224"/>
      <c r="Q52" s="224"/>
      <c r="R52" s="157">
        <f t="shared" si="16"/>
        <v>2980</v>
      </c>
      <c r="S52" s="157"/>
      <c r="T52" s="279">
        <v>1490</v>
      </c>
      <c r="U52" s="279"/>
      <c r="V52" s="278">
        <f t="shared" si="17"/>
        <v>1490</v>
      </c>
      <c r="W52" s="279"/>
      <c r="X52" s="279"/>
      <c r="Y52" s="279"/>
      <c r="Z52" s="279"/>
      <c r="AA52" s="279"/>
      <c r="AB52" s="279"/>
      <c r="AC52" s="279"/>
      <c r="AD52" s="279"/>
      <c r="AE52" s="279"/>
      <c r="AF52" s="278">
        <f t="shared" si="19"/>
        <v>0</v>
      </c>
      <c r="AG52" s="278">
        <f t="shared" si="20"/>
        <v>1490</v>
      </c>
      <c r="AH52" s="279"/>
      <c r="AI52" s="278">
        <f t="shared" si="8"/>
        <v>1490</v>
      </c>
      <c r="AJ52" s="322">
        <v>1600</v>
      </c>
      <c r="AK52" s="322">
        <v>1600</v>
      </c>
      <c r="AL52" s="279"/>
      <c r="AM52" s="276">
        <f t="shared" si="21"/>
        <v>1490</v>
      </c>
      <c r="AN52" s="279"/>
    </row>
    <row r="53" spans="13:40" s="249" customFormat="1" ht="13.5" x14ac:dyDescent="0.25">
      <c r="M53" s="250"/>
      <c r="N53" s="251" t="s">
        <v>540</v>
      </c>
      <c r="O53" s="252" t="s">
        <v>541</v>
      </c>
      <c r="P53" s="224"/>
      <c r="Q53" s="224"/>
      <c r="R53" s="157">
        <f t="shared" si="16"/>
        <v>532</v>
      </c>
      <c r="S53" s="157"/>
      <c r="T53" s="310">
        <v>266</v>
      </c>
      <c r="U53" s="279"/>
      <c r="V53" s="278">
        <f t="shared" si="17"/>
        <v>266</v>
      </c>
      <c r="W53" s="279"/>
      <c r="X53" s="279"/>
      <c r="Y53" s="279"/>
      <c r="Z53" s="279"/>
      <c r="AA53" s="279"/>
      <c r="AB53" s="279"/>
      <c r="AC53" s="279"/>
      <c r="AD53" s="279"/>
      <c r="AE53" s="279"/>
      <c r="AF53" s="278">
        <f t="shared" si="19"/>
        <v>0</v>
      </c>
      <c r="AG53" s="278">
        <f t="shared" si="20"/>
        <v>266</v>
      </c>
      <c r="AH53" s="279"/>
      <c r="AI53" s="278">
        <f t="shared" si="8"/>
        <v>266</v>
      </c>
      <c r="AJ53" s="322">
        <v>266</v>
      </c>
      <c r="AK53" s="322">
        <v>266</v>
      </c>
      <c r="AL53" s="279"/>
      <c r="AM53" s="276">
        <f t="shared" si="21"/>
        <v>266</v>
      </c>
      <c r="AN53" s="279"/>
    </row>
    <row r="54" spans="13:40" s="249" customFormat="1" ht="13.5" x14ac:dyDescent="0.25">
      <c r="M54" s="250"/>
      <c r="N54" s="251" t="s">
        <v>542</v>
      </c>
      <c r="O54" s="252" t="s">
        <v>543</v>
      </c>
      <c r="P54" s="224"/>
      <c r="Q54" s="224"/>
      <c r="R54" s="157">
        <f t="shared" si="16"/>
        <v>40</v>
      </c>
      <c r="S54" s="157"/>
      <c r="T54" s="279">
        <v>20</v>
      </c>
      <c r="U54" s="279"/>
      <c r="V54" s="278">
        <f t="shared" si="17"/>
        <v>20</v>
      </c>
      <c r="W54" s="279"/>
      <c r="X54" s="279"/>
      <c r="Y54" s="279"/>
      <c r="Z54" s="279"/>
      <c r="AA54" s="279"/>
      <c r="AB54" s="279"/>
      <c r="AC54" s="279"/>
      <c r="AD54" s="279"/>
      <c r="AE54" s="279"/>
      <c r="AF54" s="278">
        <f t="shared" si="19"/>
        <v>0</v>
      </c>
      <c r="AG54" s="278">
        <f t="shared" si="20"/>
        <v>20</v>
      </c>
      <c r="AH54" s="279"/>
      <c r="AI54" s="278">
        <f t="shared" si="8"/>
        <v>20</v>
      </c>
      <c r="AJ54" s="322">
        <v>20</v>
      </c>
      <c r="AK54" s="322">
        <v>20</v>
      </c>
      <c r="AL54" s="279"/>
      <c r="AM54" s="276">
        <f t="shared" si="21"/>
        <v>20</v>
      </c>
      <c r="AN54" s="279"/>
    </row>
    <row r="55" spans="13:40" s="249" customFormat="1" ht="13.5" x14ac:dyDescent="0.25">
      <c r="M55" s="250"/>
      <c r="N55" s="250">
        <v>3295</v>
      </c>
      <c r="O55" s="252" t="s">
        <v>544</v>
      </c>
      <c r="P55" s="224"/>
      <c r="Q55" s="224"/>
      <c r="R55" s="157">
        <f t="shared" si="16"/>
        <v>80</v>
      </c>
      <c r="S55" s="157"/>
      <c r="T55" s="279">
        <v>40</v>
      </c>
      <c r="U55" s="279"/>
      <c r="V55" s="278">
        <f t="shared" si="17"/>
        <v>40</v>
      </c>
      <c r="W55" s="279"/>
      <c r="X55" s="279"/>
      <c r="Y55" s="279"/>
      <c r="Z55" s="279"/>
      <c r="AA55" s="279"/>
      <c r="AB55" s="279"/>
      <c r="AC55" s="279"/>
      <c r="AD55" s="279"/>
      <c r="AE55" s="279"/>
      <c r="AF55" s="278">
        <f t="shared" si="19"/>
        <v>0</v>
      </c>
      <c r="AG55" s="278">
        <f t="shared" si="20"/>
        <v>40</v>
      </c>
      <c r="AH55" s="279"/>
      <c r="AI55" s="278">
        <f t="shared" si="8"/>
        <v>40</v>
      </c>
      <c r="AJ55" s="322">
        <v>40</v>
      </c>
      <c r="AK55" s="322">
        <v>40</v>
      </c>
      <c r="AL55" s="279"/>
      <c r="AM55" s="276">
        <f t="shared" si="21"/>
        <v>40</v>
      </c>
      <c r="AN55" s="279"/>
    </row>
    <row r="56" spans="13:40" hidden="1" x14ac:dyDescent="0.25">
      <c r="M56" s="250"/>
      <c r="N56" s="250">
        <v>3296</v>
      </c>
      <c r="O56" s="259" t="s">
        <v>545</v>
      </c>
      <c r="P56" s="224"/>
      <c r="Q56" s="224"/>
      <c r="R56" s="157">
        <f t="shared" si="16"/>
        <v>0</v>
      </c>
      <c r="S56" s="157"/>
      <c r="T56" s="279"/>
      <c r="U56" s="279"/>
      <c r="V56" s="278">
        <f t="shared" si="17"/>
        <v>0</v>
      </c>
      <c r="W56" s="279"/>
      <c r="X56" s="279"/>
      <c r="Y56" s="279"/>
      <c r="Z56" s="279"/>
      <c r="AA56" s="279"/>
      <c r="AB56" s="279"/>
      <c r="AC56" s="279"/>
      <c r="AD56" s="279"/>
      <c r="AE56" s="279"/>
      <c r="AF56" s="278">
        <f t="shared" si="19"/>
        <v>0</v>
      </c>
      <c r="AG56" s="278">
        <f t="shared" si="20"/>
        <v>0</v>
      </c>
      <c r="AH56" s="279"/>
      <c r="AI56" s="278">
        <f t="shared" si="8"/>
        <v>0</v>
      </c>
      <c r="AJ56" s="322"/>
      <c r="AK56" s="322"/>
      <c r="AL56" s="281"/>
      <c r="AM56" s="276">
        <f t="shared" si="21"/>
        <v>0</v>
      </c>
      <c r="AN56" s="281"/>
    </row>
    <row r="57" spans="13:40" x14ac:dyDescent="0.25">
      <c r="M57" s="250"/>
      <c r="N57" s="251" t="s">
        <v>546</v>
      </c>
      <c r="O57" s="252" t="s">
        <v>547</v>
      </c>
      <c r="P57" s="224"/>
      <c r="Q57" s="224"/>
      <c r="R57" s="157">
        <f t="shared" si="16"/>
        <v>132</v>
      </c>
      <c r="S57" s="157"/>
      <c r="T57" s="310">
        <v>66</v>
      </c>
      <c r="U57" s="279"/>
      <c r="V57" s="278">
        <f t="shared" si="17"/>
        <v>66</v>
      </c>
      <c r="W57" s="279"/>
      <c r="X57" s="279"/>
      <c r="Y57" s="279"/>
      <c r="Z57" s="279"/>
      <c r="AA57" s="279"/>
      <c r="AB57" s="279"/>
      <c r="AC57" s="279"/>
      <c r="AD57" s="279"/>
      <c r="AE57" s="279"/>
      <c r="AF57" s="278">
        <f t="shared" si="19"/>
        <v>0</v>
      </c>
      <c r="AG57" s="278">
        <f t="shared" si="20"/>
        <v>66</v>
      </c>
      <c r="AH57" s="279"/>
      <c r="AI57" s="278">
        <f t="shared" si="8"/>
        <v>66</v>
      </c>
      <c r="AJ57" s="322">
        <v>66</v>
      </c>
      <c r="AK57" s="322">
        <v>66</v>
      </c>
      <c r="AL57" s="281"/>
      <c r="AM57" s="276">
        <f t="shared" si="21"/>
        <v>66</v>
      </c>
      <c r="AN57" s="281"/>
    </row>
    <row r="58" spans="13:40" s="253" customFormat="1" ht="13.5" x14ac:dyDescent="0.25">
      <c r="M58" s="246"/>
      <c r="N58" s="254">
        <v>34</v>
      </c>
      <c r="O58" s="255" t="s">
        <v>548</v>
      </c>
      <c r="P58" s="256">
        <f>SUM(P59+P64)</f>
        <v>0</v>
      </c>
      <c r="Q58" s="256">
        <f>SUM(Q59+Q64)</f>
        <v>0</v>
      </c>
      <c r="R58" s="157">
        <f t="shared" si="16"/>
        <v>930</v>
      </c>
      <c r="S58" s="256"/>
      <c r="T58" s="280">
        <f>SUM(T59+T64)</f>
        <v>465</v>
      </c>
      <c r="U58" s="280">
        <f>SUM(U59+U64)</f>
        <v>0</v>
      </c>
      <c r="V58" s="278">
        <f t="shared" si="17"/>
        <v>465</v>
      </c>
      <c r="W58" s="280">
        <f t="shared" ref="W58:AE58" si="25">SUM(W59+W64)</f>
        <v>0</v>
      </c>
      <c r="X58" s="280">
        <f t="shared" si="25"/>
        <v>0</v>
      </c>
      <c r="Y58" s="280">
        <f t="shared" si="25"/>
        <v>0</v>
      </c>
      <c r="Z58" s="280">
        <f t="shared" si="25"/>
        <v>0</v>
      </c>
      <c r="AA58" s="280">
        <f t="shared" si="25"/>
        <v>0</v>
      </c>
      <c r="AB58" s="280">
        <f t="shared" si="25"/>
        <v>0</v>
      </c>
      <c r="AC58" s="280">
        <f t="shared" si="25"/>
        <v>0</v>
      </c>
      <c r="AD58" s="280">
        <f t="shared" si="25"/>
        <v>0</v>
      </c>
      <c r="AE58" s="280">
        <f t="shared" si="25"/>
        <v>0</v>
      </c>
      <c r="AF58" s="278">
        <f t="shared" si="19"/>
        <v>0</v>
      </c>
      <c r="AG58" s="278">
        <f t="shared" si="20"/>
        <v>465</v>
      </c>
      <c r="AH58" s="280">
        <f>SUM(AH59+AH64)</f>
        <v>0</v>
      </c>
      <c r="AI58" s="278">
        <f t="shared" si="8"/>
        <v>465</v>
      </c>
      <c r="AJ58" s="280">
        <f>AJ65</f>
        <v>465</v>
      </c>
      <c r="AK58" s="280">
        <f>AK65</f>
        <v>465</v>
      </c>
      <c r="AL58" s="280"/>
      <c r="AM58" s="276">
        <f t="shared" si="21"/>
        <v>465</v>
      </c>
      <c r="AN58" s="280"/>
    </row>
    <row r="59" spans="13:40" hidden="1" x14ac:dyDescent="0.25">
      <c r="M59" s="254"/>
      <c r="N59" s="254">
        <v>342</v>
      </c>
      <c r="O59" s="255" t="s">
        <v>549</v>
      </c>
      <c r="P59" s="256">
        <f>SUM(P60+P61+P62+P63)</f>
        <v>0</v>
      </c>
      <c r="Q59" s="256">
        <f>SUM(Q60+Q61+Q62+Q63)</f>
        <v>0</v>
      </c>
      <c r="R59" s="157">
        <f t="shared" si="16"/>
        <v>0</v>
      </c>
      <c r="S59" s="256"/>
      <c r="T59" s="280">
        <f>SUM(T60+T61+T62+T63)</f>
        <v>0</v>
      </c>
      <c r="U59" s="280">
        <f>SUM(U60+U61+U62+U63)</f>
        <v>0</v>
      </c>
      <c r="V59" s="278">
        <f t="shared" si="17"/>
        <v>0</v>
      </c>
      <c r="W59" s="280">
        <f t="shared" ref="W59:AE59" si="26">SUM(W60+W61+W62+W63)</f>
        <v>0</v>
      </c>
      <c r="X59" s="280">
        <f t="shared" si="26"/>
        <v>0</v>
      </c>
      <c r="Y59" s="280">
        <f t="shared" si="26"/>
        <v>0</v>
      </c>
      <c r="Z59" s="280">
        <f t="shared" si="26"/>
        <v>0</v>
      </c>
      <c r="AA59" s="280">
        <f t="shared" si="26"/>
        <v>0</v>
      </c>
      <c r="AB59" s="280">
        <f t="shared" si="26"/>
        <v>0</v>
      </c>
      <c r="AC59" s="280">
        <f t="shared" si="26"/>
        <v>0</v>
      </c>
      <c r="AD59" s="280">
        <f t="shared" si="26"/>
        <v>0</v>
      </c>
      <c r="AE59" s="280">
        <f t="shared" si="26"/>
        <v>0</v>
      </c>
      <c r="AF59" s="278">
        <f t="shared" si="19"/>
        <v>0</v>
      </c>
      <c r="AG59" s="278">
        <f t="shared" si="20"/>
        <v>0</v>
      </c>
      <c r="AH59" s="280">
        <f>SUM(AH60+AH61+AH62+AH63)</f>
        <v>0</v>
      </c>
      <c r="AI59" s="278">
        <f t="shared" si="8"/>
        <v>0</v>
      </c>
      <c r="AJ59" s="280">
        <f>SUM(AJ60+AJ61+AJ62+AJ63)</f>
        <v>0</v>
      </c>
      <c r="AK59" s="280">
        <f>SUM(AK60+AK61+AK62+AK63)</f>
        <v>0</v>
      </c>
      <c r="AL59" s="281"/>
      <c r="AM59" s="276">
        <f t="shared" si="21"/>
        <v>0</v>
      </c>
      <c r="AN59" s="281"/>
    </row>
    <row r="60" spans="13:40" s="249" customFormat="1" ht="27.75" hidden="1" customHeight="1" x14ac:dyDescent="0.25">
      <c r="M60" s="250"/>
      <c r="N60" s="251" t="s">
        <v>550</v>
      </c>
      <c r="O60" s="252" t="s">
        <v>551</v>
      </c>
      <c r="P60" s="224"/>
      <c r="Q60" s="224"/>
      <c r="R60" s="157">
        <f t="shared" si="16"/>
        <v>0</v>
      </c>
      <c r="S60" s="157"/>
      <c r="T60" s="279"/>
      <c r="U60" s="279"/>
      <c r="V60" s="278">
        <f t="shared" si="17"/>
        <v>0</v>
      </c>
      <c r="W60" s="279"/>
      <c r="X60" s="279"/>
      <c r="Y60" s="279"/>
      <c r="Z60" s="279"/>
      <c r="AA60" s="279"/>
      <c r="AB60" s="279"/>
      <c r="AC60" s="279"/>
      <c r="AD60" s="279"/>
      <c r="AE60" s="279"/>
      <c r="AF60" s="278">
        <f t="shared" si="19"/>
        <v>0</v>
      </c>
      <c r="AG60" s="278">
        <f t="shared" si="20"/>
        <v>0</v>
      </c>
      <c r="AH60" s="279"/>
      <c r="AI60" s="278">
        <f t="shared" si="8"/>
        <v>0</v>
      </c>
      <c r="AJ60" s="279"/>
      <c r="AK60" s="279"/>
      <c r="AL60" s="279"/>
      <c r="AM60" s="276">
        <f t="shared" si="21"/>
        <v>0</v>
      </c>
      <c r="AN60" s="279"/>
    </row>
    <row r="61" spans="13:40" ht="27" hidden="1" x14ac:dyDescent="0.25">
      <c r="M61" s="250"/>
      <c r="N61" s="250">
        <v>3426</v>
      </c>
      <c r="O61" s="252" t="s">
        <v>552</v>
      </c>
      <c r="P61" s="224"/>
      <c r="Q61" s="224"/>
      <c r="R61" s="157">
        <f t="shared" si="16"/>
        <v>0</v>
      </c>
      <c r="S61" s="157"/>
      <c r="T61" s="279"/>
      <c r="U61" s="279"/>
      <c r="V61" s="278">
        <f t="shared" si="17"/>
        <v>0</v>
      </c>
      <c r="W61" s="279"/>
      <c r="X61" s="279"/>
      <c r="Y61" s="279"/>
      <c r="Z61" s="279"/>
      <c r="AA61" s="279"/>
      <c r="AB61" s="279"/>
      <c r="AC61" s="279"/>
      <c r="AD61" s="279"/>
      <c r="AE61" s="279"/>
      <c r="AF61" s="278">
        <f t="shared" si="19"/>
        <v>0</v>
      </c>
      <c r="AG61" s="278">
        <f t="shared" si="20"/>
        <v>0</v>
      </c>
      <c r="AH61" s="279"/>
      <c r="AI61" s="278">
        <f t="shared" si="8"/>
        <v>0</v>
      </c>
      <c r="AJ61" s="279"/>
      <c r="AK61" s="279"/>
      <c r="AL61" s="281"/>
      <c r="AM61" s="276">
        <f t="shared" si="21"/>
        <v>0</v>
      </c>
      <c r="AN61" s="281"/>
    </row>
    <row r="62" spans="13:40" ht="27" hidden="1" x14ac:dyDescent="0.25">
      <c r="M62" s="250"/>
      <c r="N62" s="250">
        <v>3427</v>
      </c>
      <c r="O62" s="252" t="s">
        <v>553</v>
      </c>
      <c r="P62" s="224"/>
      <c r="Q62" s="224"/>
      <c r="R62" s="157">
        <f t="shared" si="16"/>
        <v>0</v>
      </c>
      <c r="S62" s="157"/>
      <c r="T62" s="279"/>
      <c r="U62" s="279"/>
      <c r="V62" s="278">
        <f t="shared" si="17"/>
        <v>0</v>
      </c>
      <c r="W62" s="279"/>
      <c r="X62" s="279"/>
      <c r="Y62" s="279"/>
      <c r="Z62" s="279"/>
      <c r="AA62" s="279"/>
      <c r="AB62" s="279"/>
      <c r="AC62" s="279"/>
      <c r="AD62" s="279"/>
      <c r="AE62" s="279"/>
      <c r="AF62" s="278">
        <f t="shared" si="19"/>
        <v>0</v>
      </c>
      <c r="AG62" s="278">
        <f t="shared" si="20"/>
        <v>0</v>
      </c>
      <c r="AH62" s="279"/>
      <c r="AI62" s="278">
        <f t="shared" si="8"/>
        <v>0</v>
      </c>
      <c r="AJ62" s="279"/>
      <c r="AK62" s="279"/>
      <c r="AL62" s="281"/>
      <c r="AM62" s="276">
        <f t="shared" si="21"/>
        <v>0</v>
      </c>
      <c r="AN62" s="281"/>
    </row>
    <row r="63" spans="13:40" hidden="1" x14ac:dyDescent="0.25">
      <c r="M63" s="250"/>
      <c r="N63" s="250">
        <v>3428</v>
      </c>
      <c r="O63" s="252" t="s">
        <v>554</v>
      </c>
      <c r="P63" s="224"/>
      <c r="Q63" s="224"/>
      <c r="R63" s="157">
        <f t="shared" ref="R63:R89" si="27">SUM(T63:AE63)</f>
        <v>0</v>
      </c>
      <c r="S63" s="157"/>
      <c r="T63" s="279"/>
      <c r="U63" s="279"/>
      <c r="V63" s="278">
        <f t="shared" ref="V63:V89" si="28">SUM(T63:U63)</f>
        <v>0</v>
      </c>
      <c r="W63" s="279"/>
      <c r="X63" s="279"/>
      <c r="Y63" s="279"/>
      <c r="Z63" s="279"/>
      <c r="AA63" s="279"/>
      <c r="AB63" s="279"/>
      <c r="AC63" s="279"/>
      <c r="AD63" s="279"/>
      <c r="AE63" s="279"/>
      <c r="AF63" s="278">
        <f t="shared" ref="AF63:AF89" si="29">SUM(W63:AE63)</f>
        <v>0</v>
      </c>
      <c r="AG63" s="278">
        <f t="shared" ref="AG63:AG89" si="30">SUM(V63+AF63)</f>
        <v>0</v>
      </c>
      <c r="AH63" s="279"/>
      <c r="AI63" s="278">
        <f t="shared" si="8"/>
        <v>0</v>
      </c>
      <c r="AJ63" s="279"/>
      <c r="AK63" s="279"/>
      <c r="AL63" s="281"/>
      <c r="AM63" s="276">
        <f t="shared" si="21"/>
        <v>0</v>
      </c>
      <c r="AN63" s="281"/>
    </row>
    <row r="64" spans="13:40" s="253" customFormat="1" ht="13.5" x14ac:dyDescent="0.25">
      <c r="M64" s="254"/>
      <c r="N64" s="254">
        <v>343</v>
      </c>
      <c r="O64" s="255" t="s">
        <v>600</v>
      </c>
      <c r="P64" s="256">
        <f>SUM(P65+P66+P67+P68)</f>
        <v>0</v>
      </c>
      <c r="Q64" s="256">
        <f>SUM(Q65+Q66+Q67+Q68)</f>
        <v>0</v>
      </c>
      <c r="R64" s="157">
        <f t="shared" si="27"/>
        <v>930</v>
      </c>
      <c r="S64" s="256"/>
      <c r="T64" s="280">
        <f>SUM(T65+T66+T67+T68)</f>
        <v>465</v>
      </c>
      <c r="U64" s="280">
        <f>SUM(U65+U66+U67+U68)</f>
        <v>0</v>
      </c>
      <c r="V64" s="278">
        <f t="shared" si="28"/>
        <v>465</v>
      </c>
      <c r="W64" s="280">
        <f t="shared" ref="W64:AE64" si="31">SUM(W65+W66+W67+W68)</f>
        <v>0</v>
      </c>
      <c r="X64" s="280">
        <f t="shared" si="31"/>
        <v>0</v>
      </c>
      <c r="Y64" s="280">
        <f t="shared" si="31"/>
        <v>0</v>
      </c>
      <c r="Z64" s="280">
        <f t="shared" si="31"/>
        <v>0</v>
      </c>
      <c r="AA64" s="280">
        <f t="shared" si="31"/>
        <v>0</v>
      </c>
      <c r="AB64" s="280">
        <f t="shared" si="31"/>
        <v>0</v>
      </c>
      <c r="AC64" s="280">
        <f t="shared" si="31"/>
        <v>0</v>
      </c>
      <c r="AD64" s="280">
        <f t="shared" si="31"/>
        <v>0</v>
      </c>
      <c r="AE64" s="280">
        <f t="shared" si="31"/>
        <v>0</v>
      </c>
      <c r="AF64" s="278">
        <f t="shared" si="29"/>
        <v>0</v>
      </c>
      <c r="AG64" s="278">
        <f t="shared" si="30"/>
        <v>465</v>
      </c>
      <c r="AH64" s="280">
        <f>SUM(AH65+AH66+AH67+AH68)</f>
        <v>0</v>
      </c>
      <c r="AI64" s="278">
        <f t="shared" si="8"/>
        <v>465</v>
      </c>
      <c r="AJ64" s="323">
        <f>SUM(AJ65+AJ66+AJ67+AJ68)</f>
        <v>465</v>
      </c>
      <c r="AK64" s="323">
        <f>SUM(AK65+AK66+AK67+AK68)</f>
        <v>465</v>
      </c>
      <c r="AL64" s="280"/>
      <c r="AM64" s="276">
        <f t="shared" si="21"/>
        <v>465</v>
      </c>
      <c r="AN64" s="280"/>
    </row>
    <row r="65" spans="13:40" s="249" customFormat="1" ht="13.5" x14ac:dyDescent="0.25">
      <c r="M65" s="250"/>
      <c r="N65" s="251" t="s">
        <v>555</v>
      </c>
      <c r="O65" s="252" t="s">
        <v>556</v>
      </c>
      <c r="P65" s="224"/>
      <c r="Q65" s="224"/>
      <c r="R65" s="157">
        <f t="shared" si="27"/>
        <v>930</v>
      </c>
      <c r="S65" s="157"/>
      <c r="T65" s="279">
        <v>465</v>
      </c>
      <c r="U65" s="279"/>
      <c r="V65" s="278">
        <f t="shared" si="28"/>
        <v>465</v>
      </c>
      <c r="W65" s="279"/>
      <c r="X65" s="279"/>
      <c r="Y65" s="279"/>
      <c r="Z65" s="279"/>
      <c r="AA65" s="279"/>
      <c r="AB65" s="279"/>
      <c r="AC65" s="279"/>
      <c r="AD65" s="279"/>
      <c r="AE65" s="279"/>
      <c r="AF65" s="278">
        <f t="shared" si="29"/>
        <v>0</v>
      </c>
      <c r="AG65" s="278">
        <f t="shared" si="30"/>
        <v>465</v>
      </c>
      <c r="AH65" s="279"/>
      <c r="AI65" s="278">
        <f t="shared" si="8"/>
        <v>465</v>
      </c>
      <c r="AJ65" s="322">
        <v>465</v>
      </c>
      <c r="AK65" s="322">
        <v>465</v>
      </c>
      <c r="AL65" s="279"/>
      <c r="AM65" s="276">
        <f t="shared" si="21"/>
        <v>465</v>
      </c>
      <c r="AN65" s="279"/>
    </row>
    <row r="66" spans="13:40" s="249" customFormat="1" ht="27" hidden="1" x14ac:dyDescent="0.25">
      <c r="M66" s="250"/>
      <c r="N66" s="251" t="s">
        <v>557</v>
      </c>
      <c r="O66" s="252" t="s">
        <v>558</v>
      </c>
      <c r="P66" s="224"/>
      <c r="Q66" s="224"/>
      <c r="R66" s="157">
        <f t="shared" si="27"/>
        <v>0</v>
      </c>
      <c r="S66" s="157"/>
      <c r="T66" s="279"/>
      <c r="U66" s="279"/>
      <c r="V66" s="278">
        <f t="shared" si="28"/>
        <v>0</v>
      </c>
      <c r="W66" s="279"/>
      <c r="X66" s="279"/>
      <c r="Y66" s="279"/>
      <c r="Z66" s="279"/>
      <c r="AA66" s="279"/>
      <c r="AB66" s="279"/>
      <c r="AC66" s="279"/>
      <c r="AD66" s="279"/>
      <c r="AE66" s="279"/>
      <c r="AF66" s="278">
        <f t="shared" si="29"/>
        <v>0</v>
      </c>
      <c r="AG66" s="278">
        <f t="shared" si="30"/>
        <v>0</v>
      </c>
      <c r="AH66" s="279"/>
      <c r="AI66" s="278">
        <f t="shared" si="8"/>
        <v>0</v>
      </c>
      <c r="AJ66" s="279"/>
      <c r="AK66" s="322"/>
      <c r="AL66" s="279"/>
      <c r="AM66" s="276">
        <f t="shared" si="21"/>
        <v>0</v>
      </c>
      <c r="AN66" s="279"/>
    </row>
    <row r="67" spans="13:40" s="249" customFormat="1" ht="13.5" hidden="1" x14ac:dyDescent="0.25">
      <c r="M67" s="250"/>
      <c r="N67" s="251" t="s">
        <v>559</v>
      </c>
      <c r="O67" s="252" t="s">
        <v>560</v>
      </c>
      <c r="P67" s="224"/>
      <c r="Q67" s="224"/>
      <c r="R67" s="157">
        <f t="shared" si="27"/>
        <v>0</v>
      </c>
      <c r="S67" s="157"/>
      <c r="T67" s="279"/>
      <c r="U67" s="279"/>
      <c r="V67" s="278">
        <f t="shared" si="28"/>
        <v>0</v>
      </c>
      <c r="W67" s="279"/>
      <c r="X67" s="279"/>
      <c r="Y67" s="279"/>
      <c r="Z67" s="279"/>
      <c r="AA67" s="279"/>
      <c r="AB67" s="279"/>
      <c r="AC67" s="279"/>
      <c r="AD67" s="279"/>
      <c r="AE67" s="279"/>
      <c r="AF67" s="278">
        <f t="shared" si="29"/>
        <v>0</v>
      </c>
      <c r="AG67" s="278">
        <f t="shared" si="30"/>
        <v>0</v>
      </c>
      <c r="AH67" s="279"/>
      <c r="AI67" s="278">
        <f t="shared" si="8"/>
        <v>0</v>
      </c>
      <c r="AJ67" s="279"/>
      <c r="AK67" s="322"/>
      <c r="AL67" s="279"/>
      <c r="AM67" s="276">
        <f t="shared" si="21"/>
        <v>0</v>
      </c>
      <c r="AN67" s="279"/>
    </row>
    <row r="68" spans="13:40" s="249" customFormat="1" ht="13.5" hidden="1" x14ac:dyDescent="0.25">
      <c r="M68" s="250"/>
      <c r="N68" s="251" t="s">
        <v>561</v>
      </c>
      <c r="O68" s="252" t="s">
        <v>562</v>
      </c>
      <c r="P68" s="224"/>
      <c r="Q68" s="224"/>
      <c r="R68" s="157">
        <f t="shared" si="27"/>
        <v>0</v>
      </c>
      <c r="S68" s="157"/>
      <c r="T68" s="279"/>
      <c r="U68" s="279"/>
      <c r="V68" s="278">
        <f t="shared" si="28"/>
        <v>0</v>
      </c>
      <c r="W68" s="279"/>
      <c r="X68" s="279"/>
      <c r="Y68" s="279"/>
      <c r="Z68" s="279"/>
      <c r="AA68" s="279"/>
      <c r="AB68" s="279"/>
      <c r="AC68" s="279"/>
      <c r="AD68" s="279"/>
      <c r="AE68" s="279"/>
      <c r="AF68" s="278">
        <f t="shared" si="29"/>
        <v>0</v>
      </c>
      <c r="AG68" s="278">
        <f t="shared" si="30"/>
        <v>0</v>
      </c>
      <c r="AH68" s="279"/>
      <c r="AI68" s="278">
        <f t="shared" si="8"/>
        <v>0</v>
      </c>
      <c r="AJ68" s="279"/>
      <c r="AK68" s="322"/>
      <c r="AL68" s="279"/>
      <c r="AM68" s="276">
        <f t="shared" si="21"/>
        <v>0</v>
      </c>
      <c r="AN68" s="279"/>
    </row>
    <row r="69" spans="13:40" s="245" customFormat="1" ht="13.5" hidden="1" x14ac:dyDescent="0.25">
      <c r="N69" s="260">
        <v>4</v>
      </c>
      <c r="O69" s="245" t="s">
        <v>563</v>
      </c>
      <c r="P69" s="248">
        <f>SUM(P70)</f>
        <v>0</v>
      </c>
      <c r="Q69" s="248">
        <f>SUM(Q70)</f>
        <v>0</v>
      </c>
      <c r="R69" s="157">
        <f t="shared" si="27"/>
        <v>0</v>
      </c>
      <c r="S69" s="248"/>
      <c r="T69" s="277">
        <f>SUM(T70)</f>
        <v>0</v>
      </c>
      <c r="U69" s="277">
        <f>SUM(U70)</f>
        <v>0</v>
      </c>
      <c r="V69" s="278">
        <f t="shared" si="28"/>
        <v>0</v>
      </c>
      <c r="W69" s="277">
        <f t="shared" ref="W69:AE69" si="32">SUM(W70)</f>
        <v>0</v>
      </c>
      <c r="X69" s="277">
        <f t="shared" si="32"/>
        <v>0</v>
      </c>
      <c r="Y69" s="277">
        <f t="shared" si="32"/>
        <v>0</v>
      </c>
      <c r="Z69" s="277">
        <f t="shared" si="32"/>
        <v>0</v>
      </c>
      <c r="AA69" s="277">
        <f t="shared" si="32"/>
        <v>0</v>
      </c>
      <c r="AB69" s="277">
        <f t="shared" si="32"/>
        <v>0</v>
      </c>
      <c r="AC69" s="277">
        <f t="shared" si="32"/>
        <v>0</v>
      </c>
      <c r="AD69" s="277">
        <f t="shared" si="32"/>
        <v>0</v>
      </c>
      <c r="AE69" s="277">
        <f t="shared" si="32"/>
        <v>0</v>
      </c>
      <c r="AF69" s="278">
        <f t="shared" si="29"/>
        <v>0</v>
      </c>
      <c r="AG69" s="278">
        <f t="shared" si="30"/>
        <v>0</v>
      </c>
      <c r="AH69" s="277">
        <f>SUM(AH70)</f>
        <v>0</v>
      </c>
      <c r="AI69" s="278">
        <f t="shared" si="8"/>
        <v>0</v>
      </c>
      <c r="AJ69" s="277">
        <f>SUM(AJ70)</f>
        <v>0</v>
      </c>
      <c r="AK69" s="321">
        <f>SUM(AK70)</f>
        <v>0</v>
      </c>
      <c r="AL69" s="277"/>
      <c r="AM69" s="276">
        <f t="shared" si="21"/>
        <v>0</v>
      </c>
      <c r="AN69" s="277"/>
    </row>
    <row r="70" spans="13:40" s="245" customFormat="1" ht="13.5" hidden="1" x14ac:dyDescent="0.25">
      <c r="N70" s="260">
        <v>42</v>
      </c>
      <c r="O70" s="227"/>
      <c r="P70" s="248">
        <f>SUM(P71+P79+P82+P87)</f>
        <v>0</v>
      </c>
      <c r="Q70" s="248">
        <f>SUM(Q71+Q79+Q82+Q87)</f>
        <v>0</v>
      </c>
      <c r="R70" s="157">
        <f t="shared" si="27"/>
        <v>0</v>
      </c>
      <c r="S70" s="248"/>
      <c r="T70" s="277">
        <f>SUM(T71+T79+T82+T87)</f>
        <v>0</v>
      </c>
      <c r="U70" s="277">
        <f>SUM(U71+U79+U82+U87)</f>
        <v>0</v>
      </c>
      <c r="V70" s="278">
        <f t="shared" si="28"/>
        <v>0</v>
      </c>
      <c r="W70" s="277">
        <f t="shared" ref="W70:AE70" si="33">SUM(W71+W79+W82+W87)</f>
        <v>0</v>
      </c>
      <c r="X70" s="277">
        <f t="shared" si="33"/>
        <v>0</v>
      </c>
      <c r="Y70" s="277">
        <f t="shared" si="33"/>
        <v>0</v>
      </c>
      <c r="Z70" s="277">
        <f t="shared" si="33"/>
        <v>0</v>
      </c>
      <c r="AA70" s="277">
        <f t="shared" si="33"/>
        <v>0</v>
      </c>
      <c r="AB70" s="277">
        <f t="shared" si="33"/>
        <v>0</v>
      </c>
      <c r="AC70" s="277">
        <f t="shared" si="33"/>
        <v>0</v>
      </c>
      <c r="AD70" s="277">
        <f t="shared" si="33"/>
        <v>0</v>
      </c>
      <c r="AE70" s="277">
        <f t="shared" si="33"/>
        <v>0</v>
      </c>
      <c r="AF70" s="278">
        <f t="shared" si="29"/>
        <v>0</v>
      </c>
      <c r="AG70" s="278">
        <f t="shared" si="30"/>
        <v>0</v>
      </c>
      <c r="AH70" s="277">
        <f>SUM(AH71+AH79+AH82+AH87)</f>
        <v>0</v>
      </c>
      <c r="AI70" s="278">
        <f t="shared" si="8"/>
        <v>0</v>
      </c>
      <c r="AJ70" s="277">
        <f>SUM(AJ71+AJ79+AJ82+AJ87)</f>
        <v>0</v>
      </c>
      <c r="AK70" s="321">
        <f>SUM(AK71+AK79+AK82+AK87)</f>
        <v>0</v>
      </c>
      <c r="AL70" s="277"/>
      <c r="AM70" s="276">
        <f t="shared" si="21"/>
        <v>0</v>
      </c>
      <c r="AN70" s="277"/>
    </row>
    <row r="71" spans="13:40" s="245" customFormat="1" ht="13.5" hidden="1" x14ac:dyDescent="0.25">
      <c r="N71" s="260">
        <v>422</v>
      </c>
      <c r="O71" s="227"/>
      <c r="P71" s="248">
        <f>SUM(P72+P73+P74+P75+P76+P77+P78)</f>
        <v>0</v>
      </c>
      <c r="Q71" s="248">
        <f>SUM(Q72+Q73+Q74+Q75+Q76+Q77+Q78)</f>
        <v>0</v>
      </c>
      <c r="R71" s="157">
        <f t="shared" si="27"/>
        <v>0</v>
      </c>
      <c r="S71" s="248"/>
      <c r="T71" s="277">
        <f>SUM(T72+T73+T74+T75+T76+T77+T78)</f>
        <v>0</v>
      </c>
      <c r="U71" s="277">
        <f>SUM(U72+U73+U74+U75+U76+U77+U78)</f>
        <v>0</v>
      </c>
      <c r="V71" s="278">
        <f t="shared" si="28"/>
        <v>0</v>
      </c>
      <c r="W71" s="277">
        <f t="shared" ref="W71:AE71" si="34">SUM(W72+W73+W74+W75+W76+W77+W78)</f>
        <v>0</v>
      </c>
      <c r="X71" s="277">
        <f t="shared" si="34"/>
        <v>0</v>
      </c>
      <c r="Y71" s="277">
        <f t="shared" si="34"/>
        <v>0</v>
      </c>
      <c r="Z71" s="277">
        <f t="shared" si="34"/>
        <v>0</v>
      </c>
      <c r="AA71" s="277">
        <f t="shared" si="34"/>
        <v>0</v>
      </c>
      <c r="AB71" s="277">
        <f t="shared" si="34"/>
        <v>0</v>
      </c>
      <c r="AC71" s="277">
        <f t="shared" si="34"/>
        <v>0</v>
      </c>
      <c r="AD71" s="277">
        <f t="shared" si="34"/>
        <v>0</v>
      </c>
      <c r="AE71" s="277">
        <f t="shared" si="34"/>
        <v>0</v>
      </c>
      <c r="AF71" s="278">
        <f t="shared" si="29"/>
        <v>0</v>
      </c>
      <c r="AG71" s="278">
        <f t="shared" si="30"/>
        <v>0</v>
      </c>
      <c r="AH71" s="277">
        <f>SUM(AH72+AH73+AH74+AH75+AH76+AH77+AH78)</f>
        <v>0</v>
      </c>
      <c r="AI71" s="278">
        <f t="shared" si="8"/>
        <v>0</v>
      </c>
      <c r="AJ71" s="277">
        <f>SUM(AJ72+AJ73+AJ74+AJ75+AJ76+AJ77+AJ78)</f>
        <v>0</v>
      </c>
      <c r="AK71" s="321">
        <f>SUM(AK72+AK73+AK74+AK75+AK76+AK77+AK78)</f>
        <v>0</v>
      </c>
      <c r="AL71" s="277"/>
      <c r="AM71" s="276">
        <f t="shared" si="21"/>
        <v>0</v>
      </c>
      <c r="AN71" s="277"/>
    </row>
    <row r="72" spans="13:40" s="261" customFormat="1" ht="13.5" hidden="1" x14ac:dyDescent="0.25">
      <c r="M72" s="262"/>
      <c r="N72" s="263" t="s">
        <v>564</v>
      </c>
      <c r="O72" s="264" t="s">
        <v>442</v>
      </c>
      <c r="P72" s="224"/>
      <c r="Q72" s="224"/>
      <c r="R72" s="157">
        <f t="shared" si="27"/>
        <v>0</v>
      </c>
      <c r="S72" s="157"/>
      <c r="T72" s="279"/>
      <c r="U72" s="279"/>
      <c r="V72" s="278">
        <f t="shared" si="28"/>
        <v>0</v>
      </c>
      <c r="W72" s="279"/>
      <c r="X72" s="279"/>
      <c r="Y72" s="279"/>
      <c r="Z72" s="279"/>
      <c r="AA72" s="279"/>
      <c r="AB72" s="279"/>
      <c r="AC72" s="279"/>
      <c r="AD72" s="279"/>
      <c r="AE72" s="279"/>
      <c r="AF72" s="278">
        <f t="shared" si="29"/>
        <v>0</v>
      </c>
      <c r="AG72" s="278">
        <f t="shared" si="30"/>
        <v>0</v>
      </c>
      <c r="AH72" s="279"/>
      <c r="AI72" s="278">
        <f t="shared" si="8"/>
        <v>0</v>
      </c>
      <c r="AJ72" s="279"/>
      <c r="AK72" s="322"/>
      <c r="AL72" s="282"/>
      <c r="AM72" s="276">
        <f t="shared" si="21"/>
        <v>0</v>
      </c>
      <c r="AN72" s="282"/>
    </row>
    <row r="73" spans="13:40" s="261" customFormat="1" ht="13.5" hidden="1" x14ac:dyDescent="0.25">
      <c r="M73" s="262"/>
      <c r="N73" s="263" t="s">
        <v>565</v>
      </c>
      <c r="O73" s="264" t="s">
        <v>566</v>
      </c>
      <c r="P73" s="224"/>
      <c r="Q73" s="224"/>
      <c r="R73" s="157">
        <f t="shared" si="27"/>
        <v>0</v>
      </c>
      <c r="S73" s="157"/>
      <c r="T73" s="279"/>
      <c r="U73" s="279"/>
      <c r="V73" s="278">
        <f t="shared" si="28"/>
        <v>0</v>
      </c>
      <c r="W73" s="279"/>
      <c r="X73" s="279"/>
      <c r="Y73" s="279"/>
      <c r="Z73" s="279"/>
      <c r="AA73" s="279"/>
      <c r="AB73" s="279"/>
      <c r="AC73" s="279"/>
      <c r="AD73" s="279"/>
      <c r="AE73" s="279"/>
      <c r="AF73" s="278">
        <f t="shared" si="29"/>
        <v>0</v>
      </c>
      <c r="AG73" s="278">
        <f t="shared" si="30"/>
        <v>0</v>
      </c>
      <c r="AH73" s="279"/>
      <c r="AI73" s="278">
        <f t="shared" si="8"/>
        <v>0</v>
      </c>
      <c r="AJ73" s="279"/>
      <c r="AK73" s="322"/>
      <c r="AL73" s="282"/>
      <c r="AM73" s="276">
        <f t="shared" si="21"/>
        <v>0</v>
      </c>
      <c r="AN73" s="282"/>
    </row>
    <row r="74" spans="13:40" s="261" customFormat="1" ht="13.5" hidden="1" x14ac:dyDescent="0.25">
      <c r="M74" s="262"/>
      <c r="N74" s="263" t="s">
        <v>567</v>
      </c>
      <c r="O74" s="264" t="s">
        <v>568</v>
      </c>
      <c r="P74" s="224"/>
      <c r="Q74" s="224"/>
      <c r="R74" s="157">
        <f t="shared" si="27"/>
        <v>0</v>
      </c>
      <c r="S74" s="157"/>
      <c r="T74" s="279"/>
      <c r="U74" s="279"/>
      <c r="V74" s="278">
        <f t="shared" si="28"/>
        <v>0</v>
      </c>
      <c r="W74" s="279"/>
      <c r="X74" s="279"/>
      <c r="Y74" s="279"/>
      <c r="Z74" s="279"/>
      <c r="AA74" s="279"/>
      <c r="AB74" s="279"/>
      <c r="AC74" s="279"/>
      <c r="AD74" s="279"/>
      <c r="AE74" s="279"/>
      <c r="AF74" s="278">
        <f t="shared" si="29"/>
        <v>0</v>
      </c>
      <c r="AG74" s="278">
        <f t="shared" si="30"/>
        <v>0</v>
      </c>
      <c r="AH74" s="279"/>
      <c r="AI74" s="278">
        <f t="shared" si="8"/>
        <v>0</v>
      </c>
      <c r="AJ74" s="279"/>
      <c r="AK74" s="322"/>
      <c r="AL74" s="282"/>
      <c r="AM74" s="276">
        <f t="shared" si="21"/>
        <v>0</v>
      </c>
      <c r="AN74" s="282"/>
    </row>
    <row r="75" spans="13:40" s="261" customFormat="1" ht="13.5" hidden="1" x14ac:dyDescent="0.25">
      <c r="M75" s="262"/>
      <c r="N75" s="263" t="s">
        <v>569</v>
      </c>
      <c r="O75" s="264" t="s">
        <v>570</v>
      </c>
      <c r="P75" s="224"/>
      <c r="Q75" s="224"/>
      <c r="R75" s="157">
        <f t="shared" si="27"/>
        <v>0</v>
      </c>
      <c r="S75" s="157"/>
      <c r="T75" s="279"/>
      <c r="U75" s="279"/>
      <c r="V75" s="278">
        <f t="shared" si="28"/>
        <v>0</v>
      </c>
      <c r="W75" s="279"/>
      <c r="X75" s="279"/>
      <c r="Y75" s="279"/>
      <c r="Z75" s="279"/>
      <c r="AA75" s="279"/>
      <c r="AB75" s="279"/>
      <c r="AC75" s="279"/>
      <c r="AD75" s="279"/>
      <c r="AE75" s="279"/>
      <c r="AF75" s="278">
        <f t="shared" si="29"/>
        <v>0</v>
      </c>
      <c r="AG75" s="278">
        <f t="shared" si="30"/>
        <v>0</v>
      </c>
      <c r="AH75" s="279"/>
      <c r="AI75" s="278">
        <f t="shared" si="8"/>
        <v>0</v>
      </c>
      <c r="AJ75" s="279"/>
      <c r="AK75" s="322"/>
      <c r="AL75" s="282"/>
      <c r="AM75" s="276">
        <f t="shared" si="21"/>
        <v>0</v>
      </c>
      <c r="AN75" s="282"/>
    </row>
    <row r="76" spans="13:40" s="261" customFormat="1" ht="13.5" hidden="1" x14ac:dyDescent="0.25">
      <c r="M76" s="262"/>
      <c r="N76" s="263" t="s">
        <v>571</v>
      </c>
      <c r="O76" s="264" t="s">
        <v>572</v>
      </c>
      <c r="P76" s="224"/>
      <c r="Q76" s="224"/>
      <c r="R76" s="157">
        <f t="shared" si="27"/>
        <v>0</v>
      </c>
      <c r="S76" s="157"/>
      <c r="T76" s="279"/>
      <c r="U76" s="279"/>
      <c r="V76" s="278">
        <f t="shared" si="28"/>
        <v>0</v>
      </c>
      <c r="W76" s="279"/>
      <c r="X76" s="279"/>
      <c r="Y76" s="279"/>
      <c r="Z76" s="279"/>
      <c r="AA76" s="279"/>
      <c r="AB76" s="279"/>
      <c r="AC76" s="279"/>
      <c r="AD76" s="279"/>
      <c r="AE76" s="279"/>
      <c r="AF76" s="278">
        <f t="shared" si="29"/>
        <v>0</v>
      </c>
      <c r="AG76" s="278">
        <f t="shared" si="30"/>
        <v>0</v>
      </c>
      <c r="AH76" s="279"/>
      <c r="AI76" s="278">
        <f t="shared" si="8"/>
        <v>0</v>
      </c>
      <c r="AJ76" s="279"/>
      <c r="AK76" s="322"/>
      <c r="AL76" s="282"/>
      <c r="AM76" s="276">
        <f t="shared" si="21"/>
        <v>0</v>
      </c>
      <c r="AN76" s="282"/>
    </row>
    <row r="77" spans="13:40" s="261" customFormat="1" ht="13.5" hidden="1" x14ac:dyDescent="0.25">
      <c r="M77" s="262"/>
      <c r="N77" s="263" t="s">
        <v>573</v>
      </c>
      <c r="O77" s="264" t="s">
        <v>574</v>
      </c>
      <c r="P77" s="224"/>
      <c r="Q77" s="224"/>
      <c r="R77" s="157">
        <f t="shared" si="27"/>
        <v>0</v>
      </c>
      <c r="S77" s="157"/>
      <c r="T77" s="279"/>
      <c r="U77" s="279"/>
      <c r="V77" s="278">
        <f t="shared" si="28"/>
        <v>0</v>
      </c>
      <c r="W77" s="279"/>
      <c r="X77" s="279"/>
      <c r="Y77" s="279"/>
      <c r="Z77" s="279"/>
      <c r="AA77" s="279"/>
      <c r="AB77" s="279"/>
      <c r="AC77" s="279"/>
      <c r="AD77" s="279"/>
      <c r="AE77" s="279"/>
      <c r="AF77" s="278">
        <f t="shared" si="29"/>
        <v>0</v>
      </c>
      <c r="AG77" s="278">
        <f t="shared" si="30"/>
        <v>0</v>
      </c>
      <c r="AH77" s="279"/>
      <c r="AI77" s="278">
        <f t="shared" si="8"/>
        <v>0</v>
      </c>
      <c r="AJ77" s="279"/>
      <c r="AK77" s="322"/>
      <c r="AL77" s="282"/>
      <c r="AM77" s="276">
        <f t="shared" si="21"/>
        <v>0</v>
      </c>
      <c r="AN77" s="282"/>
    </row>
    <row r="78" spans="13:40" s="261" customFormat="1" ht="13.5" hidden="1" x14ac:dyDescent="0.25">
      <c r="M78" s="262"/>
      <c r="N78" s="263" t="s">
        <v>575</v>
      </c>
      <c r="O78" s="264" t="s">
        <v>576</v>
      </c>
      <c r="P78" s="224"/>
      <c r="Q78" s="224"/>
      <c r="R78" s="157">
        <f t="shared" si="27"/>
        <v>0</v>
      </c>
      <c r="S78" s="157"/>
      <c r="T78" s="279"/>
      <c r="U78" s="279"/>
      <c r="V78" s="278">
        <f t="shared" si="28"/>
        <v>0</v>
      </c>
      <c r="W78" s="279"/>
      <c r="X78" s="279"/>
      <c r="Y78" s="279"/>
      <c r="Z78" s="279"/>
      <c r="AA78" s="279"/>
      <c r="AB78" s="279"/>
      <c r="AC78" s="279"/>
      <c r="AD78" s="279"/>
      <c r="AE78" s="279"/>
      <c r="AF78" s="278">
        <f t="shared" si="29"/>
        <v>0</v>
      </c>
      <c r="AG78" s="278">
        <f t="shared" si="30"/>
        <v>0</v>
      </c>
      <c r="AH78" s="279"/>
      <c r="AI78" s="278">
        <f t="shared" si="8"/>
        <v>0</v>
      </c>
      <c r="AJ78" s="279"/>
      <c r="AK78" s="322"/>
      <c r="AL78" s="282"/>
      <c r="AM78" s="276">
        <f t="shared" si="21"/>
        <v>0</v>
      </c>
      <c r="AN78" s="282"/>
    </row>
    <row r="79" spans="13:40" s="265" customFormat="1" ht="13.5" hidden="1" x14ac:dyDescent="0.25">
      <c r="M79" s="266"/>
      <c r="N79" s="266">
        <v>423</v>
      </c>
      <c r="O79" s="267"/>
      <c r="P79" s="256">
        <f>SUM(P80+P81)</f>
        <v>0</v>
      </c>
      <c r="Q79" s="256">
        <f>SUM(Q80+Q81)</f>
        <v>0</v>
      </c>
      <c r="R79" s="157">
        <f t="shared" si="27"/>
        <v>0</v>
      </c>
      <c r="S79" s="256"/>
      <c r="T79" s="280">
        <f>SUM(T80+T81)</f>
        <v>0</v>
      </c>
      <c r="U79" s="283">
        <f>SUM(U80+U81)</f>
        <v>0</v>
      </c>
      <c r="V79" s="278">
        <f t="shared" si="28"/>
        <v>0</v>
      </c>
      <c r="W79" s="283">
        <f t="shared" ref="W79:AE79" si="35">SUM(W80+W81)</f>
        <v>0</v>
      </c>
      <c r="X79" s="283">
        <f t="shared" si="35"/>
        <v>0</v>
      </c>
      <c r="Y79" s="283">
        <f t="shared" si="35"/>
        <v>0</v>
      </c>
      <c r="Z79" s="283">
        <f t="shared" si="35"/>
        <v>0</v>
      </c>
      <c r="AA79" s="283">
        <f t="shared" si="35"/>
        <v>0</v>
      </c>
      <c r="AB79" s="283">
        <f t="shared" si="35"/>
        <v>0</v>
      </c>
      <c r="AC79" s="283">
        <f t="shared" si="35"/>
        <v>0</v>
      </c>
      <c r="AD79" s="283">
        <f t="shared" si="35"/>
        <v>0</v>
      </c>
      <c r="AE79" s="283">
        <f t="shared" si="35"/>
        <v>0</v>
      </c>
      <c r="AF79" s="278">
        <f t="shared" si="29"/>
        <v>0</v>
      </c>
      <c r="AG79" s="278">
        <f t="shared" si="30"/>
        <v>0</v>
      </c>
      <c r="AH79" s="283">
        <f>SUM(AH80+AH81)</f>
        <v>0</v>
      </c>
      <c r="AI79" s="278">
        <f t="shared" si="8"/>
        <v>0</v>
      </c>
      <c r="AJ79" s="283">
        <f>SUM(AJ80+AJ81)</f>
        <v>0</v>
      </c>
      <c r="AK79" s="324">
        <f>SUM(AK80+AK81)</f>
        <v>0</v>
      </c>
      <c r="AL79" s="283"/>
      <c r="AM79" s="276">
        <f t="shared" si="21"/>
        <v>0</v>
      </c>
      <c r="AN79" s="283"/>
    </row>
    <row r="80" spans="13:40" s="261" customFormat="1" ht="13.5" hidden="1" x14ac:dyDescent="0.25">
      <c r="M80" s="262"/>
      <c r="N80" s="263" t="s">
        <v>577</v>
      </c>
      <c r="O80" s="264" t="s">
        <v>578</v>
      </c>
      <c r="P80" s="224"/>
      <c r="Q80" s="224"/>
      <c r="R80" s="157">
        <f t="shared" si="27"/>
        <v>0</v>
      </c>
      <c r="S80" s="157"/>
      <c r="T80" s="279"/>
      <c r="U80" s="279"/>
      <c r="V80" s="278">
        <f t="shared" si="28"/>
        <v>0</v>
      </c>
      <c r="W80" s="279"/>
      <c r="X80" s="279"/>
      <c r="Y80" s="279"/>
      <c r="Z80" s="279"/>
      <c r="AA80" s="279"/>
      <c r="AB80" s="279"/>
      <c r="AC80" s="279"/>
      <c r="AD80" s="279"/>
      <c r="AE80" s="279"/>
      <c r="AF80" s="278">
        <f t="shared" si="29"/>
        <v>0</v>
      </c>
      <c r="AG80" s="278">
        <f t="shared" si="30"/>
        <v>0</v>
      </c>
      <c r="AH80" s="279"/>
      <c r="AI80" s="278">
        <f t="shared" si="8"/>
        <v>0</v>
      </c>
      <c r="AJ80" s="279"/>
      <c r="AK80" s="322"/>
      <c r="AL80" s="282"/>
      <c r="AM80" s="276">
        <f t="shared" si="21"/>
        <v>0</v>
      </c>
      <c r="AN80" s="282"/>
    </row>
    <row r="81" spans="13:40" s="261" customFormat="1" ht="13.5" hidden="1" x14ac:dyDescent="0.25">
      <c r="M81" s="262"/>
      <c r="N81" s="263" t="s">
        <v>579</v>
      </c>
      <c r="O81" s="264" t="s">
        <v>580</v>
      </c>
      <c r="P81" s="224"/>
      <c r="Q81" s="224"/>
      <c r="R81" s="157">
        <f t="shared" si="27"/>
        <v>0</v>
      </c>
      <c r="S81" s="157"/>
      <c r="T81" s="279"/>
      <c r="U81" s="279"/>
      <c r="V81" s="278">
        <f t="shared" si="28"/>
        <v>0</v>
      </c>
      <c r="W81" s="279"/>
      <c r="X81" s="279"/>
      <c r="Y81" s="279"/>
      <c r="Z81" s="279"/>
      <c r="AA81" s="279"/>
      <c r="AB81" s="279"/>
      <c r="AC81" s="279"/>
      <c r="AD81" s="279"/>
      <c r="AE81" s="279"/>
      <c r="AF81" s="278">
        <f t="shared" si="29"/>
        <v>0</v>
      </c>
      <c r="AG81" s="278">
        <f t="shared" si="30"/>
        <v>0</v>
      </c>
      <c r="AH81" s="279"/>
      <c r="AI81" s="278">
        <f t="shared" si="8"/>
        <v>0</v>
      </c>
      <c r="AJ81" s="279"/>
      <c r="AK81" s="322"/>
      <c r="AL81" s="282"/>
      <c r="AM81" s="276">
        <f t="shared" si="21"/>
        <v>0</v>
      </c>
      <c r="AN81" s="282"/>
    </row>
    <row r="82" spans="13:40" s="265" customFormat="1" ht="13.5" hidden="1" x14ac:dyDescent="0.25">
      <c r="M82" s="266"/>
      <c r="N82" s="266">
        <v>424</v>
      </c>
      <c r="O82" s="267"/>
      <c r="P82" s="256">
        <f>SUM(P83+P84+P85+P86)</f>
        <v>0</v>
      </c>
      <c r="Q82" s="256">
        <f>SUM(Q83+Q84+Q85+Q86)</f>
        <v>0</v>
      </c>
      <c r="R82" s="157">
        <f t="shared" si="27"/>
        <v>0</v>
      </c>
      <c r="S82" s="256"/>
      <c r="T82" s="280">
        <f>SUM(T83+T84+T85+T86)</f>
        <v>0</v>
      </c>
      <c r="U82" s="283">
        <f>SUM(U83+U84+U85+U86)</f>
        <v>0</v>
      </c>
      <c r="V82" s="278">
        <f t="shared" si="28"/>
        <v>0</v>
      </c>
      <c r="W82" s="283">
        <f t="shared" ref="W82:AE82" si="36">SUM(W83+W84+W85+W86)</f>
        <v>0</v>
      </c>
      <c r="X82" s="283">
        <f t="shared" si="36"/>
        <v>0</v>
      </c>
      <c r="Y82" s="283">
        <f t="shared" si="36"/>
        <v>0</v>
      </c>
      <c r="Z82" s="283">
        <f t="shared" si="36"/>
        <v>0</v>
      </c>
      <c r="AA82" s="283">
        <f t="shared" si="36"/>
        <v>0</v>
      </c>
      <c r="AB82" s="283">
        <f t="shared" si="36"/>
        <v>0</v>
      </c>
      <c r="AC82" s="283">
        <f t="shared" si="36"/>
        <v>0</v>
      </c>
      <c r="AD82" s="283">
        <f t="shared" si="36"/>
        <v>0</v>
      </c>
      <c r="AE82" s="283">
        <f t="shared" si="36"/>
        <v>0</v>
      </c>
      <c r="AF82" s="278">
        <f t="shared" si="29"/>
        <v>0</v>
      </c>
      <c r="AG82" s="278">
        <f t="shared" si="30"/>
        <v>0</v>
      </c>
      <c r="AH82" s="283">
        <f>SUM(AH83+AH84+AH85+AH86)</f>
        <v>0</v>
      </c>
      <c r="AI82" s="278">
        <f t="shared" si="8"/>
        <v>0</v>
      </c>
      <c r="AJ82" s="283">
        <f>SUM(AJ83+AJ84+AJ85+AJ86)</f>
        <v>0</v>
      </c>
      <c r="AK82" s="324">
        <f>SUM(AK83+AK84+AK85+AK86)</f>
        <v>0</v>
      </c>
      <c r="AL82" s="283"/>
      <c r="AM82" s="276">
        <f t="shared" si="21"/>
        <v>0</v>
      </c>
      <c r="AN82" s="283"/>
    </row>
    <row r="83" spans="13:40" s="261" customFormat="1" ht="13.5" hidden="1" x14ac:dyDescent="0.25">
      <c r="M83" s="262"/>
      <c r="N83" s="268">
        <v>4241</v>
      </c>
      <c r="O83" s="269" t="s">
        <v>581</v>
      </c>
      <c r="P83" s="224"/>
      <c r="Q83" s="224"/>
      <c r="R83" s="157">
        <f t="shared" si="27"/>
        <v>0</v>
      </c>
      <c r="S83" s="157"/>
      <c r="T83" s="279"/>
      <c r="U83" s="279"/>
      <c r="V83" s="278">
        <f t="shared" si="28"/>
        <v>0</v>
      </c>
      <c r="W83" s="279"/>
      <c r="X83" s="279"/>
      <c r="Y83" s="279"/>
      <c r="Z83" s="279"/>
      <c r="AA83" s="279"/>
      <c r="AB83" s="279"/>
      <c r="AC83" s="279"/>
      <c r="AD83" s="279"/>
      <c r="AE83" s="279"/>
      <c r="AF83" s="278">
        <f t="shared" si="29"/>
        <v>0</v>
      </c>
      <c r="AG83" s="278">
        <f t="shared" si="30"/>
        <v>0</v>
      </c>
      <c r="AH83" s="279"/>
      <c r="AI83" s="278">
        <f t="shared" si="8"/>
        <v>0</v>
      </c>
      <c r="AJ83" s="279"/>
      <c r="AK83" s="322"/>
      <c r="AL83" s="282"/>
      <c r="AM83" s="276">
        <f t="shared" si="21"/>
        <v>0</v>
      </c>
      <c r="AN83" s="282"/>
    </row>
    <row r="84" spans="13:40" hidden="1" x14ac:dyDescent="0.25">
      <c r="M84" s="262"/>
      <c r="N84" s="268">
        <v>4242</v>
      </c>
      <c r="O84" s="270" t="s">
        <v>582</v>
      </c>
      <c r="P84" s="224"/>
      <c r="Q84" s="224"/>
      <c r="R84" s="157">
        <f t="shared" si="27"/>
        <v>0</v>
      </c>
      <c r="S84" s="157"/>
      <c r="T84" s="279"/>
      <c r="U84" s="279"/>
      <c r="V84" s="278">
        <f t="shared" si="28"/>
        <v>0</v>
      </c>
      <c r="W84" s="279"/>
      <c r="X84" s="279"/>
      <c r="Y84" s="279"/>
      <c r="Z84" s="279"/>
      <c r="AA84" s="279"/>
      <c r="AB84" s="279"/>
      <c r="AC84" s="279"/>
      <c r="AD84" s="279"/>
      <c r="AE84" s="279"/>
      <c r="AF84" s="278">
        <f t="shared" si="29"/>
        <v>0</v>
      </c>
      <c r="AG84" s="278">
        <f t="shared" si="30"/>
        <v>0</v>
      </c>
      <c r="AH84" s="279"/>
      <c r="AI84" s="278">
        <f t="shared" si="8"/>
        <v>0</v>
      </c>
      <c r="AJ84" s="279"/>
      <c r="AK84" s="322"/>
      <c r="AL84" s="281"/>
      <c r="AM84" s="276">
        <f t="shared" si="21"/>
        <v>0</v>
      </c>
      <c r="AN84" s="281"/>
    </row>
    <row r="85" spans="13:40" hidden="1" x14ac:dyDescent="0.25">
      <c r="M85" s="262"/>
      <c r="N85" s="268">
        <v>4243</v>
      </c>
      <c r="O85" s="270" t="s">
        <v>583</v>
      </c>
      <c r="P85" s="224"/>
      <c r="Q85" s="224"/>
      <c r="R85" s="157">
        <f t="shared" si="27"/>
        <v>0</v>
      </c>
      <c r="S85" s="157"/>
      <c r="T85" s="279"/>
      <c r="U85" s="279"/>
      <c r="V85" s="278">
        <f t="shared" si="28"/>
        <v>0</v>
      </c>
      <c r="W85" s="279"/>
      <c r="X85" s="279"/>
      <c r="Y85" s="279"/>
      <c r="Z85" s="279"/>
      <c r="AA85" s="279"/>
      <c r="AB85" s="279"/>
      <c r="AC85" s="279"/>
      <c r="AD85" s="279"/>
      <c r="AE85" s="279"/>
      <c r="AF85" s="278">
        <f t="shared" si="29"/>
        <v>0</v>
      </c>
      <c r="AG85" s="278">
        <f t="shared" si="30"/>
        <v>0</v>
      </c>
      <c r="AH85" s="279"/>
      <c r="AI85" s="278">
        <f t="shared" si="8"/>
        <v>0</v>
      </c>
      <c r="AJ85" s="279"/>
      <c r="AK85" s="322"/>
      <c r="AL85" s="281"/>
      <c r="AM85" s="276">
        <f t="shared" si="21"/>
        <v>0</v>
      </c>
      <c r="AN85" s="281"/>
    </row>
    <row r="86" spans="13:40" hidden="1" x14ac:dyDescent="0.25">
      <c r="M86" s="262"/>
      <c r="N86" s="268">
        <v>4244</v>
      </c>
      <c r="O86" s="270" t="s">
        <v>584</v>
      </c>
      <c r="P86" s="224"/>
      <c r="Q86" s="224"/>
      <c r="R86" s="157">
        <f t="shared" si="27"/>
        <v>0</v>
      </c>
      <c r="S86" s="157"/>
      <c r="T86" s="279"/>
      <c r="U86" s="279"/>
      <c r="V86" s="278">
        <f t="shared" si="28"/>
        <v>0</v>
      </c>
      <c r="W86" s="279"/>
      <c r="X86" s="279"/>
      <c r="Y86" s="279"/>
      <c r="Z86" s="279"/>
      <c r="AA86" s="279"/>
      <c r="AB86" s="279"/>
      <c r="AC86" s="279"/>
      <c r="AD86" s="279"/>
      <c r="AE86" s="279"/>
      <c r="AF86" s="278">
        <f t="shared" si="29"/>
        <v>0</v>
      </c>
      <c r="AG86" s="278">
        <f t="shared" si="30"/>
        <v>0</v>
      </c>
      <c r="AH86" s="279"/>
      <c r="AI86" s="278">
        <f t="shared" si="8"/>
        <v>0</v>
      </c>
      <c r="AJ86" s="279"/>
      <c r="AK86" s="322"/>
      <c r="AL86" s="281"/>
      <c r="AM86" s="276">
        <f t="shared" si="21"/>
        <v>0</v>
      </c>
      <c r="AN86" s="281"/>
    </row>
    <row r="87" spans="13:40" s="265" customFormat="1" ht="13.5" hidden="1" x14ac:dyDescent="0.25">
      <c r="M87" s="266"/>
      <c r="N87" s="266">
        <v>426</v>
      </c>
      <c r="O87" s="271"/>
      <c r="P87" s="256">
        <f>SUM(P88+P89)</f>
        <v>0</v>
      </c>
      <c r="Q87" s="256">
        <f>SUM(Q88+Q89)</f>
        <v>0</v>
      </c>
      <c r="R87" s="157">
        <f t="shared" si="27"/>
        <v>0</v>
      </c>
      <c r="S87" s="256"/>
      <c r="T87" s="280">
        <f>SUM(T88+T89)</f>
        <v>0</v>
      </c>
      <c r="U87" s="283">
        <f>SUM(U88+U89)</f>
        <v>0</v>
      </c>
      <c r="V87" s="278">
        <f t="shared" si="28"/>
        <v>0</v>
      </c>
      <c r="W87" s="283">
        <f t="shared" ref="W87:AE87" si="37">SUM(W88+W89)</f>
        <v>0</v>
      </c>
      <c r="X87" s="283">
        <f t="shared" si="37"/>
        <v>0</v>
      </c>
      <c r="Y87" s="283">
        <f t="shared" si="37"/>
        <v>0</v>
      </c>
      <c r="Z87" s="283">
        <f t="shared" si="37"/>
        <v>0</v>
      </c>
      <c r="AA87" s="283">
        <f t="shared" si="37"/>
        <v>0</v>
      </c>
      <c r="AB87" s="283">
        <f t="shared" si="37"/>
        <v>0</v>
      </c>
      <c r="AC87" s="283">
        <f t="shared" si="37"/>
        <v>0</v>
      </c>
      <c r="AD87" s="283">
        <f t="shared" si="37"/>
        <v>0</v>
      </c>
      <c r="AE87" s="283">
        <f t="shared" si="37"/>
        <v>0</v>
      </c>
      <c r="AF87" s="278">
        <f t="shared" si="29"/>
        <v>0</v>
      </c>
      <c r="AG87" s="278">
        <f t="shared" si="30"/>
        <v>0</v>
      </c>
      <c r="AH87" s="283">
        <f>SUM(AH88+AH89)</f>
        <v>0</v>
      </c>
      <c r="AI87" s="278">
        <f t="shared" si="8"/>
        <v>0</v>
      </c>
      <c r="AJ87" s="283">
        <f>SUM(AJ88+AJ89)</f>
        <v>0</v>
      </c>
      <c r="AK87" s="324">
        <f>SUM(AK88+AK89)</f>
        <v>0</v>
      </c>
      <c r="AL87" s="283"/>
      <c r="AM87" s="276">
        <f t="shared" si="21"/>
        <v>0</v>
      </c>
      <c r="AN87" s="283"/>
    </row>
    <row r="88" spans="13:40" s="261" customFormat="1" ht="13.5" hidden="1" x14ac:dyDescent="0.25">
      <c r="M88" s="262"/>
      <c r="N88" s="263">
        <v>4262</v>
      </c>
      <c r="O88" s="264" t="s">
        <v>585</v>
      </c>
      <c r="P88" s="224"/>
      <c r="Q88" s="224"/>
      <c r="R88" s="157">
        <f t="shared" si="27"/>
        <v>0</v>
      </c>
      <c r="S88" s="157"/>
      <c r="T88" s="279"/>
      <c r="U88" s="279"/>
      <c r="V88" s="278">
        <f t="shared" si="28"/>
        <v>0</v>
      </c>
      <c r="W88" s="279"/>
      <c r="X88" s="279"/>
      <c r="Y88" s="279"/>
      <c r="Z88" s="279"/>
      <c r="AA88" s="279"/>
      <c r="AB88" s="279"/>
      <c r="AC88" s="279"/>
      <c r="AD88" s="279"/>
      <c r="AE88" s="279"/>
      <c r="AF88" s="278">
        <f t="shared" si="29"/>
        <v>0</v>
      </c>
      <c r="AG88" s="278">
        <f t="shared" si="30"/>
        <v>0</v>
      </c>
      <c r="AH88" s="279"/>
      <c r="AI88" s="278">
        <f t="shared" si="8"/>
        <v>0</v>
      </c>
      <c r="AJ88" s="279"/>
      <c r="AK88" s="322"/>
      <c r="AL88" s="282"/>
      <c r="AM88" s="276">
        <f t="shared" si="21"/>
        <v>0</v>
      </c>
      <c r="AN88" s="282"/>
    </row>
    <row r="89" spans="13:40" s="261" customFormat="1" ht="13.5" hidden="1" x14ac:dyDescent="0.25">
      <c r="M89" s="262"/>
      <c r="N89" s="263">
        <v>4263</v>
      </c>
      <c r="O89" s="264" t="s">
        <v>586</v>
      </c>
      <c r="P89" s="224"/>
      <c r="Q89" s="224"/>
      <c r="R89" s="157">
        <f t="shared" si="27"/>
        <v>0</v>
      </c>
      <c r="S89" s="157"/>
      <c r="T89" s="279"/>
      <c r="U89" s="279"/>
      <c r="V89" s="278">
        <f t="shared" si="28"/>
        <v>0</v>
      </c>
      <c r="W89" s="279"/>
      <c r="X89" s="279"/>
      <c r="Y89" s="279"/>
      <c r="Z89" s="279"/>
      <c r="AA89" s="279"/>
      <c r="AB89" s="279"/>
      <c r="AC89" s="279"/>
      <c r="AD89" s="279"/>
      <c r="AE89" s="279"/>
      <c r="AF89" s="278">
        <f t="shared" si="29"/>
        <v>0</v>
      </c>
      <c r="AG89" s="278">
        <f t="shared" si="30"/>
        <v>0</v>
      </c>
      <c r="AH89" s="279"/>
      <c r="AI89" s="278">
        <f t="shared" si="8"/>
        <v>0</v>
      </c>
      <c r="AJ89" s="279"/>
      <c r="AK89" s="322"/>
      <c r="AL89" s="282"/>
      <c r="AM89" s="276">
        <f t="shared" si="21"/>
        <v>0</v>
      </c>
      <c r="AN89" s="282"/>
    </row>
    <row r="90" spans="13:40" hidden="1" x14ac:dyDescent="0.25"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1"/>
      <c r="AI90" s="281"/>
      <c r="AJ90" s="281"/>
      <c r="AK90" s="325"/>
      <c r="AL90" s="281"/>
      <c r="AM90" s="276">
        <f t="shared" si="21"/>
        <v>0</v>
      </c>
      <c r="AN90" s="281"/>
    </row>
    <row r="91" spans="13:40" s="245" customFormat="1" ht="13.5" x14ac:dyDescent="0.25">
      <c r="N91" s="246"/>
      <c r="O91" s="247" t="s">
        <v>587</v>
      </c>
      <c r="P91" s="248">
        <f>SUM(P92+P149)</f>
        <v>0</v>
      </c>
      <c r="Q91" s="248">
        <f>SUM(Q92+Q149)</f>
        <v>0</v>
      </c>
      <c r="R91" s="157">
        <f t="shared" ref="R91:R122" si="38">SUM(T91:AE91)</f>
        <v>7962</v>
      </c>
      <c r="S91" s="248"/>
      <c r="T91" s="277">
        <f>SUM(T92+T149)</f>
        <v>3981</v>
      </c>
      <c r="U91" s="277">
        <f t="shared" ref="U91:AL91" si="39">SUM(U92+U149)</f>
        <v>0</v>
      </c>
      <c r="V91" s="277">
        <f t="shared" si="39"/>
        <v>3981</v>
      </c>
      <c r="W91" s="277">
        <f t="shared" si="39"/>
        <v>0</v>
      </c>
      <c r="X91" s="277">
        <f t="shared" si="39"/>
        <v>0</v>
      </c>
      <c r="Y91" s="277">
        <f t="shared" si="39"/>
        <v>0</v>
      </c>
      <c r="Z91" s="277">
        <f t="shared" si="39"/>
        <v>0</v>
      </c>
      <c r="AA91" s="277">
        <f t="shared" si="39"/>
        <v>0</v>
      </c>
      <c r="AB91" s="277">
        <f t="shared" si="39"/>
        <v>0</v>
      </c>
      <c r="AC91" s="277">
        <f t="shared" si="39"/>
        <v>0</v>
      </c>
      <c r="AD91" s="277">
        <f t="shared" si="39"/>
        <v>0</v>
      </c>
      <c r="AE91" s="277">
        <f t="shared" si="39"/>
        <v>0</v>
      </c>
      <c r="AF91" s="277">
        <f t="shared" si="39"/>
        <v>0</v>
      </c>
      <c r="AG91" s="277">
        <f t="shared" si="39"/>
        <v>3981</v>
      </c>
      <c r="AH91" s="277">
        <f t="shared" si="39"/>
        <v>0</v>
      </c>
      <c r="AI91" s="277">
        <f t="shared" si="39"/>
        <v>3981</v>
      </c>
      <c r="AJ91" s="277">
        <f t="shared" si="39"/>
        <v>3981</v>
      </c>
      <c r="AK91" s="326">
        <f t="shared" si="39"/>
        <v>4020</v>
      </c>
      <c r="AL91" s="277">
        <f t="shared" si="39"/>
        <v>0</v>
      </c>
      <c r="AM91" s="276">
        <f t="shared" si="21"/>
        <v>3981</v>
      </c>
      <c r="AN91" s="277"/>
    </row>
    <row r="92" spans="13:40" s="245" customFormat="1" ht="13.5" x14ac:dyDescent="0.25">
      <c r="N92" s="246">
        <v>3</v>
      </c>
      <c r="O92" s="245" t="s">
        <v>592</v>
      </c>
      <c r="P92" s="248">
        <f>SUM(P93+P105+P138)</f>
        <v>0</v>
      </c>
      <c r="Q92" s="248">
        <f>SUM(Q93+Q105+Q138)</f>
        <v>0</v>
      </c>
      <c r="R92" s="157">
        <f t="shared" si="38"/>
        <v>7962</v>
      </c>
      <c r="S92" s="248"/>
      <c r="T92" s="277">
        <f>SUM(T93+T105+T138)</f>
        <v>3981</v>
      </c>
      <c r="U92" s="277">
        <f t="shared" ref="U92:AL92" si="40">SUM(U93+U105+U138)</f>
        <v>0</v>
      </c>
      <c r="V92" s="277">
        <f t="shared" si="40"/>
        <v>3981</v>
      </c>
      <c r="W92" s="277">
        <f t="shared" si="40"/>
        <v>0</v>
      </c>
      <c r="X92" s="277">
        <f t="shared" si="40"/>
        <v>0</v>
      </c>
      <c r="Y92" s="277">
        <f t="shared" si="40"/>
        <v>0</v>
      </c>
      <c r="Z92" s="277">
        <f t="shared" si="40"/>
        <v>0</v>
      </c>
      <c r="AA92" s="277">
        <f t="shared" si="40"/>
        <v>0</v>
      </c>
      <c r="AB92" s="277">
        <f t="shared" si="40"/>
        <v>0</v>
      </c>
      <c r="AC92" s="277">
        <f t="shared" si="40"/>
        <v>0</v>
      </c>
      <c r="AD92" s="277">
        <f t="shared" si="40"/>
        <v>0</v>
      </c>
      <c r="AE92" s="277">
        <f t="shared" si="40"/>
        <v>0</v>
      </c>
      <c r="AF92" s="277">
        <f t="shared" si="40"/>
        <v>0</v>
      </c>
      <c r="AG92" s="277">
        <f t="shared" si="40"/>
        <v>3981</v>
      </c>
      <c r="AH92" s="277">
        <f t="shared" si="40"/>
        <v>0</v>
      </c>
      <c r="AI92" s="277">
        <f t="shared" si="40"/>
        <v>3981</v>
      </c>
      <c r="AJ92" s="277">
        <f t="shared" si="40"/>
        <v>3981</v>
      </c>
      <c r="AK92" s="277">
        <f t="shared" si="40"/>
        <v>4020</v>
      </c>
      <c r="AL92" s="277">
        <f t="shared" si="40"/>
        <v>0</v>
      </c>
      <c r="AM92" s="276">
        <f t="shared" si="21"/>
        <v>3981</v>
      </c>
      <c r="AN92" s="277"/>
    </row>
    <row r="93" spans="13:40" s="245" customFormat="1" ht="13.5" hidden="1" x14ac:dyDescent="0.25">
      <c r="N93" s="246">
        <v>31</v>
      </c>
      <c r="O93" s="227"/>
      <c r="P93" s="248">
        <f>SUM(P94+P99+P101)</f>
        <v>0</v>
      </c>
      <c r="Q93" s="248">
        <f>SUM(Q94+Q99+Q101)</f>
        <v>0</v>
      </c>
      <c r="R93" s="157">
        <f t="shared" si="38"/>
        <v>0</v>
      </c>
      <c r="S93" s="248"/>
      <c r="T93" s="277">
        <f>SUM(T94+T99+T101)</f>
        <v>0</v>
      </c>
      <c r="U93" s="277">
        <f>SUM(U94+U99+U101)</f>
        <v>0</v>
      </c>
      <c r="V93" s="278">
        <f t="shared" ref="V93:V104" si="41">SUM(T93:U93)</f>
        <v>0</v>
      </c>
      <c r="W93" s="277">
        <f t="shared" ref="W93:AE93" si="42">SUM(W94+W99+W101)</f>
        <v>0</v>
      </c>
      <c r="X93" s="277">
        <f t="shared" si="42"/>
        <v>0</v>
      </c>
      <c r="Y93" s="277">
        <f t="shared" si="42"/>
        <v>0</v>
      </c>
      <c r="Z93" s="277">
        <f t="shared" si="42"/>
        <v>0</v>
      </c>
      <c r="AA93" s="277">
        <f t="shared" si="42"/>
        <v>0</v>
      </c>
      <c r="AB93" s="277">
        <f t="shared" si="42"/>
        <v>0</v>
      </c>
      <c r="AC93" s="277">
        <f t="shared" si="42"/>
        <v>0</v>
      </c>
      <c r="AD93" s="277">
        <f t="shared" si="42"/>
        <v>0</v>
      </c>
      <c r="AE93" s="277">
        <f t="shared" si="42"/>
        <v>0</v>
      </c>
      <c r="AF93" s="278">
        <f t="shared" ref="AF93:AF104" si="43">SUM(W93:AE93)</f>
        <v>0</v>
      </c>
      <c r="AG93" s="278">
        <f t="shared" ref="AG93:AG104" si="44">SUM(V93+AF93)</f>
        <v>0</v>
      </c>
      <c r="AH93" s="277">
        <f>SUM(AH94+AH99+AH101)</f>
        <v>0</v>
      </c>
      <c r="AI93" s="278">
        <f t="shared" ref="AI93:AI169" si="45">SUM(AG93:AH93)</f>
        <v>0</v>
      </c>
      <c r="AJ93" s="277">
        <f>SUM(AJ94+AJ99+AJ101)</f>
        <v>0</v>
      </c>
      <c r="AK93" s="277">
        <f>SUM(AK94+AK99+AK101)</f>
        <v>0</v>
      </c>
      <c r="AL93" s="277"/>
      <c r="AM93" s="276">
        <f t="shared" si="21"/>
        <v>0</v>
      </c>
      <c r="AN93" s="277"/>
    </row>
    <row r="94" spans="13:40" s="245" customFormat="1" ht="13.5" hidden="1" x14ac:dyDescent="0.25">
      <c r="N94" s="246">
        <v>311</v>
      </c>
      <c r="O94" s="227"/>
      <c r="P94" s="248">
        <f>SUM(P95+P96+P97+P98)</f>
        <v>0</v>
      </c>
      <c r="Q94" s="248">
        <f>SUM(Q95+Q96+Q97+Q98)</f>
        <v>0</v>
      </c>
      <c r="R94" s="157">
        <f t="shared" si="38"/>
        <v>0</v>
      </c>
      <c r="S94" s="248"/>
      <c r="T94" s="277">
        <f>SUM(T95+T96+T97+T98)</f>
        <v>0</v>
      </c>
      <c r="U94" s="277">
        <f>SUM(U95+U96+U97+U98)</f>
        <v>0</v>
      </c>
      <c r="V94" s="278">
        <f t="shared" si="41"/>
        <v>0</v>
      </c>
      <c r="W94" s="277">
        <f t="shared" ref="W94:AE94" si="46">SUM(W95+W96+W97+W98)</f>
        <v>0</v>
      </c>
      <c r="X94" s="277">
        <f t="shared" si="46"/>
        <v>0</v>
      </c>
      <c r="Y94" s="277">
        <f t="shared" si="46"/>
        <v>0</v>
      </c>
      <c r="Z94" s="277">
        <f t="shared" si="46"/>
        <v>0</v>
      </c>
      <c r="AA94" s="277">
        <f t="shared" si="46"/>
        <v>0</v>
      </c>
      <c r="AB94" s="277">
        <f t="shared" si="46"/>
        <v>0</v>
      </c>
      <c r="AC94" s="277">
        <f t="shared" si="46"/>
        <v>0</v>
      </c>
      <c r="AD94" s="277">
        <f t="shared" si="46"/>
        <v>0</v>
      </c>
      <c r="AE94" s="277">
        <f t="shared" si="46"/>
        <v>0</v>
      </c>
      <c r="AF94" s="278">
        <f t="shared" si="43"/>
        <v>0</v>
      </c>
      <c r="AG94" s="278">
        <f t="shared" si="44"/>
        <v>0</v>
      </c>
      <c r="AH94" s="277">
        <f>SUM(AH95+AH96+AH97+AH98)</f>
        <v>0</v>
      </c>
      <c r="AI94" s="278">
        <f t="shared" si="45"/>
        <v>0</v>
      </c>
      <c r="AJ94" s="277">
        <f>SUM(AJ95+AJ96+AJ97+AJ98)</f>
        <v>0</v>
      </c>
      <c r="AK94" s="277">
        <f>SUM(AK95+AK96+AK97+AK98)</f>
        <v>0</v>
      </c>
      <c r="AL94" s="277"/>
      <c r="AM94" s="276">
        <f t="shared" si="21"/>
        <v>0</v>
      </c>
      <c r="AN94" s="277"/>
    </row>
    <row r="95" spans="13:40" s="249" customFormat="1" ht="13.5" hidden="1" x14ac:dyDescent="0.25">
      <c r="M95" s="250"/>
      <c r="N95" s="251" t="s">
        <v>480</v>
      </c>
      <c r="O95" s="252" t="s">
        <v>481</v>
      </c>
      <c r="P95" s="224"/>
      <c r="Q95" s="224"/>
      <c r="R95" s="157">
        <f t="shared" si="38"/>
        <v>0</v>
      </c>
      <c r="S95" s="157"/>
      <c r="T95" s="279"/>
      <c r="U95" s="279"/>
      <c r="V95" s="278">
        <f t="shared" si="41"/>
        <v>0</v>
      </c>
      <c r="W95" s="279"/>
      <c r="X95" s="279"/>
      <c r="Y95" s="279"/>
      <c r="Z95" s="279"/>
      <c r="AA95" s="279"/>
      <c r="AB95" s="279"/>
      <c r="AC95" s="279"/>
      <c r="AD95" s="279"/>
      <c r="AE95" s="279"/>
      <c r="AF95" s="278">
        <f t="shared" si="43"/>
        <v>0</v>
      </c>
      <c r="AG95" s="278">
        <f t="shared" si="44"/>
        <v>0</v>
      </c>
      <c r="AH95" s="279"/>
      <c r="AI95" s="278">
        <f t="shared" si="45"/>
        <v>0</v>
      </c>
      <c r="AJ95" s="279"/>
      <c r="AK95" s="279"/>
      <c r="AL95" s="279"/>
      <c r="AM95" s="276">
        <f t="shared" ref="AM95:AM158" si="47">SUM(T95+AF95)</f>
        <v>0</v>
      </c>
      <c r="AN95" s="279"/>
    </row>
    <row r="96" spans="13:40" s="249" customFormat="1" ht="13.5" hidden="1" x14ac:dyDescent="0.25">
      <c r="M96" s="250"/>
      <c r="N96" s="251" t="s">
        <v>482</v>
      </c>
      <c r="O96" s="252" t="s">
        <v>483</v>
      </c>
      <c r="P96" s="224"/>
      <c r="Q96" s="224"/>
      <c r="R96" s="157">
        <f t="shared" si="38"/>
        <v>0</v>
      </c>
      <c r="S96" s="157"/>
      <c r="T96" s="279"/>
      <c r="U96" s="279"/>
      <c r="V96" s="278">
        <f t="shared" si="41"/>
        <v>0</v>
      </c>
      <c r="W96" s="279"/>
      <c r="X96" s="279"/>
      <c r="Y96" s="279"/>
      <c r="Z96" s="279"/>
      <c r="AA96" s="279"/>
      <c r="AB96" s="279"/>
      <c r="AC96" s="279"/>
      <c r="AD96" s="279"/>
      <c r="AE96" s="279"/>
      <c r="AF96" s="278">
        <f t="shared" si="43"/>
        <v>0</v>
      </c>
      <c r="AG96" s="278">
        <f t="shared" si="44"/>
        <v>0</v>
      </c>
      <c r="AH96" s="279"/>
      <c r="AI96" s="278">
        <f t="shared" si="45"/>
        <v>0</v>
      </c>
      <c r="AJ96" s="279"/>
      <c r="AK96" s="279"/>
      <c r="AL96" s="279"/>
      <c r="AM96" s="276">
        <f t="shared" si="47"/>
        <v>0</v>
      </c>
      <c r="AN96" s="279"/>
    </row>
    <row r="97" spans="13:40" s="249" customFormat="1" ht="13.5" hidden="1" x14ac:dyDescent="0.25">
      <c r="M97" s="250"/>
      <c r="N97" s="251" t="s">
        <v>484</v>
      </c>
      <c r="O97" s="252" t="s">
        <v>485</v>
      </c>
      <c r="P97" s="224"/>
      <c r="Q97" s="224"/>
      <c r="R97" s="157">
        <f t="shared" si="38"/>
        <v>0</v>
      </c>
      <c r="S97" s="157"/>
      <c r="T97" s="279"/>
      <c r="U97" s="279"/>
      <c r="V97" s="278">
        <f t="shared" si="41"/>
        <v>0</v>
      </c>
      <c r="W97" s="279"/>
      <c r="X97" s="279"/>
      <c r="Y97" s="279"/>
      <c r="Z97" s="279"/>
      <c r="AA97" s="279"/>
      <c r="AB97" s="279"/>
      <c r="AC97" s="279"/>
      <c r="AD97" s="279"/>
      <c r="AE97" s="279"/>
      <c r="AF97" s="278">
        <f t="shared" si="43"/>
        <v>0</v>
      </c>
      <c r="AG97" s="278">
        <f t="shared" si="44"/>
        <v>0</v>
      </c>
      <c r="AH97" s="279"/>
      <c r="AI97" s="278">
        <f t="shared" si="45"/>
        <v>0</v>
      </c>
      <c r="AJ97" s="279"/>
      <c r="AK97" s="279"/>
      <c r="AL97" s="279"/>
      <c r="AM97" s="276">
        <f t="shared" si="47"/>
        <v>0</v>
      </c>
      <c r="AN97" s="279"/>
    </row>
    <row r="98" spans="13:40" s="249" customFormat="1" ht="13.5" hidden="1" x14ac:dyDescent="0.25">
      <c r="M98" s="250"/>
      <c r="N98" s="251" t="s">
        <v>486</v>
      </c>
      <c r="O98" s="252" t="s">
        <v>487</v>
      </c>
      <c r="P98" s="224"/>
      <c r="Q98" s="224"/>
      <c r="R98" s="157">
        <f t="shared" si="38"/>
        <v>0</v>
      </c>
      <c r="S98" s="157"/>
      <c r="T98" s="279"/>
      <c r="U98" s="279"/>
      <c r="V98" s="278">
        <f t="shared" si="41"/>
        <v>0</v>
      </c>
      <c r="W98" s="279"/>
      <c r="X98" s="279"/>
      <c r="Y98" s="279"/>
      <c r="Z98" s="279"/>
      <c r="AA98" s="279"/>
      <c r="AB98" s="279"/>
      <c r="AC98" s="279"/>
      <c r="AD98" s="279"/>
      <c r="AE98" s="279"/>
      <c r="AF98" s="278">
        <f t="shared" si="43"/>
        <v>0</v>
      </c>
      <c r="AG98" s="278">
        <f t="shared" si="44"/>
        <v>0</v>
      </c>
      <c r="AH98" s="279"/>
      <c r="AI98" s="278">
        <f t="shared" si="45"/>
        <v>0</v>
      </c>
      <c r="AJ98" s="279"/>
      <c r="AK98" s="279"/>
      <c r="AL98" s="279"/>
      <c r="AM98" s="276">
        <f t="shared" si="47"/>
        <v>0</v>
      </c>
      <c r="AN98" s="279"/>
    </row>
    <row r="99" spans="13:40" s="253" customFormat="1" ht="13.5" hidden="1" x14ac:dyDescent="0.25">
      <c r="M99" s="254"/>
      <c r="N99" s="254">
        <v>312</v>
      </c>
      <c r="O99" s="255"/>
      <c r="P99" s="256">
        <f>SUM(P100)</f>
        <v>0</v>
      </c>
      <c r="Q99" s="256">
        <f>SUM(Q100)</f>
        <v>0</v>
      </c>
      <c r="R99" s="157">
        <f t="shared" si="38"/>
        <v>0</v>
      </c>
      <c r="S99" s="256"/>
      <c r="T99" s="280">
        <f>SUM(T100)</f>
        <v>0</v>
      </c>
      <c r="U99" s="280">
        <f>SUM(U100)</f>
        <v>0</v>
      </c>
      <c r="V99" s="278">
        <f t="shared" si="41"/>
        <v>0</v>
      </c>
      <c r="W99" s="280">
        <f t="shared" ref="W99:AE99" si="48">SUM(W100)</f>
        <v>0</v>
      </c>
      <c r="X99" s="280">
        <f t="shared" si="48"/>
        <v>0</v>
      </c>
      <c r="Y99" s="280">
        <f t="shared" si="48"/>
        <v>0</v>
      </c>
      <c r="Z99" s="280">
        <f t="shared" si="48"/>
        <v>0</v>
      </c>
      <c r="AA99" s="280">
        <f t="shared" si="48"/>
        <v>0</v>
      </c>
      <c r="AB99" s="280">
        <f t="shared" si="48"/>
        <v>0</v>
      </c>
      <c r="AC99" s="280">
        <f t="shared" si="48"/>
        <v>0</v>
      </c>
      <c r="AD99" s="280">
        <f t="shared" si="48"/>
        <v>0</v>
      </c>
      <c r="AE99" s="280">
        <f t="shared" si="48"/>
        <v>0</v>
      </c>
      <c r="AF99" s="278">
        <f t="shared" si="43"/>
        <v>0</v>
      </c>
      <c r="AG99" s="278">
        <f t="shared" si="44"/>
        <v>0</v>
      </c>
      <c r="AH99" s="280">
        <f>SUM(AH100)</f>
        <v>0</v>
      </c>
      <c r="AI99" s="278">
        <f t="shared" si="45"/>
        <v>0</v>
      </c>
      <c r="AJ99" s="280">
        <f>SUM(AJ100)</f>
        <v>0</v>
      </c>
      <c r="AK99" s="280">
        <f>SUM(AK100)</f>
        <v>0</v>
      </c>
      <c r="AL99" s="280"/>
      <c r="AM99" s="276">
        <f t="shared" si="47"/>
        <v>0</v>
      </c>
      <c r="AN99" s="280"/>
    </row>
    <row r="100" spans="13:40" s="249" customFormat="1" ht="13.5" hidden="1" x14ac:dyDescent="0.25">
      <c r="M100" s="250"/>
      <c r="N100" s="251" t="s">
        <v>488</v>
      </c>
      <c r="O100" s="252" t="s">
        <v>489</v>
      </c>
      <c r="P100" s="224"/>
      <c r="Q100" s="224"/>
      <c r="R100" s="157">
        <f t="shared" si="38"/>
        <v>0</v>
      </c>
      <c r="S100" s="157"/>
      <c r="T100" s="279"/>
      <c r="U100" s="279"/>
      <c r="V100" s="278">
        <f t="shared" si="41"/>
        <v>0</v>
      </c>
      <c r="W100" s="279"/>
      <c r="X100" s="279"/>
      <c r="Y100" s="279"/>
      <c r="Z100" s="279"/>
      <c r="AA100" s="279"/>
      <c r="AB100" s="279"/>
      <c r="AC100" s="279"/>
      <c r="AD100" s="279"/>
      <c r="AE100" s="279"/>
      <c r="AF100" s="278">
        <f t="shared" si="43"/>
        <v>0</v>
      </c>
      <c r="AG100" s="278">
        <f t="shared" si="44"/>
        <v>0</v>
      </c>
      <c r="AH100" s="279"/>
      <c r="AI100" s="278">
        <f t="shared" si="45"/>
        <v>0</v>
      </c>
      <c r="AJ100" s="279"/>
      <c r="AK100" s="279"/>
      <c r="AL100" s="279"/>
      <c r="AM100" s="276">
        <f t="shared" si="47"/>
        <v>0</v>
      </c>
      <c r="AN100" s="279"/>
    </row>
    <row r="101" spans="13:40" s="253" customFormat="1" ht="13.5" hidden="1" x14ac:dyDescent="0.25">
      <c r="M101" s="254"/>
      <c r="N101" s="254">
        <v>313</v>
      </c>
      <c r="O101" s="255"/>
      <c r="P101" s="256">
        <f>SUM(P102+P103+P104)</f>
        <v>0</v>
      </c>
      <c r="Q101" s="256">
        <f>SUM(Q102+Q103+Q104)</f>
        <v>0</v>
      </c>
      <c r="R101" s="157">
        <f t="shared" si="38"/>
        <v>0</v>
      </c>
      <c r="S101" s="256"/>
      <c r="T101" s="280">
        <f>SUM(T102+T103+T104)</f>
        <v>0</v>
      </c>
      <c r="U101" s="280">
        <f>SUM(U102+U103+U104)</f>
        <v>0</v>
      </c>
      <c r="V101" s="278">
        <f t="shared" si="41"/>
        <v>0</v>
      </c>
      <c r="W101" s="280">
        <f t="shared" ref="W101:AE101" si="49">SUM(W102+W103+W104)</f>
        <v>0</v>
      </c>
      <c r="X101" s="280">
        <f t="shared" si="49"/>
        <v>0</v>
      </c>
      <c r="Y101" s="280">
        <f t="shared" si="49"/>
        <v>0</v>
      </c>
      <c r="Z101" s="280">
        <f t="shared" si="49"/>
        <v>0</v>
      </c>
      <c r="AA101" s="280">
        <f t="shared" si="49"/>
        <v>0</v>
      </c>
      <c r="AB101" s="280">
        <f t="shared" si="49"/>
        <v>0</v>
      </c>
      <c r="AC101" s="280">
        <f t="shared" si="49"/>
        <v>0</v>
      </c>
      <c r="AD101" s="280">
        <f t="shared" si="49"/>
        <v>0</v>
      </c>
      <c r="AE101" s="280">
        <f t="shared" si="49"/>
        <v>0</v>
      </c>
      <c r="AF101" s="278">
        <f t="shared" si="43"/>
        <v>0</v>
      </c>
      <c r="AG101" s="278">
        <f t="shared" si="44"/>
        <v>0</v>
      </c>
      <c r="AH101" s="280">
        <f>SUM(AH102+AH103+AH104)</f>
        <v>0</v>
      </c>
      <c r="AI101" s="278">
        <f t="shared" si="45"/>
        <v>0</v>
      </c>
      <c r="AJ101" s="280">
        <f>SUM(AJ102+AJ103+AJ104)</f>
        <v>0</v>
      </c>
      <c r="AK101" s="280">
        <f>SUM(AK102+AK103+AK104)</f>
        <v>0</v>
      </c>
      <c r="AL101" s="280"/>
      <c r="AM101" s="276">
        <f t="shared" si="47"/>
        <v>0</v>
      </c>
      <c r="AN101" s="280"/>
    </row>
    <row r="102" spans="13:40" s="249" customFormat="1" ht="13.5" hidden="1" x14ac:dyDescent="0.25">
      <c r="M102" s="250"/>
      <c r="N102" s="251" t="s">
        <v>490</v>
      </c>
      <c r="O102" s="252" t="s">
        <v>491</v>
      </c>
      <c r="P102" s="224"/>
      <c r="Q102" s="224"/>
      <c r="R102" s="157">
        <f t="shared" si="38"/>
        <v>0</v>
      </c>
      <c r="S102" s="157"/>
      <c r="T102" s="279"/>
      <c r="U102" s="279"/>
      <c r="V102" s="278">
        <f t="shared" si="41"/>
        <v>0</v>
      </c>
      <c r="W102" s="279"/>
      <c r="X102" s="279"/>
      <c r="Y102" s="279"/>
      <c r="Z102" s="279"/>
      <c r="AA102" s="279"/>
      <c r="AB102" s="279"/>
      <c r="AC102" s="279"/>
      <c r="AD102" s="279"/>
      <c r="AE102" s="279"/>
      <c r="AF102" s="278">
        <f t="shared" si="43"/>
        <v>0</v>
      </c>
      <c r="AG102" s="278">
        <f t="shared" si="44"/>
        <v>0</v>
      </c>
      <c r="AH102" s="279"/>
      <c r="AI102" s="278">
        <f t="shared" si="45"/>
        <v>0</v>
      </c>
      <c r="AJ102" s="279"/>
      <c r="AK102" s="279"/>
      <c r="AL102" s="279"/>
      <c r="AM102" s="276">
        <f t="shared" si="47"/>
        <v>0</v>
      </c>
      <c r="AN102" s="279"/>
    </row>
    <row r="103" spans="13:40" s="249" customFormat="1" ht="13.5" hidden="1" x14ac:dyDescent="0.25">
      <c r="M103" s="250"/>
      <c r="N103" s="251" t="s">
        <v>492</v>
      </c>
      <c r="O103" s="252" t="s">
        <v>493</v>
      </c>
      <c r="P103" s="224"/>
      <c r="Q103" s="224"/>
      <c r="R103" s="157">
        <f t="shared" si="38"/>
        <v>0</v>
      </c>
      <c r="S103" s="157"/>
      <c r="T103" s="279"/>
      <c r="U103" s="279"/>
      <c r="V103" s="278">
        <f t="shared" si="41"/>
        <v>0</v>
      </c>
      <c r="W103" s="279"/>
      <c r="X103" s="279"/>
      <c r="Y103" s="279"/>
      <c r="Z103" s="279"/>
      <c r="AA103" s="279"/>
      <c r="AB103" s="279"/>
      <c r="AC103" s="279"/>
      <c r="AD103" s="279"/>
      <c r="AE103" s="279"/>
      <c r="AF103" s="278">
        <f t="shared" si="43"/>
        <v>0</v>
      </c>
      <c r="AG103" s="278">
        <f t="shared" si="44"/>
        <v>0</v>
      </c>
      <c r="AH103" s="279"/>
      <c r="AI103" s="278">
        <f t="shared" si="45"/>
        <v>0</v>
      </c>
      <c r="AJ103" s="279"/>
      <c r="AK103" s="279"/>
      <c r="AL103" s="279"/>
      <c r="AM103" s="276">
        <f t="shared" si="47"/>
        <v>0</v>
      </c>
      <c r="AN103" s="279"/>
    </row>
    <row r="104" spans="13:40" s="249" customFormat="1" ht="12.75" hidden="1" customHeight="1" x14ac:dyDescent="0.25">
      <c r="M104" s="250"/>
      <c r="N104" s="251" t="s">
        <v>494</v>
      </c>
      <c r="O104" s="252" t="s">
        <v>495</v>
      </c>
      <c r="P104" s="224"/>
      <c r="Q104" s="224"/>
      <c r="R104" s="157">
        <f t="shared" si="38"/>
        <v>0</v>
      </c>
      <c r="S104" s="157"/>
      <c r="T104" s="279"/>
      <c r="U104" s="279"/>
      <c r="V104" s="278">
        <f t="shared" si="41"/>
        <v>0</v>
      </c>
      <c r="W104" s="279"/>
      <c r="X104" s="279"/>
      <c r="Y104" s="279"/>
      <c r="Z104" s="279"/>
      <c r="AA104" s="279"/>
      <c r="AB104" s="279"/>
      <c r="AC104" s="279"/>
      <c r="AD104" s="279"/>
      <c r="AE104" s="279"/>
      <c r="AF104" s="278">
        <f t="shared" si="43"/>
        <v>0</v>
      </c>
      <c r="AG104" s="278">
        <f t="shared" si="44"/>
        <v>0</v>
      </c>
      <c r="AH104" s="279"/>
      <c r="AI104" s="278">
        <f t="shared" si="45"/>
        <v>0</v>
      </c>
      <c r="AJ104" s="279"/>
      <c r="AK104" s="279"/>
      <c r="AL104" s="279"/>
      <c r="AM104" s="276">
        <f t="shared" si="47"/>
        <v>0</v>
      </c>
      <c r="AN104" s="279"/>
    </row>
    <row r="105" spans="13:40" s="253" customFormat="1" ht="12.75" customHeight="1" x14ac:dyDescent="0.25">
      <c r="M105" s="254"/>
      <c r="N105" s="254">
        <v>32</v>
      </c>
      <c r="O105" s="255" t="s">
        <v>596</v>
      </c>
      <c r="P105" s="256">
        <f>SUM(P106+P111+P118+P128+P130)</f>
        <v>0</v>
      </c>
      <c r="Q105" s="256">
        <f>SUM(Q106+Q111+Q118+Q128+Q130)</f>
        <v>0</v>
      </c>
      <c r="R105" s="157">
        <f t="shared" si="38"/>
        <v>7962</v>
      </c>
      <c r="S105" s="256"/>
      <c r="T105" s="280">
        <f>SUM(T106+T111+T118+T128+T130)</f>
        <v>3981</v>
      </c>
      <c r="U105" s="280">
        <f t="shared" ref="U105:AL105" si="50">SUM(U106+U111+U118+U128+U130)</f>
        <v>0</v>
      </c>
      <c r="V105" s="280">
        <f t="shared" si="50"/>
        <v>3981</v>
      </c>
      <c r="W105" s="280">
        <f t="shared" si="50"/>
        <v>0</v>
      </c>
      <c r="X105" s="280">
        <f t="shared" si="50"/>
        <v>0</v>
      </c>
      <c r="Y105" s="280">
        <f t="shared" si="50"/>
        <v>0</v>
      </c>
      <c r="Z105" s="280">
        <f t="shared" si="50"/>
        <v>0</v>
      </c>
      <c r="AA105" s="280">
        <f t="shared" si="50"/>
        <v>0</v>
      </c>
      <c r="AB105" s="280">
        <f t="shared" si="50"/>
        <v>0</v>
      </c>
      <c r="AC105" s="280">
        <f t="shared" si="50"/>
        <v>0</v>
      </c>
      <c r="AD105" s="280">
        <f t="shared" si="50"/>
        <v>0</v>
      </c>
      <c r="AE105" s="280">
        <f t="shared" si="50"/>
        <v>0</v>
      </c>
      <c r="AF105" s="280">
        <f t="shared" si="50"/>
        <v>0</v>
      </c>
      <c r="AG105" s="280">
        <f t="shared" si="50"/>
        <v>3981</v>
      </c>
      <c r="AH105" s="280">
        <f t="shared" si="50"/>
        <v>0</v>
      </c>
      <c r="AI105" s="280">
        <f t="shared" si="50"/>
        <v>3981</v>
      </c>
      <c r="AJ105" s="280">
        <f t="shared" si="50"/>
        <v>3981</v>
      </c>
      <c r="AK105" s="280">
        <f t="shared" si="50"/>
        <v>4020</v>
      </c>
      <c r="AL105" s="280">
        <f t="shared" si="50"/>
        <v>0</v>
      </c>
      <c r="AM105" s="276">
        <f t="shared" si="47"/>
        <v>3981</v>
      </c>
      <c r="AN105" s="280"/>
    </row>
    <row r="106" spans="13:40" ht="12.75" hidden="1" customHeight="1" x14ac:dyDescent="0.25">
      <c r="M106" s="254"/>
      <c r="N106" s="254">
        <v>321</v>
      </c>
      <c r="O106" s="255"/>
      <c r="P106" s="256">
        <f>SUM(P107+P108+P109+P110)</f>
        <v>0</v>
      </c>
      <c r="Q106" s="256">
        <f>SUM(Q107+Q108+Q109+Q110)</f>
        <v>0</v>
      </c>
      <c r="R106" s="157">
        <f t="shared" si="38"/>
        <v>0</v>
      </c>
      <c r="S106" s="256"/>
      <c r="T106" s="280">
        <f>SUM(T107+T108+T109+T110)</f>
        <v>0</v>
      </c>
      <c r="U106" s="280">
        <f>SUM(U107+U108+U109+U110)</f>
        <v>0</v>
      </c>
      <c r="V106" s="278">
        <f t="shared" ref="V106:V117" si="51">SUM(T106:U106)</f>
        <v>0</v>
      </c>
      <c r="W106" s="280">
        <f t="shared" ref="W106:AE106" si="52">SUM(W107+W108+W109+W110)</f>
        <v>0</v>
      </c>
      <c r="X106" s="280">
        <f t="shared" si="52"/>
        <v>0</v>
      </c>
      <c r="Y106" s="280">
        <f t="shared" si="52"/>
        <v>0</v>
      </c>
      <c r="Z106" s="280">
        <f t="shared" si="52"/>
        <v>0</v>
      </c>
      <c r="AA106" s="280">
        <f t="shared" si="52"/>
        <v>0</v>
      </c>
      <c r="AB106" s="280">
        <f t="shared" si="52"/>
        <v>0</v>
      </c>
      <c r="AC106" s="280">
        <f t="shared" si="52"/>
        <v>0</v>
      </c>
      <c r="AD106" s="280">
        <f t="shared" si="52"/>
        <v>0</v>
      </c>
      <c r="AE106" s="280">
        <f t="shared" si="52"/>
        <v>0</v>
      </c>
      <c r="AF106" s="278">
        <f t="shared" ref="AF106:AF117" si="53">SUM(W106:AE106)</f>
        <v>0</v>
      </c>
      <c r="AG106" s="278">
        <f t="shared" ref="AG106:AG117" si="54">SUM(V106+AF106)</f>
        <v>0</v>
      </c>
      <c r="AH106" s="280">
        <f>SUM(AH107+AH108+AH109+AH110)</f>
        <v>0</v>
      </c>
      <c r="AI106" s="278">
        <f t="shared" si="45"/>
        <v>0</v>
      </c>
      <c r="AJ106" s="280">
        <f>SUM(AJ107+AJ108+AJ109+AJ110)</f>
        <v>0</v>
      </c>
      <c r="AK106" s="280">
        <f>SUM(AK107+AK108+AK109+AK110)</f>
        <v>0</v>
      </c>
      <c r="AL106" s="281"/>
      <c r="AM106" s="276">
        <f t="shared" si="47"/>
        <v>0</v>
      </c>
      <c r="AN106" s="281"/>
    </row>
    <row r="107" spans="13:40" s="249" customFormat="1" ht="13.5" hidden="1" x14ac:dyDescent="0.25">
      <c r="M107" s="250"/>
      <c r="N107" s="251" t="s">
        <v>496</v>
      </c>
      <c r="O107" s="252" t="s">
        <v>497</v>
      </c>
      <c r="P107" s="224"/>
      <c r="Q107" s="224"/>
      <c r="R107" s="157">
        <f t="shared" si="38"/>
        <v>0</v>
      </c>
      <c r="S107" s="157"/>
      <c r="T107" s="279"/>
      <c r="U107" s="279"/>
      <c r="V107" s="278">
        <f t="shared" si="51"/>
        <v>0</v>
      </c>
      <c r="W107" s="279"/>
      <c r="X107" s="279"/>
      <c r="Y107" s="279"/>
      <c r="Z107" s="279"/>
      <c r="AA107" s="279"/>
      <c r="AB107" s="279"/>
      <c r="AC107" s="279"/>
      <c r="AD107" s="279"/>
      <c r="AE107" s="279"/>
      <c r="AF107" s="278">
        <f t="shared" si="53"/>
        <v>0</v>
      </c>
      <c r="AG107" s="278">
        <f t="shared" si="54"/>
        <v>0</v>
      </c>
      <c r="AH107" s="279"/>
      <c r="AI107" s="278">
        <f t="shared" si="45"/>
        <v>0</v>
      </c>
      <c r="AJ107" s="279"/>
      <c r="AK107" s="279"/>
      <c r="AL107" s="279"/>
      <c r="AM107" s="276">
        <f t="shared" si="47"/>
        <v>0</v>
      </c>
      <c r="AN107" s="279"/>
    </row>
    <row r="108" spans="13:40" s="249" customFormat="1" ht="13.5" hidden="1" x14ac:dyDescent="0.25">
      <c r="M108" s="250"/>
      <c r="N108" s="251" t="s">
        <v>498</v>
      </c>
      <c r="O108" s="252" t="s">
        <v>499</v>
      </c>
      <c r="P108" s="224"/>
      <c r="Q108" s="224"/>
      <c r="R108" s="157">
        <f t="shared" si="38"/>
        <v>0</v>
      </c>
      <c r="S108" s="157"/>
      <c r="T108" s="279"/>
      <c r="U108" s="279"/>
      <c r="V108" s="278">
        <f t="shared" si="51"/>
        <v>0</v>
      </c>
      <c r="W108" s="279"/>
      <c r="X108" s="279"/>
      <c r="Y108" s="279"/>
      <c r="Z108" s="279"/>
      <c r="AA108" s="279"/>
      <c r="AB108" s="279"/>
      <c r="AC108" s="279"/>
      <c r="AD108" s="279"/>
      <c r="AE108" s="279"/>
      <c r="AF108" s="278">
        <f t="shared" si="53"/>
        <v>0</v>
      </c>
      <c r="AG108" s="278">
        <f t="shared" si="54"/>
        <v>0</v>
      </c>
      <c r="AH108" s="279"/>
      <c r="AI108" s="278">
        <f t="shared" si="45"/>
        <v>0</v>
      </c>
      <c r="AJ108" s="279"/>
      <c r="AK108" s="279"/>
      <c r="AL108" s="279"/>
      <c r="AM108" s="276">
        <f t="shared" si="47"/>
        <v>0</v>
      </c>
      <c r="AN108" s="279"/>
    </row>
    <row r="109" spans="13:40" s="249" customFormat="1" ht="13.5" hidden="1" x14ac:dyDescent="0.25">
      <c r="M109" s="250"/>
      <c r="N109" s="251" t="s">
        <v>500</v>
      </c>
      <c r="O109" s="252" t="s">
        <v>501</v>
      </c>
      <c r="P109" s="224"/>
      <c r="Q109" s="224"/>
      <c r="R109" s="157">
        <f t="shared" si="38"/>
        <v>0</v>
      </c>
      <c r="S109" s="157"/>
      <c r="T109" s="279"/>
      <c r="U109" s="279"/>
      <c r="V109" s="278">
        <f t="shared" si="51"/>
        <v>0</v>
      </c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8">
        <f t="shared" si="53"/>
        <v>0</v>
      </c>
      <c r="AG109" s="278">
        <f t="shared" si="54"/>
        <v>0</v>
      </c>
      <c r="AH109" s="279"/>
      <c r="AI109" s="278">
        <f t="shared" si="45"/>
        <v>0</v>
      </c>
      <c r="AJ109" s="279"/>
      <c r="AK109" s="279"/>
      <c r="AL109" s="279"/>
      <c r="AM109" s="276">
        <f t="shared" si="47"/>
        <v>0</v>
      </c>
      <c r="AN109" s="279"/>
    </row>
    <row r="110" spans="13:40" hidden="1" x14ac:dyDescent="0.25">
      <c r="M110" s="250"/>
      <c r="N110" s="250">
        <v>3214</v>
      </c>
      <c r="O110" s="252" t="s">
        <v>502</v>
      </c>
      <c r="P110" s="224"/>
      <c r="Q110" s="224"/>
      <c r="R110" s="157">
        <f t="shared" si="38"/>
        <v>0</v>
      </c>
      <c r="S110" s="157"/>
      <c r="T110" s="279"/>
      <c r="U110" s="279"/>
      <c r="V110" s="278">
        <f t="shared" si="51"/>
        <v>0</v>
      </c>
      <c r="W110" s="279"/>
      <c r="X110" s="279"/>
      <c r="Y110" s="279"/>
      <c r="Z110" s="279"/>
      <c r="AA110" s="279"/>
      <c r="AB110" s="279"/>
      <c r="AC110" s="279"/>
      <c r="AD110" s="279"/>
      <c r="AE110" s="279"/>
      <c r="AF110" s="278">
        <f t="shared" si="53"/>
        <v>0</v>
      </c>
      <c r="AG110" s="278">
        <f t="shared" si="54"/>
        <v>0</v>
      </c>
      <c r="AH110" s="279"/>
      <c r="AI110" s="278">
        <f t="shared" si="45"/>
        <v>0</v>
      </c>
      <c r="AJ110" s="279"/>
      <c r="AK110" s="279"/>
      <c r="AL110" s="281"/>
      <c r="AM110" s="276">
        <f t="shared" si="47"/>
        <v>0</v>
      </c>
      <c r="AN110" s="281"/>
    </row>
    <row r="111" spans="13:40" s="253" customFormat="1" ht="13.5" hidden="1" x14ac:dyDescent="0.25">
      <c r="M111" s="254"/>
      <c r="N111" s="254">
        <v>322</v>
      </c>
      <c r="O111" s="255"/>
      <c r="P111" s="256">
        <f>SUM(P112+P113+P114+P115+P116+P117)</f>
        <v>0</v>
      </c>
      <c r="Q111" s="256">
        <f>SUM(Q112+Q113+Q114+Q115+Q116+Q117)</f>
        <v>0</v>
      </c>
      <c r="R111" s="157">
        <f t="shared" si="38"/>
        <v>0</v>
      </c>
      <c r="S111" s="256"/>
      <c r="T111" s="280">
        <f>SUM(T112+T113+T114+T115+T116+T117)</f>
        <v>0</v>
      </c>
      <c r="U111" s="280">
        <f>SUM(U112+U113+U114+U115+U116+U117)</f>
        <v>0</v>
      </c>
      <c r="V111" s="278">
        <f t="shared" si="51"/>
        <v>0</v>
      </c>
      <c r="W111" s="280">
        <f t="shared" ref="W111:AE111" si="55">SUM(W112+W113+W114+W115+W116+W117)</f>
        <v>0</v>
      </c>
      <c r="X111" s="280">
        <f t="shared" si="55"/>
        <v>0</v>
      </c>
      <c r="Y111" s="280">
        <f t="shared" si="55"/>
        <v>0</v>
      </c>
      <c r="Z111" s="280">
        <f t="shared" si="55"/>
        <v>0</v>
      </c>
      <c r="AA111" s="280">
        <f t="shared" si="55"/>
        <v>0</v>
      </c>
      <c r="AB111" s="280">
        <f t="shared" si="55"/>
        <v>0</v>
      </c>
      <c r="AC111" s="280">
        <f t="shared" si="55"/>
        <v>0</v>
      </c>
      <c r="AD111" s="280">
        <f t="shared" si="55"/>
        <v>0</v>
      </c>
      <c r="AE111" s="280">
        <f t="shared" si="55"/>
        <v>0</v>
      </c>
      <c r="AF111" s="278">
        <f t="shared" si="53"/>
        <v>0</v>
      </c>
      <c r="AG111" s="278">
        <f t="shared" si="54"/>
        <v>0</v>
      </c>
      <c r="AH111" s="280">
        <f>SUM(AH112+AH113+AH114+AH115+AH116+AH117)</f>
        <v>0</v>
      </c>
      <c r="AI111" s="278">
        <f t="shared" si="45"/>
        <v>0</v>
      </c>
      <c r="AJ111" s="280">
        <f>SUM(AJ112+AJ113+AJ114+AJ115+AJ116+AJ117)</f>
        <v>0</v>
      </c>
      <c r="AK111" s="280">
        <f>SUM(AK112+AK113+AK114+AK115+AK116+AK117)</f>
        <v>0</v>
      </c>
      <c r="AL111" s="280"/>
      <c r="AM111" s="276">
        <f t="shared" si="47"/>
        <v>0</v>
      </c>
      <c r="AN111" s="280"/>
    </row>
    <row r="112" spans="13:40" s="249" customFormat="1" ht="13.5" hidden="1" x14ac:dyDescent="0.25">
      <c r="M112" s="250"/>
      <c r="N112" s="251" t="s">
        <v>503</v>
      </c>
      <c r="O112" s="252" t="s">
        <v>504</v>
      </c>
      <c r="P112" s="224"/>
      <c r="Q112" s="224"/>
      <c r="R112" s="157">
        <f t="shared" si="38"/>
        <v>0</v>
      </c>
      <c r="S112" s="157"/>
      <c r="T112" s="279"/>
      <c r="U112" s="279"/>
      <c r="V112" s="278">
        <f t="shared" si="51"/>
        <v>0</v>
      </c>
      <c r="W112" s="279"/>
      <c r="X112" s="279"/>
      <c r="Y112" s="279"/>
      <c r="Z112" s="279"/>
      <c r="AA112" s="279"/>
      <c r="AB112" s="279"/>
      <c r="AC112" s="279"/>
      <c r="AD112" s="279"/>
      <c r="AE112" s="279"/>
      <c r="AF112" s="278">
        <f t="shared" si="53"/>
        <v>0</v>
      </c>
      <c r="AG112" s="278">
        <f t="shared" si="54"/>
        <v>0</v>
      </c>
      <c r="AH112" s="279"/>
      <c r="AI112" s="278">
        <f t="shared" si="45"/>
        <v>0</v>
      </c>
      <c r="AJ112" s="279"/>
      <c r="AK112" s="279"/>
      <c r="AL112" s="279"/>
      <c r="AM112" s="276">
        <f t="shared" si="47"/>
        <v>0</v>
      </c>
      <c r="AN112" s="279"/>
    </row>
    <row r="113" spans="13:40" s="249" customFormat="1" ht="13.5" hidden="1" x14ac:dyDescent="0.25">
      <c r="M113" s="250"/>
      <c r="N113" s="251" t="s">
        <v>505</v>
      </c>
      <c r="O113" s="252" t="s">
        <v>506</v>
      </c>
      <c r="P113" s="224"/>
      <c r="Q113" s="224"/>
      <c r="R113" s="157">
        <f t="shared" si="38"/>
        <v>0</v>
      </c>
      <c r="S113" s="157"/>
      <c r="T113" s="279"/>
      <c r="U113" s="279"/>
      <c r="V113" s="278">
        <f t="shared" si="51"/>
        <v>0</v>
      </c>
      <c r="W113" s="279"/>
      <c r="X113" s="279"/>
      <c r="Y113" s="279"/>
      <c r="Z113" s="279"/>
      <c r="AA113" s="279"/>
      <c r="AB113" s="279"/>
      <c r="AC113" s="279"/>
      <c r="AD113" s="279"/>
      <c r="AE113" s="279"/>
      <c r="AF113" s="278">
        <f t="shared" si="53"/>
        <v>0</v>
      </c>
      <c r="AG113" s="278">
        <f t="shared" si="54"/>
        <v>0</v>
      </c>
      <c r="AH113" s="279"/>
      <c r="AI113" s="278">
        <f t="shared" si="45"/>
        <v>0</v>
      </c>
      <c r="AJ113" s="279"/>
      <c r="AK113" s="279"/>
      <c r="AL113" s="279"/>
      <c r="AM113" s="276">
        <f t="shared" si="47"/>
        <v>0</v>
      </c>
      <c r="AN113" s="279"/>
    </row>
    <row r="114" spans="13:40" s="249" customFormat="1" ht="13.5" hidden="1" x14ac:dyDescent="0.25">
      <c r="M114" s="250"/>
      <c r="N114" s="251" t="s">
        <v>507</v>
      </c>
      <c r="O114" s="252" t="s">
        <v>508</v>
      </c>
      <c r="P114" s="224"/>
      <c r="Q114" s="224"/>
      <c r="R114" s="157">
        <f t="shared" si="38"/>
        <v>0</v>
      </c>
      <c r="S114" s="157"/>
      <c r="T114" s="279"/>
      <c r="U114" s="279"/>
      <c r="V114" s="278">
        <f t="shared" si="51"/>
        <v>0</v>
      </c>
      <c r="W114" s="279"/>
      <c r="X114" s="279"/>
      <c r="Y114" s="279"/>
      <c r="Z114" s="279"/>
      <c r="AA114" s="279"/>
      <c r="AB114" s="279"/>
      <c r="AC114" s="279"/>
      <c r="AD114" s="279"/>
      <c r="AE114" s="279"/>
      <c r="AF114" s="278">
        <f t="shared" si="53"/>
        <v>0</v>
      </c>
      <c r="AG114" s="278">
        <f t="shared" si="54"/>
        <v>0</v>
      </c>
      <c r="AH114" s="279"/>
      <c r="AI114" s="278">
        <f t="shared" si="45"/>
        <v>0</v>
      </c>
      <c r="AJ114" s="279"/>
      <c r="AK114" s="279"/>
      <c r="AL114" s="279"/>
      <c r="AM114" s="276">
        <f t="shared" si="47"/>
        <v>0</v>
      </c>
      <c r="AN114" s="279"/>
    </row>
    <row r="115" spans="13:40" s="249" customFormat="1" ht="13.5" hidden="1" x14ac:dyDescent="0.25">
      <c r="M115" s="250"/>
      <c r="N115" s="251" t="s">
        <v>509</v>
      </c>
      <c r="O115" s="252" t="s">
        <v>510</v>
      </c>
      <c r="P115" s="224"/>
      <c r="Q115" s="224"/>
      <c r="R115" s="157">
        <f t="shared" si="38"/>
        <v>0</v>
      </c>
      <c r="S115" s="157"/>
      <c r="T115" s="279"/>
      <c r="U115" s="279"/>
      <c r="V115" s="278">
        <f t="shared" si="51"/>
        <v>0</v>
      </c>
      <c r="W115" s="279"/>
      <c r="X115" s="279"/>
      <c r="Y115" s="279"/>
      <c r="Z115" s="279"/>
      <c r="AA115" s="279"/>
      <c r="AB115" s="279"/>
      <c r="AC115" s="279"/>
      <c r="AD115" s="279"/>
      <c r="AE115" s="279"/>
      <c r="AF115" s="278">
        <f t="shared" si="53"/>
        <v>0</v>
      </c>
      <c r="AG115" s="278">
        <f t="shared" si="54"/>
        <v>0</v>
      </c>
      <c r="AH115" s="279"/>
      <c r="AI115" s="278">
        <f t="shared" si="45"/>
        <v>0</v>
      </c>
      <c r="AJ115" s="279"/>
      <c r="AK115" s="279"/>
      <c r="AL115" s="279"/>
      <c r="AM115" s="276">
        <f t="shared" si="47"/>
        <v>0</v>
      </c>
      <c r="AN115" s="279"/>
    </row>
    <row r="116" spans="13:40" s="249" customFormat="1" ht="13.5" hidden="1" x14ac:dyDescent="0.25">
      <c r="M116" s="250"/>
      <c r="N116" s="251" t="s">
        <v>511</v>
      </c>
      <c r="O116" s="252" t="s">
        <v>512</v>
      </c>
      <c r="P116" s="224"/>
      <c r="Q116" s="224"/>
      <c r="R116" s="157">
        <f t="shared" si="38"/>
        <v>0</v>
      </c>
      <c r="S116" s="157"/>
      <c r="T116" s="279"/>
      <c r="U116" s="279"/>
      <c r="V116" s="278">
        <f t="shared" si="51"/>
        <v>0</v>
      </c>
      <c r="W116" s="279"/>
      <c r="X116" s="279"/>
      <c r="Y116" s="279"/>
      <c r="Z116" s="279"/>
      <c r="AA116" s="279"/>
      <c r="AB116" s="279"/>
      <c r="AC116" s="279"/>
      <c r="AD116" s="279"/>
      <c r="AE116" s="279"/>
      <c r="AF116" s="278">
        <f t="shared" si="53"/>
        <v>0</v>
      </c>
      <c r="AG116" s="278">
        <f t="shared" si="54"/>
        <v>0</v>
      </c>
      <c r="AH116" s="279"/>
      <c r="AI116" s="278">
        <f t="shared" si="45"/>
        <v>0</v>
      </c>
      <c r="AJ116" s="279"/>
      <c r="AK116" s="279"/>
      <c r="AL116" s="279"/>
      <c r="AM116" s="276">
        <f t="shared" si="47"/>
        <v>0</v>
      </c>
      <c r="AN116" s="279"/>
    </row>
    <row r="117" spans="13:40" hidden="1" x14ac:dyDescent="0.25">
      <c r="M117" s="250"/>
      <c r="N117" s="250" t="s">
        <v>513</v>
      </c>
      <c r="O117" s="252" t="s">
        <v>514</v>
      </c>
      <c r="P117" s="224"/>
      <c r="Q117" s="224"/>
      <c r="R117" s="157">
        <f t="shared" si="38"/>
        <v>0</v>
      </c>
      <c r="S117" s="157"/>
      <c r="T117" s="279"/>
      <c r="U117" s="279"/>
      <c r="V117" s="278">
        <f t="shared" si="51"/>
        <v>0</v>
      </c>
      <c r="W117" s="279"/>
      <c r="X117" s="279"/>
      <c r="Y117" s="279"/>
      <c r="Z117" s="279"/>
      <c r="AA117" s="279"/>
      <c r="AB117" s="279"/>
      <c r="AC117" s="279"/>
      <c r="AD117" s="279"/>
      <c r="AE117" s="279"/>
      <c r="AF117" s="278">
        <f t="shared" si="53"/>
        <v>0</v>
      </c>
      <c r="AG117" s="278">
        <f t="shared" si="54"/>
        <v>0</v>
      </c>
      <c r="AH117" s="279"/>
      <c r="AI117" s="278">
        <f t="shared" si="45"/>
        <v>0</v>
      </c>
      <c r="AJ117" s="279"/>
      <c r="AK117" s="279"/>
      <c r="AL117" s="281"/>
      <c r="AM117" s="276">
        <f t="shared" si="47"/>
        <v>0</v>
      </c>
      <c r="AN117" s="281"/>
    </row>
    <row r="118" spans="13:40" s="253" customFormat="1" ht="13.5" x14ac:dyDescent="0.25">
      <c r="M118" s="254"/>
      <c r="N118" s="254">
        <v>323</v>
      </c>
      <c r="O118" s="255" t="s">
        <v>599</v>
      </c>
      <c r="P118" s="256">
        <f>SUM(P119+P120+P121+P122+P123+P124+P125+P126+P127)</f>
        <v>0</v>
      </c>
      <c r="Q118" s="256">
        <f>SUM(Q119+Q120+Q121+Q122+Q123+Q124+Q125+Q126+Q127)</f>
        <v>0</v>
      </c>
      <c r="R118" s="157">
        <f t="shared" si="38"/>
        <v>6104</v>
      </c>
      <c r="S118" s="256"/>
      <c r="T118" s="280">
        <f>SUM(T119+T120+T121+T122+T123+T124+T125+T126+T127)</f>
        <v>3052</v>
      </c>
      <c r="U118" s="280">
        <f t="shared" ref="U118:AL118" si="56">SUM(U119+U120+U121+U122+U123+U124+U125+U126+U127)</f>
        <v>0</v>
      </c>
      <c r="V118" s="280">
        <f t="shared" si="56"/>
        <v>3052</v>
      </c>
      <c r="W118" s="280">
        <f t="shared" si="56"/>
        <v>0</v>
      </c>
      <c r="X118" s="280">
        <f t="shared" si="56"/>
        <v>0</v>
      </c>
      <c r="Y118" s="280">
        <f t="shared" si="56"/>
        <v>0</v>
      </c>
      <c r="Z118" s="280">
        <f t="shared" si="56"/>
        <v>0</v>
      </c>
      <c r="AA118" s="280">
        <f t="shared" si="56"/>
        <v>0</v>
      </c>
      <c r="AB118" s="280">
        <f t="shared" si="56"/>
        <v>0</v>
      </c>
      <c r="AC118" s="280">
        <f t="shared" si="56"/>
        <v>0</v>
      </c>
      <c r="AD118" s="280">
        <f t="shared" si="56"/>
        <v>0</v>
      </c>
      <c r="AE118" s="280">
        <f t="shared" si="56"/>
        <v>0</v>
      </c>
      <c r="AF118" s="280">
        <f t="shared" si="56"/>
        <v>0</v>
      </c>
      <c r="AG118" s="280">
        <f t="shared" si="56"/>
        <v>3052</v>
      </c>
      <c r="AH118" s="280">
        <f t="shared" si="56"/>
        <v>0</v>
      </c>
      <c r="AI118" s="280">
        <f t="shared" si="56"/>
        <v>3052</v>
      </c>
      <c r="AJ118" s="323">
        <f t="shared" si="56"/>
        <v>3052</v>
      </c>
      <c r="AK118" s="323">
        <f t="shared" si="56"/>
        <v>3091</v>
      </c>
      <c r="AL118" s="280">
        <f t="shared" si="56"/>
        <v>0</v>
      </c>
      <c r="AM118" s="276">
        <f t="shared" si="47"/>
        <v>3052</v>
      </c>
      <c r="AN118" s="280"/>
    </row>
    <row r="119" spans="13:40" s="249" customFormat="1" ht="13.5" hidden="1" x14ac:dyDescent="0.25">
      <c r="M119" s="250"/>
      <c r="N119" s="251" t="s">
        <v>515</v>
      </c>
      <c r="O119" s="252" t="s">
        <v>516</v>
      </c>
      <c r="P119" s="224"/>
      <c r="Q119" s="224"/>
      <c r="R119" s="157">
        <f t="shared" si="38"/>
        <v>0</v>
      </c>
      <c r="S119" s="157"/>
      <c r="T119" s="279"/>
      <c r="U119" s="279"/>
      <c r="V119" s="278">
        <f t="shared" ref="V119:V129" si="57">SUM(T119:U119)</f>
        <v>0</v>
      </c>
      <c r="W119" s="279"/>
      <c r="X119" s="279"/>
      <c r="Y119" s="279"/>
      <c r="Z119" s="279"/>
      <c r="AA119" s="279"/>
      <c r="AB119" s="279"/>
      <c r="AC119" s="279"/>
      <c r="AD119" s="279"/>
      <c r="AE119" s="279"/>
      <c r="AF119" s="278">
        <f t="shared" ref="AF119:AF129" si="58">SUM(W119:AE119)</f>
        <v>0</v>
      </c>
      <c r="AG119" s="278">
        <f t="shared" ref="AG119:AG129" si="59">SUM(V119+AF119)</f>
        <v>0</v>
      </c>
      <c r="AH119" s="279"/>
      <c r="AI119" s="278">
        <f t="shared" si="45"/>
        <v>0</v>
      </c>
      <c r="AJ119" s="322"/>
      <c r="AK119" s="322"/>
      <c r="AL119" s="279"/>
      <c r="AM119" s="276">
        <f t="shared" si="47"/>
        <v>0</v>
      </c>
      <c r="AN119" s="279"/>
    </row>
    <row r="120" spans="13:40" s="249" customFormat="1" ht="13.5" hidden="1" x14ac:dyDescent="0.25">
      <c r="M120" s="250"/>
      <c r="N120" s="251" t="s">
        <v>517</v>
      </c>
      <c r="O120" s="252" t="s">
        <v>518</v>
      </c>
      <c r="P120" s="224"/>
      <c r="Q120" s="224"/>
      <c r="R120" s="157">
        <f t="shared" si="38"/>
        <v>0</v>
      </c>
      <c r="S120" s="157"/>
      <c r="T120" s="279"/>
      <c r="U120" s="279"/>
      <c r="V120" s="278">
        <f t="shared" si="57"/>
        <v>0</v>
      </c>
      <c r="W120" s="279"/>
      <c r="X120" s="279"/>
      <c r="Y120" s="279"/>
      <c r="Z120" s="279"/>
      <c r="AA120" s="279"/>
      <c r="AB120" s="279"/>
      <c r="AC120" s="279"/>
      <c r="AD120" s="279"/>
      <c r="AE120" s="279"/>
      <c r="AF120" s="278">
        <f t="shared" si="58"/>
        <v>0</v>
      </c>
      <c r="AG120" s="278">
        <f t="shared" si="59"/>
        <v>0</v>
      </c>
      <c r="AH120" s="279"/>
      <c r="AI120" s="278">
        <f t="shared" si="45"/>
        <v>0</v>
      </c>
      <c r="AJ120" s="322"/>
      <c r="AK120" s="322"/>
      <c r="AL120" s="279"/>
      <c r="AM120" s="276">
        <f t="shared" si="47"/>
        <v>0</v>
      </c>
      <c r="AN120" s="279"/>
    </row>
    <row r="121" spans="13:40" s="249" customFormat="1" ht="13.5" hidden="1" x14ac:dyDescent="0.25">
      <c r="M121" s="250"/>
      <c r="N121" s="251" t="s">
        <v>519</v>
      </c>
      <c r="O121" s="252" t="s">
        <v>520</v>
      </c>
      <c r="P121" s="224"/>
      <c r="Q121" s="224"/>
      <c r="R121" s="157">
        <f t="shared" si="38"/>
        <v>0</v>
      </c>
      <c r="S121" s="157"/>
      <c r="T121" s="279"/>
      <c r="U121" s="279"/>
      <c r="V121" s="278">
        <f t="shared" si="57"/>
        <v>0</v>
      </c>
      <c r="W121" s="279"/>
      <c r="X121" s="279"/>
      <c r="Y121" s="279"/>
      <c r="Z121" s="279"/>
      <c r="AA121" s="279"/>
      <c r="AB121" s="279"/>
      <c r="AC121" s="279"/>
      <c r="AD121" s="279"/>
      <c r="AE121" s="279"/>
      <c r="AF121" s="278">
        <f t="shared" si="58"/>
        <v>0</v>
      </c>
      <c r="AG121" s="278">
        <f t="shared" si="59"/>
        <v>0</v>
      </c>
      <c r="AH121" s="279"/>
      <c r="AI121" s="278">
        <f t="shared" si="45"/>
        <v>0</v>
      </c>
      <c r="AJ121" s="322"/>
      <c r="AK121" s="322"/>
      <c r="AL121" s="279"/>
      <c r="AM121" s="276">
        <f t="shared" si="47"/>
        <v>0</v>
      </c>
      <c r="AN121" s="279"/>
    </row>
    <row r="122" spans="13:40" s="249" customFormat="1" ht="13.5" hidden="1" x14ac:dyDescent="0.25">
      <c r="M122" s="250"/>
      <c r="N122" s="251" t="s">
        <v>521</v>
      </c>
      <c r="O122" s="252" t="s">
        <v>522</v>
      </c>
      <c r="P122" s="224"/>
      <c r="Q122" s="224"/>
      <c r="R122" s="157">
        <f t="shared" si="38"/>
        <v>0</v>
      </c>
      <c r="S122" s="157"/>
      <c r="T122" s="279"/>
      <c r="U122" s="279"/>
      <c r="V122" s="278">
        <f t="shared" si="57"/>
        <v>0</v>
      </c>
      <c r="W122" s="279"/>
      <c r="X122" s="279"/>
      <c r="Y122" s="279"/>
      <c r="Z122" s="279"/>
      <c r="AA122" s="279"/>
      <c r="AB122" s="279"/>
      <c r="AC122" s="279"/>
      <c r="AD122" s="279"/>
      <c r="AE122" s="279"/>
      <c r="AF122" s="278">
        <f t="shared" si="58"/>
        <v>0</v>
      </c>
      <c r="AG122" s="278">
        <f t="shared" si="59"/>
        <v>0</v>
      </c>
      <c r="AH122" s="279"/>
      <c r="AI122" s="278">
        <f t="shared" si="45"/>
        <v>0</v>
      </c>
      <c r="AJ122" s="322"/>
      <c r="AK122" s="322"/>
      <c r="AL122" s="279"/>
      <c r="AM122" s="276">
        <f t="shared" si="47"/>
        <v>0</v>
      </c>
      <c r="AN122" s="279"/>
    </row>
    <row r="123" spans="13:40" s="249" customFormat="1" ht="13.5" hidden="1" x14ac:dyDescent="0.25">
      <c r="M123" s="250"/>
      <c r="N123" s="251" t="s">
        <v>523</v>
      </c>
      <c r="O123" s="252" t="s">
        <v>524</v>
      </c>
      <c r="P123" s="224"/>
      <c r="Q123" s="224"/>
      <c r="R123" s="157">
        <f t="shared" ref="R123:R154" si="60">SUM(T123:AE123)</f>
        <v>0</v>
      </c>
      <c r="S123" s="157"/>
      <c r="T123" s="279"/>
      <c r="U123" s="279"/>
      <c r="V123" s="278">
        <f t="shared" si="57"/>
        <v>0</v>
      </c>
      <c r="W123" s="279"/>
      <c r="X123" s="279"/>
      <c r="Y123" s="279"/>
      <c r="Z123" s="279"/>
      <c r="AA123" s="279"/>
      <c r="AB123" s="279"/>
      <c r="AC123" s="279"/>
      <c r="AD123" s="279"/>
      <c r="AE123" s="279"/>
      <c r="AF123" s="278">
        <f t="shared" si="58"/>
        <v>0</v>
      </c>
      <c r="AG123" s="278">
        <f t="shared" si="59"/>
        <v>0</v>
      </c>
      <c r="AH123" s="279"/>
      <c r="AI123" s="278">
        <f t="shared" si="45"/>
        <v>0</v>
      </c>
      <c r="AJ123" s="322"/>
      <c r="AK123" s="322"/>
      <c r="AL123" s="279"/>
      <c r="AM123" s="276">
        <f t="shared" si="47"/>
        <v>0</v>
      </c>
      <c r="AN123" s="279"/>
    </row>
    <row r="124" spans="13:40" s="249" customFormat="1" ht="13.5" hidden="1" x14ac:dyDescent="0.25">
      <c r="M124" s="250"/>
      <c r="N124" s="251" t="s">
        <v>525</v>
      </c>
      <c r="O124" s="252" t="s">
        <v>526</v>
      </c>
      <c r="P124" s="224"/>
      <c r="Q124" s="224"/>
      <c r="R124" s="157">
        <f t="shared" si="60"/>
        <v>0</v>
      </c>
      <c r="S124" s="157"/>
      <c r="T124" s="279"/>
      <c r="U124" s="279"/>
      <c r="V124" s="278">
        <f t="shared" si="57"/>
        <v>0</v>
      </c>
      <c r="W124" s="279"/>
      <c r="X124" s="279"/>
      <c r="Y124" s="279"/>
      <c r="Z124" s="279"/>
      <c r="AA124" s="279"/>
      <c r="AB124" s="279"/>
      <c r="AC124" s="279"/>
      <c r="AD124" s="279"/>
      <c r="AE124" s="279"/>
      <c r="AF124" s="278">
        <f t="shared" si="58"/>
        <v>0</v>
      </c>
      <c r="AG124" s="278">
        <f t="shared" si="59"/>
        <v>0</v>
      </c>
      <c r="AH124" s="279"/>
      <c r="AI124" s="278">
        <f t="shared" si="45"/>
        <v>0</v>
      </c>
      <c r="AJ124" s="322"/>
      <c r="AK124" s="322"/>
      <c r="AL124" s="279"/>
      <c r="AM124" s="276">
        <f t="shared" si="47"/>
        <v>0</v>
      </c>
      <c r="AN124" s="279"/>
    </row>
    <row r="125" spans="13:40" s="249" customFormat="1" ht="13.5" x14ac:dyDescent="0.25">
      <c r="M125" s="250"/>
      <c r="N125" s="251" t="s">
        <v>527</v>
      </c>
      <c r="O125" s="252" t="s">
        <v>528</v>
      </c>
      <c r="P125" s="224"/>
      <c r="Q125" s="224"/>
      <c r="R125" s="157">
        <f t="shared" si="60"/>
        <v>5308</v>
      </c>
      <c r="S125" s="157"/>
      <c r="T125" s="279">
        <v>2654</v>
      </c>
      <c r="U125" s="279"/>
      <c r="V125" s="278">
        <f t="shared" si="57"/>
        <v>2654</v>
      </c>
      <c r="W125" s="279"/>
      <c r="X125" s="279"/>
      <c r="Y125" s="279"/>
      <c r="Z125" s="279"/>
      <c r="AA125" s="279"/>
      <c r="AB125" s="279"/>
      <c r="AC125" s="279"/>
      <c r="AD125" s="279"/>
      <c r="AE125" s="279"/>
      <c r="AF125" s="278">
        <f t="shared" si="58"/>
        <v>0</v>
      </c>
      <c r="AG125" s="278">
        <f t="shared" si="59"/>
        <v>2654</v>
      </c>
      <c r="AH125" s="279"/>
      <c r="AI125" s="278">
        <f t="shared" si="45"/>
        <v>2654</v>
      </c>
      <c r="AJ125" s="322">
        <v>2654</v>
      </c>
      <c r="AK125" s="322">
        <v>2693</v>
      </c>
      <c r="AL125" s="279"/>
      <c r="AM125" s="276">
        <f t="shared" si="47"/>
        <v>2654</v>
      </c>
      <c r="AN125" s="279"/>
    </row>
    <row r="126" spans="13:40" s="249" customFormat="1" ht="13.5" hidden="1" x14ac:dyDescent="0.25">
      <c r="M126" s="250"/>
      <c r="N126" s="251" t="s">
        <v>529</v>
      </c>
      <c r="O126" s="252" t="s">
        <v>530</v>
      </c>
      <c r="P126" s="224"/>
      <c r="Q126" s="224"/>
      <c r="R126" s="157">
        <f t="shared" si="60"/>
        <v>0</v>
      </c>
      <c r="S126" s="157"/>
      <c r="T126" s="279"/>
      <c r="U126" s="279"/>
      <c r="V126" s="278">
        <f t="shared" si="57"/>
        <v>0</v>
      </c>
      <c r="W126" s="279"/>
      <c r="X126" s="279"/>
      <c r="Y126" s="279"/>
      <c r="Z126" s="279"/>
      <c r="AA126" s="279"/>
      <c r="AB126" s="279"/>
      <c r="AC126" s="279"/>
      <c r="AD126" s="279"/>
      <c r="AE126" s="279"/>
      <c r="AF126" s="278">
        <f t="shared" si="58"/>
        <v>0</v>
      </c>
      <c r="AG126" s="278">
        <f t="shared" si="59"/>
        <v>0</v>
      </c>
      <c r="AH126" s="279"/>
      <c r="AI126" s="278">
        <f t="shared" si="45"/>
        <v>0</v>
      </c>
      <c r="AJ126" s="322"/>
      <c r="AK126" s="322"/>
      <c r="AL126" s="279"/>
      <c r="AM126" s="276">
        <f t="shared" si="47"/>
        <v>0</v>
      </c>
      <c r="AN126" s="279"/>
    </row>
    <row r="127" spans="13:40" s="249" customFormat="1" ht="13.5" x14ac:dyDescent="0.25">
      <c r="M127" s="250"/>
      <c r="N127" s="251" t="s">
        <v>531</v>
      </c>
      <c r="O127" s="252" t="s">
        <v>532</v>
      </c>
      <c r="P127" s="224"/>
      <c r="Q127" s="224"/>
      <c r="R127" s="157">
        <f t="shared" si="60"/>
        <v>796</v>
      </c>
      <c r="S127" s="157"/>
      <c r="T127" s="279">
        <v>398</v>
      </c>
      <c r="U127" s="279"/>
      <c r="V127" s="278">
        <f t="shared" si="57"/>
        <v>398</v>
      </c>
      <c r="W127" s="279"/>
      <c r="X127" s="279"/>
      <c r="Y127" s="279"/>
      <c r="Z127" s="279"/>
      <c r="AA127" s="279"/>
      <c r="AB127" s="279"/>
      <c r="AC127" s="279"/>
      <c r="AD127" s="279"/>
      <c r="AE127" s="279"/>
      <c r="AF127" s="278">
        <f t="shared" si="58"/>
        <v>0</v>
      </c>
      <c r="AG127" s="278">
        <f t="shared" si="59"/>
        <v>398</v>
      </c>
      <c r="AH127" s="279"/>
      <c r="AI127" s="278">
        <f t="shared" si="45"/>
        <v>398</v>
      </c>
      <c r="AJ127" s="322">
        <v>398</v>
      </c>
      <c r="AK127" s="322">
        <v>398</v>
      </c>
      <c r="AL127" s="279"/>
      <c r="AM127" s="276">
        <f t="shared" si="47"/>
        <v>398</v>
      </c>
      <c r="AN127" s="279"/>
    </row>
    <row r="128" spans="13:40" s="253" customFormat="1" ht="13.5" hidden="1" x14ac:dyDescent="0.25">
      <c r="M128" s="254"/>
      <c r="N128" s="254">
        <v>324</v>
      </c>
      <c r="O128" s="255"/>
      <c r="P128" s="256">
        <f>SUM(P129)</f>
        <v>0</v>
      </c>
      <c r="Q128" s="256">
        <f>SUM(Q129)</f>
        <v>0</v>
      </c>
      <c r="R128" s="157">
        <f t="shared" si="60"/>
        <v>0</v>
      </c>
      <c r="S128" s="256"/>
      <c r="T128" s="280">
        <f>SUM(T129)</f>
        <v>0</v>
      </c>
      <c r="U128" s="280">
        <f>SUM(U129)</f>
        <v>0</v>
      </c>
      <c r="V128" s="278">
        <f t="shared" si="57"/>
        <v>0</v>
      </c>
      <c r="W128" s="280">
        <f t="shared" ref="W128:AE128" si="61">SUM(W129)</f>
        <v>0</v>
      </c>
      <c r="X128" s="280">
        <f t="shared" si="61"/>
        <v>0</v>
      </c>
      <c r="Y128" s="280">
        <f t="shared" si="61"/>
        <v>0</v>
      </c>
      <c r="Z128" s="280">
        <f t="shared" si="61"/>
        <v>0</v>
      </c>
      <c r="AA128" s="280">
        <f t="shared" si="61"/>
        <v>0</v>
      </c>
      <c r="AB128" s="280">
        <f t="shared" si="61"/>
        <v>0</v>
      </c>
      <c r="AC128" s="280">
        <f t="shared" si="61"/>
        <v>0</v>
      </c>
      <c r="AD128" s="280">
        <f t="shared" si="61"/>
        <v>0</v>
      </c>
      <c r="AE128" s="280">
        <f t="shared" si="61"/>
        <v>0</v>
      </c>
      <c r="AF128" s="278">
        <f t="shared" si="58"/>
        <v>0</v>
      </c>
      <c r="AG128" s="278">
        <f t="shared" si="59"/>
        <v>0</v>
      </c>
      <c r="AH128" s="280">
        <f>SUM(AH129)</f>
        <v>0</v>
      </c>
      <c r="AI128" s="278">
        <f t="shared" si="45"/>
        <v>0</v>
      </c>
      <c r="AJ128" s="323">
        <f>SUM(AJ129)</f>
        <v>0</v>
      </c>
      <c r="AK128" s="323">
        <f>SUM(AK129)</f>
        <v>0</v>
      </c>
      <c r="AL128" s="280"/>
      <c r="AM128" s="276">
        <f t="shared" si="47"/>
        <v>0</v>
      </c>
      <c r="AN128" s="280"/>
    </row>
    <row r="129" spans="13:48" s="249" customFormat="1" ht="13.5" hidden="1" x14ac:dyDescent="0.25">
      <c r="M129" s="250"/>
      <c r="N129" s="257" t="s">
        <v>533</v>
      </c>
      <c r="O129" s="252" t="s">
        <v>534</v>
      </c>
      <c r="P129" s="224"/>
      <c r="Q129" s="224"/>
      <c r="R129" s="157">
        <f t="shared" si="60"/>
        <v>0</v>
      </c>
      <c r="S129" s="157"/>
      <c r="T129" s="279"/>
      <c r="U129" s="279"/>
      <c r="V129" s="278">
        <f t="shared" si="57"/>
        <v>0</v>
      </c>
      <c r="W129" s="279"/>
      <c r="X129" s="279"/>
      <c r="Y129" s="279"/>
      <c r="Z129" s="279"/>
      <c r="AA129" s="279"/>
      <c r="AB129" s="279"/>
      <c r="AC129" s="279"/>
      <c r="AD129" s="279"/>
      <c r="AE129" s="279"/>
      <c r="AF129" s="278">
        <f t="shared" si="58"/>
        <v>0</v>
      </c>
      <c r="AG129" s="278">
        <f t="shared" si="59"/>
        <v>0</v>
      </c>
      <c r="AH129" s="279"/>
      <c r="AI129" s="278">
        <f t="shared" si="45"/>
        <v>0</v>
      </c>
      <c r="AJ129" s="322"/>
      <c r="AK129" s="322"/>
      <c r="AL129" s="279"/>
      <c r="AM129" s="276">
        <f t="shared" si="47"/>
        <v>0</v>
      </c>
      <c r="AN129" s="279"/>
    </row>
    <row r="130" spans="13:48" s="253" customFormat="1" ht="13.5" x14ac:dyDescent="0.25">
      <c r="M130" s="254"/>
      <c r="N130" s="258" t="s">
        <v>535</v>
      </c>
      <c r="O130" s="255" t="s">
        <v>547</v>
      </c>
      <c r="P130" s="256">
        <f>SUM(P131+P132+P133+P134+P135+P136+P137)</f>
        <v>0</v>
      </c>
      <c r="Q130" s="256">
        <f>SUM(Q131+Q132+Q133+Q134+Q135+Q136+Q137)</f>
        <v>0</v>
      </c>
      <c r="R130" s="157">
        <f t="shared" si="60"/>
        <v>1858</v>
      </c>
      <c r="S130" s="256"/>
      <c r="T130" s="280">
        <f>T133+T137+T134</f>
        <v>929</v>
      </c>
      <c r="U130" s="280">
        <f t="shared" ref="U130:AL130" si="62">SUM(U131+U132+U133+U134+U135+U136+U137)</f>
        <v>0</v>
      </c>
      <c r="V130" s="280">
        <f t="shared" si="62"/>
        <v>929</v>
      </c>
      <c r="W130" s="280">
        <f t="shared" si="62"/>
        <v>0</v>
      </c>
      <c r="X130" s="280">
        <f t="shared" si="62"/>
        <v>0</v>
      </c>
      <c r="Y130" s="280">
        <f t="shared" si="62"/>
        <v>0</v>
      </c>
      <c r="Z130" s="280">
        <f t="shared" si="62"/>
        <v>0</v>
      </c>
      <c r="AA130" s="280">
        <f t="shared" si="62"/>
        <v>0</v>
      </c>
      <c r="AB130" s="280">
        <f t="shared" si="62"/>
        <v>0</v>
      </c>
      <c r="AC130" s="280">
        <f t="shared" si="62"/>
        <v>0</v>
      </c>
      <c r="AD130" s="280">
        <f t="shared" si="62"/>
        <v>0</v>
      </c>
      <c r="AE130" s="280">
        <f t="shared" si="62"/>
        <v>0</v>
      </c>
      <c r="AF130" s="280">
        <f t="shared" si="62"/>
        <v>0</v>
      </c>
      <c r="AG130" s="280">
        <f t="shared" si="62"/>
        <v>929</v>
      </c>
      <c r="AH130" s="280">
        <f t="shared" si="62"/>
        <v>0</v>
      </c>
      <c r="AI130" s="280">
        <f t="shared" si="62"/>
        <v>929</v>
      </c>
      <c r="AJ130" s="323">
        <f t="shared" si="62"/>
        <v>929</v>
      </c>
      <c r="AK130" s="323">
        <f t="shared" si="62"/>
        <v>929</v>
      </c>
      <c r="AL130" s="280">
        <f t="shared" si="62"/>
        <v>0</v>
      </c>
      <c r="AM130" s="276">
        <f t="shared" si="47"/>
        <v>929</v>
      </c>
      <c r="AN130" s="280"/>
    </row>
    <row r="131" spans="13:48" s="249" customFormat="1" ht="12.75" hidden="1" customHeight="1" x14ac:dyDescent="0.25">
      <c r="M131" s="250"/>
      <c r="N131" s="251" t="s">
        <v>536</v>
      </c>
      <c r="O131" s="252" t="s">
        <v>537</v>
      </c>
      <c r="P131" s="224"/>
      <c r="Q131" s="224"/>
      <c r="R131" s="157">
        <f t="shared" si="60"/>
        <v>0</v>
      </c>
      <c r="S131" s="157"/>
      <c r="T131" s="279"/>
      <c r="U131" s="279"/>
      <c r="V131" s="278">
        <f>SUM(T131:U131)</f>
        <v>0</v>
      </c>
      <c r="W131" s="279"/>
      <c r="X131" s="279"/>
      <c r="Y131" s="279"/>
      <c r="Z131" s="279"/>
      <c r="AA131" s="279"/>
      <c r="AB131" s="279"/>
      <c r="AC131" s="279"/>
      <c r="AD131" s="279"/>
      <c r="AE131" s="279"/>
      <c r="AF131" s="278">
        <f t="shared" ref="AF131:AF169" si="63">SUM(W131:AE131)</f>
        <v>0</v>
      </c>
      <c r="AG131" s="278">
        <f t="shared" ref="AG131:AG169" si="64">SUM(V131+AF131)</f>
        <v>0</v>
      </c>
      <c r="AH131" s="279"/>
      <c r="AI131" s="278">
        <f t="shared" si="45"/>
        <v>0</v>
      </c>
      <c r="AJ131" s="322"/>
      <c r="AK131" s="322"/>
      <c r="AL131" s="279"/>
      <c r="AM131" s="276">
        <f t="shared" si="47"/>
        <v>0</v>
      </c>
      <c r="AN131" s="279"/>
    </row>
    <row r="132" spans="13:48" s="249" customFormat="1" ht="13.5" hidden="1" x14ac:dyDescent="0.25">
      <c r="M132" s="250"/>
      <c r="N132" s="251" t="s">
        <v>538</v>
      </c>
      <c r="O132" s="252" t="s">
        <v>539</v>
      </c>
      <c r="P132" s="224"/>
      <c r="Q132" s="224"/>
      <c r="R132" s="157">
        <f t="shared" si="60"/>
        <v>0</v>
      </c>
      <c r="S132" s="157"/>
      <c r="T132" s="279"/>
      <c r="U132" s="279"/>
      <c r="V132" s="278">
        <f>SUM(T132:U132)</f>
        <v>0</v>
      </c>
      <c r="W132" s="279"/>
      <c r="X132" s="279"/>
      <c r="Y132" s="279"/>
      <c r="Z132" s="279"/>
      <c r="AA132" s="279"/>
      <c r="AB132" s="279"/>
      <c r="AC132" s="279"/>
      <c r="AD132" s="279"/>
      <c r="AE132" s="279"/>
      <c r="AF132" s="278">
        <f t="shared" si="63"/>
        <v>0</v>
      </c>
      <c r="AG132" s="278">
        <f t="shared" si="64"/>
        <v>0</v>
      </c>
      <c r="AH132" s="279"/>
      <c r="AI132" s="278">
        <f t="shared" si="45"/>
        <v>0</v>
      </c>
      <c r="AJ132" s="322"/>
      <c r="AK132" s="322"/>
      <c r="AL132" s="279"/>
      <c r="AM132" s="276">
        <f t="shared" si="47"/>
        <v>0</v>
      </c>
      <c r="AN132" s="279"/>
    </row>
    <row r="133" spans="13:48" s="249" customFormat="1" ht="13.5" x14ac:dyDescent="0.25">
      <c r="M133" s="250"/>
      <c r="N133" s="251" t="s">
        <v>540</v>
      </c>
      <c r="O133" s="252" t="s">
        <v>541</v>
      </c>
      <c r="P133" s="224"/>
      <c r="Q133" s="224"/>
      <c r="R133" s="157">
        <f t="shared" si="60"/>
        <v>530</v>
      </c>
      <c r="S133" s="157"/>
      <c r="T133" s="279">
        <v>265</v>
      </c>
      <c r="U133" s="279"/>
      <c r="V133" s="278">
        <v>265</v>
      </c>
      <c r="W133" s="279"/>
      <c r="X133" s="279"/>
      <c r="Y133" s="279"/>
      <c r="Z133" s="279"/>
      <c r="AA133" s="279"/>
      <c r="AB133" s="279"/>
      <c r="AC133" s="279"/>
      <c r="AD133" s="279"/>
      <c r="AE133" s="279"/>
      <c r="AF133" s="278">
        <f t="shared" si="63"/>
        <v>0</v>
      </c>
      <c r="AG133" s="278">
        <f t="shared" si="64"/>
        <v>265</v>
      </c>
      <c r="AH133" s="279"/>
      <c r="AI133" s="278">
        <f t="shared" si="45"/>
        <v>265</v>
      </c>
      <c r="AJ133" s="322">
        <v>265</v>
      </c>
      <c r="AK133" s="322">
        <v>265</v>
      </c>
      <c r="AL133" s="279"/>
      <c r="AM133" s="276">
        <f t="shared" si="47"/>
        <v>265</v>
      </c>
      <c r="AN133" s="279"/>
      <c r="AV133" s="274"/>
    </row>
    <row r="134" spans="13:48" s="249" customFormat="1" ht="13.5" hidden="1" x14ac:dyDescent="0.25">
      <c r="M134" s="250"/>
      <c r="N134" s="251" t="s">
        <v>542</v>
      </c>
      <c r="O134" s="252" t="s">
        <v>543</v>
      </c>
      <c r="P134" s="224"/>
      <c r="Q134" s="224"/>
      <c r="R134" s="157">
        <f t="shared" si="60"/>
        <v>0</v>
      </c>
      <c r="S134" s="157"/>
      <c r="T134" s="279">
        <v>0</v>
      </c>
      <c r="U134" s="279"/>
      <c r="V134" s="278">
        <f t="shared" ref="V134:V169" si="65">SUM(T134:U134)</f>
        <v>0</v>
      </c>
      <c r="W134" s="279"/>
      <c r="X134" s="279"/>
      <c r="Y134" s="279"/>
      <c r="Z134" s="279"/>
      <c r="AA134" s="279"/>
      <c r="AB134" s="279"/>
      <c r="AC134" s="279"/>
      <c r="AD134" s="279"/>
      <c r="AE134" s="279"/>
      <c r="AF134" s="278">
        <f t="shared" si="63"/>
        <v>0</v>
      </c>
      <c r="AG134" s="278">
        <f t="shared" si="64"/>
        <v>0</v>
      </c>
      <c r="AH134" s="279"/>
      <c r="AI134" s="278">
        <f t="shared" si="45"/>
        <v>0</v>
      </c>
      <c r="AJ134" s="322">
        <v>0</v>
      </c>
      <c r="AK134" s="322">
        <v>0</v>
      </c>
      <c r="AL134" s="279"/>
      <c r="AM134" s="276">
        <f t="shared" si="47"/>
        <v>0</v>
      </c>
      <c r="AN134" s="279"/>
    </row>
    <row r="135" spans="13:48" s="249" customFormat="1" ht="13.5" hidden="1" x14ac:dyDescent="0.25">
      <c r="M135" s="250"/>
      <c r="N135" s="250">
        <v>3295</v>
      </c>
      <c r="O135" s="252" t="s">
        <v>544</v>
      </c>
      <c r="P135" s="224"/>
      <c r="Q135" s="224"/>
      <c r="R135" s="157">
        <f t="shared" si="60"/>
        <v>0</v>
      </c>
      <c r="S135" s="157"/>
      <c r="T135" s="279"/>
      <c r="U135" s="279"/>
      <c r="V135" s="278">
        <f t="shared" si="65"/>
        <v>0</v>
      </c>
      <c r="W135" s="279"/>
      <c r="X135" s="279"/>
      <c r="Y135" s="279"/>
      <c r="Z135" s="279"/>
      <c r="AA135" s="279"/>
      <c r="AB135" s="279"/>
      <c r="AC135" s="279"/>
      <c r="AD135" s="279"/>
      <c r="AE135" s="279"/>
      <c r="AF135" s="278">
        <f t="shared" si="63"/>
        <v>0</v>
      </c>
      <c r="AG135" s="278">
        <f t="shared" si="64"/>
        <v>0</v>
      </c>
      <c r="AH135" s="279"/>
      <c r="AI135" s="278">
        <f t="shared" si="45"/>
        <v>0</v>
      </c>
      <c r="AJ135" s="322"/>
      <c r="AK135" s="322"/>
      <c r="AL135" s="279"/>
      <c r="AM135" s="276">
        <f t="shared" si="47"/>
        <v>0</v>
      </c>
      <c r="AN135" s="279"/>
    </row>
    <row r="136" spans="13:48" hidden="1" x14ac:dyDescent="0.25">
      <c r="M136" s="250"/>
      <c r="N136" s="250">
        <v>3296</v>
      </c>
      <c r="O136" s="259" t="s">
        <v>545</v>
      </c>
      <c r="P136" s="224"/>
      <c r="Q136" s="224"/>
      <c r="R136" s="157">
        <f t="shared" si="60"/>
        <v>0</v>
      </c>
      <c r="S136" s="157"/>
      <c r="T136" s="279"/>
      <c r="U136" s="279"/>
      <c r="V136" s="278">
        <f t="shared" si="65"/>
        <v>0</v>
      </c>
      <c r="W136" s="279"/>
      <c r="X136" s="279"/>
      <c r="Y136" s="279"/>
      <c r="Z136" s="279"/>
      <c r="AA136" s="279"/>
      <c r="AB136" s="279"/>
      <c r="AC136" s="279"/>
      <c r="AD136" s="279"/>
      <c r="AE136" s="279"/>
      <c r="AF136" s="278">
        <f t="shared" si="63"/>
        <v>0</v>
      </c>
      <c r="AG136" s="278">
        <f t="shared" si="64"/>
        <v>0</v>
      </c>
      <c r="AH136" s="279"/>
      <c r="AI136" s="278">
        <f t="shared" si="45"/>
        <v>0</v>
      </c>
      <c r="AJ136" s="322"/>
      <c r="AK136" s="322"/>
      <c r="AL136" s="281"/>
      <c r="AM136" s="276">
        <f t="shared" si="47"/>
        <v>0</v>
      </c>
      <c r="AN136" s="281"/>
    </row>
    <row r="137" spans="13:48" x14ac:dyDescent="0.25">
      <c r="M137" s="250"/>
      <c r="N137" s="251" t="s">
        <v>546</v>
      </c>
      <c r="O137" s="252" t="s">
        <v>547</v>
      </c>
      <c r="P137" s="224"/>
      <c r="Q137" s="224"/>
      <c r="R137" s="157">
        <f t="shared" si="60"/>
        <v>1328</v>
      </c>
      <c r="S137" s="157"/>
      <c r="T137" s="279">
        <v>664</v>
      </c>
      <c r="U137" s="279"/>
      <c r="V137" s="278">
        <f t="shared" si="65"/>
        <v>664</v>
      </c>
      <c r="W137" s="279"/>
      <c r="X137" s="279"/>
      <c r="Y137" s="279"/>
      <c r="Z137" s="279"/>
      <c r="AA137" s="279"/>
      <c r="AB137" s="279"/>
      <c r="AC137" s="279"/>
      <c r="AD137" s="279"/>
      <c r="AE137" s="279"/>
      <c r="AF137" s="278">
        <f t="shared" si="63"/>
        <v>0</v>
      </c>
      <c r="AG137" s="278">
        <f t="shared" si="64"/>
        <v>664</v>
      </c>
      <c r="AH137" s="279"/>
      <c r="AI137" s="278">
        <f t="shared" si="45"/>
        <v>664</v>
      </c>
      <c r="AJ137" s="322">
        <v>664</v>
      </c>
      <c r="AK137" s="322">
        <v>664</v>
      </c>
      <c r="AL137" s="281"/>
      <c r="AM137" s="276">
        <f t="shared" si="47"/>
        <v>664</v>
      </c>
      <c r="AN137" s="281"/>
      <c r="AO137" s="228"/>
    </row>
    <row r="138" spans="13:48" s="253" customFormat="1" ht="13.5" hidden="1" x14ac:dyDescent="0.25">
      <c r="M138" s="246"/>
      <c r="N138" s="254">
        <v>34</v>
      </c>
      <c r="O138" s="255" t="s">
        <v>548</v>
      </c>
      <c r="P138" s="256">
        <f>SUM(P139+P144)</f>
        <v>0</v>
      </c>
      <c r="Q138" s="256">
        <f>SUM(Q139+Q144)</f>
        <v>0</v>
      </c>
      <c r="R138" s="157">
        <f t="shared" si="60"/>
        <v>0</v>
      </c>
      <c r="S138" s="256"/>
      <c r="T138" s="280">
        <f>SUM(T139+T144)</f>
        <v>0</v>
      </c>
      <c r="U138" s="280">
        <f>SUM(U139+U144)</f>
        <v>0</v>
      </c>
      <c r="V138" s="278">
        <f t="shared" si="65"/>
        <v>0</v>
      </c>
      <c r="W138" s="280">
        <f t="shared" ref="W138:AE138" si="66">SUM(W139+W144)</f>
        <v>0</v>
      </c>
      <c r="X138" s="280">
        <f t="shared" si="66"/>
        <v>0</v>
      </c>
      <c r="Y138" s="280">
        <f t="shared" si="66"/>
        <v>0</v>
      </c>
      <c r="Z138" s="280">
        <f t="shared" si="66"/>
        <v>0</v>
      </c>
      <c r="AA138" s="280">
        <f t="shared" si="66"/>
        <v>0</v>
      </c>
      <c r="AB138" s="280">
        <f t="shared" si="66"/>
        <v>0</v>
      </c>
      <c r="AC138" s="280">
        <f t="shared" si="66"/>
        <v>0</v>
      </c>
      <c r="AD138" s="280">
        <f t="shared" si="66"/>
        <v>0</v>
      </c>
      <c r="AE138" s="280">
        <f t="shared" si="66"/>
        <v>0</v>
      </c>
      <c r="AF138" s="278">
        <f t="shared" si="63"/>
        <v>0</v>
      </c>
      <c r="AG138" s="278">
        <f t="shared" si="64"/>
        <v>0</v>
      </c>
      <c r="AH138" s="280">
        <f>SUM(AH139+AH144)</f>
        <v>0</v>
      </c>
      <c r="AI138" s="278">
        <f t="shared" si="45"/>
        <v>0</v>
      </c>
      <c r="AJ138" s="280">
        <f>SUM(AJ139+AJ144)</f>
        <v>0</v>
      </c>
      <c r="AK138" s="323">
        <f>SUM(AK139+AK144)</f>
        <v>0</v>
      </c>
      <c r="AL138" s="280"/>
      <c r="AM138" s="276">
        <f t="shared" si="47"/>
        <v>0</v>
      </c>
      <c r="AN138" s="280"/>
    </row>
    <row r="139" spans="13:48" hidden="1" x14ac:dyDescent="0.25">
      <c r="M139" s="254"/>
      <c r="N139" s="254">
        <v>342</v>
      </c>
      <c r="O139" s="255" t="s">
        <v>549</v>
      </c>
      <c r="P139" s="256">
        <f>SUM(P140+P141+P142+P143)</f>
        <v>0</v>
      </c>
      <c r="Q139" s="256">
        <f>SUM(Q140+Q141+Q142+Q143)</f>
        <v>0</v>
      </c>
      <c r="R139" s="157">
        <f t="shared" si="60"/>
        <v>0</v>
      </c>
      <c r="S139" s="256"/>
      <c r="T139" s="280">
        <f>SUM(T140+T141+T142+T143)</f>
        <v>0</v>
      </c>
      <c r="U139" s="280">
        <f>SUM(U140+U141+U142+U143)</f>
        <v>0</v>
      </c>
      <c r="V139" s="278">
        <f t="shared" si="65"/>
        <v>0</v>
      </c>
      <c r="W139" s="280">
        <f t="shared" ref="W139:AE139" si="67">SUM(W140+W141+W142+W143)</f>
        <v>0</v>
      </c>
      <c r="X139" s="280">
        <f t="shared" si="67"/>
        <v>0</v>
      </c>
      <c r="Y139" s="280">
        <f t="shared" si="67"/>
        <v>0</v>
      </c>
      <c r="Z139" s="280">
        <f t="shared" si="67"/>
        <v>0</v>
      </c>
      <c r="AA139" s="280">
        <f t="shared" si="67"/>
        <v>0</v>
      </c>
      <c r="AB139" s="280">
        <f t="shared" si="67"/>
        <v>0</v>
      </c>
      <c r="AC139" s="280">
        <f t="shared" si="67"/>
        <v>0</v>
      </c>
      <c r="AD139" s="280">
        <f t="shared" si="67"/>
        <v>0</v>
      </c>
      <c r="AE139" s="280">
        <f t="shared" si="67"/>
        <v>0</v>
      </c>
      <c r="AF139" s="278">
        <f t="shared" si="63"/>
        <v>0</v>
      </c>
      <c r="AG139" s="278">
        <f t="shared" si="64"/>
        <v>0</v>
      </c>
      <c r="AH139" s="280">
        <f>SUM(AH140+AH141+AH142+AH143)</f>
        <v>0</v>
      </c>
      <c r="AI139" s="278">
        <f t="shared" si="45"/>
        <v>0</v>
      </c>
      <c r="AJ139" s="280">
        <f>SUM(AJ140+AJ141+AJ142+AJ143)</f>
        <v>0</v>
      </c>
      <c r="AK139" s="323">
        <f>SUM(AK140+AK141+AK142+AK143)</f>
        <v>0</v>
      </c>
      <c r="AL139" s="281"/>
      <c r="AM139" s="276">
        <f t="shared" si="47"/>
        <v>0</v>
      </c>
      <c r="AN139" s="281"/>
    </row>
    <row r="140" spans="13:48" s="249" customFormat="1" ht="27.75" hidden="1" customHeight="1" x14ac:dyDescent="0.25">
      <c r="M140" s="250"/>
      <c r="N140" s="251" t="s">
        <v>550</v>
      </c>
      <c r="O140" s="252" t="s">
        <v>551</v>
      </c>
      <c r="P140" s="224"/>
      <c r="Q140" s="224"/>
      <c r="R140" s="157">
        <f t="shared" si="60"/>
        <v>0</v>
      </c>
      <c r="S140" s="157"/>
      <c r="T140" s="279"/>
      <c r="U140" s="279"/>
      <c r="V140" s="278">
        <f t="shared" si="65"/>
        <v>0</v>
      </c>
      <c r="W140" s="279"/>
      <c r="X140" s="279"/>
      <c r="Y140" s="279"/>
      <c r="Z140" s="279"/>
      <c r="AA140" s="279"/>
      <c r="AB140" s="279"/>
      <c r="AC140" s="279"/>
      <c r="AD140" s="279"/>
      <c r="AE140" s="279"/>
      <c r="AF140" s="278">
        <f t="shared" si="63"/>
        <v>0</v>
      </c>
      <c r="AG140" s="278">
        <f t="shared" si="64"/>
        <v>0</v>
      </c>
      <c r="AH140" s="279"/>
      <c r="AI140" s="278">
        <f t="shared" si="45"/>
        <v>0</v>
      </c>
      <c r="AJ140" s="279"/>
      <c r="AK140" s="322"/>
      <c r="AL140" s="279"/>
      <c r="AM140" s="276">
        <f t="shared" si="47"/>
        <v>0</v>
      </c>
      <c r="AN140" s="279"/>
    </row>
    <row r="141" spans="13:48" ht="27" hidden="1" x14ac:dyDescent="0.25">
      <c r="M141" s="250"/>
      <c r="N141" s="250">
        <v>3426</v>
      </c>
      <c r="O141" s="252" t="s">
        <v>552</v>
      </c>
      <c r="P141" s="224"/>
      <c r="Q141" s="224"/>
      <c r="R141" s="157">
        <f t="shared" si="60"/>
        <v>0</v>
      </c>
      <c r="S141" s="157"/>
      <c r="T141" s="279"/>
      <c r="U141" s="279"/>
      <c r="V141" s="278">
        <f t="shared" si="65"/>
        <v>0</v>
      </c>
      <c r="W141" s="279"/>
      <c r="X141" s="279"/>
      <c r="Y141" s="279"/>
      <c r="Z141" s="279"/>
      <c r="AA141" s="279"/>
      <c r="AB141" s="279"/>
      <c r="AC141" s="279"/>
      <c r="AD141" s="279"/>
      <c r="AE141" s="279"/>
      <c r="AF141" s="278">
        <f t="shared" si="63"/>
        <v>0</v>
      </c>
      <c r="AG141" s="278">
        <f t="shared" si="64"/>
        <v>0</v>
      </c>
      <c r="AH141" s="279"/>
      <c r="AI141" s="278">
        <f t="shared" si="45"/>
        <v>0</v>
      </c>
      <c r="AJ141" s="279"/>
      <c r="AK141" s="322"/>
      <c r="AL141" s="281"/>
      <c r="AM141" s="276">
        <f t="shared" si="47"/>
        <v>0</v>
      </c>
      <c r="AN141" s="281"/>
    </row>
    <row r="142" spans="13:48" ht="27" hidden="1" x14ac:dyDescent="0.25">
      <c r="M142" s="250"/>
      <c r="N142" s="250">
        <v>3427</v>
      </c>
      <c r="O142" s="252" t="s">
        <v>553</v>
      </c>
      <c r="P142" s="224"/>
      <c r="Q142" s="224"/>
      <c r="R142" s="157">
        <f t="shared" si="60"/>
        <v>0</v>
      </c>
      <c r="S142" s="157"/>
      <c r="T142" s="279"/>
      <c r="U142" s="279"/>
      <c r="V142" s="278">
        <f t="shared" si="65"/>
        <v>0</v>
      </c>
      <c r="W142" s="279"/>
      <c r="X142" s="279"/>
      <c r="Y142" s="279"/>
      <c r="Z142" s="279"/>
      <c r="AA142" s="279"/>
      <c r="AB142" s="279"/>
      <c r="AC142" s="279"/>
      <c r="AD142" s="279"/>
      <c r="AE142" s="279"/>
      <c r="AF142" s="278">
        <f t="shared" si="63"/>
        <v>0</v>
      </c>
      <c r="AG142" s="278">
        <f t="shared" si="64"/>
        <v>0</v>
      </c>
      <c r="AH142" s="279"/>
      <c r="AI142" s="278">
        <f t="shared" si="45"/>
        <v>0</v>
      </c>
      <c r="AJ142" s="279"/>
      <c r="AK142" s="322"/>
      <c r="AL142" s="281"/>
      <c r="AM142" s="276">
        <f t="shared" si="47"/>
        <v>0</v>
      </c>
      <c r="AN142" s="281"/>
    </row>
    <row r="143" spans="13:48" hidden="1" x14ac:dyDescent="0.25">
      <c r="M143" s="250"/>
      <c r="N143" s="250">
        <v>3428</v>
      </c>
      <c r="O143" s="252" t="s">
        <v>554</v>
      </c>
      <c r="P143" s="224"/>
      <c r="Q143" s="224"/>
      <c r="R143" s="157">
        <f t="shared" si="60"/>
        <v>0</v>
      </c>
      <c r="S143" s="157"/>
      <c r="T143" s="279"/>
      <c r="U143" s="279"/>
      <c r="V143" s="278">
        <f t="shared" si="65"/>
        <v>0</v>
      </c>
      <c r="W143" s="279"/>
      <c r="X143" s="279"/>
      <c r="Y143" s="279"/>
      <c r="Z143" s="279"/>
      <c r="AA143" s="279"/>
      <c r="AB143" s="279"/>
      <c r="AC143" s="279"/>
      <c r="AD143" s="279"/>
      <c r="AE143" s="279"/>
      <c r="AF143" s="278">
        <f t="shared" si="63"/>
        <v>0</v>
      </c>
      <c r="AG143" s="278">
        <f t="shared" si="64"/>
        <v>0</v>
      </c>
      <c r="AH143" s="279"/>
      <c r="AI143" s="278">
        <f t="shared" si="45"/>
        <v>0</v>
      </c>
      <c r="AJ143" s="279"/>
      <c r="AK143" s="322"/>
      <c r="AL143" s="281"/>
      <c r="AM143" s="276">
        <f t="shared" si="47"/>
        <v>0</v>
      </c>
      <c r="AN143" s="281"/>
    </row>
    <row r="144" spans="13:48" s="253" customFormat="1" ht="13.5" hidden="1" x14ac:dyDescent="0.25">
      <c r="M144" s="254"/>
      <c r="N144" s="254">
        <v>343</v>
      </c>
      <c r="O144" s="255"/>
      <c r="P144" s="256">
        <f>SUM(P145+P146+P147+P148)</f>
        <v>0</v>
      </c>
      <c r="Q144" s="256">
        <f>SUM(Q145+Q146+Q147+Q148)</f>
        <v>0</v>
      </c>
      <c r="R144" s="157">
        <f t="shared" si="60"/>
        <v>0</v>
      </c>
      <c r="S144" s="256"/>
      <c r="T144" s="280">
        <f>SUM(T145+T146+T147+T148)</f>
        <v>0</v>
      </c>
      <c r="U144" s="280">
        <f>SUM(U145+U146+U147+U148)</f>
        <v>0</v>
      </c>
      <c r="V144" s="278">
        <f t="shared" si="65"/>
        <v>0</v>
      </c>
      <c r="W144" s="280">
        <f t="shared" ref="W144:AE144" si="68">SUM(W145+W146+W147+W148)</f>
        <v>0</v>
      </c>
      <c r="X144" s="280">
        <f t="shared" si="68"/>
        <v>0</v>
      </c>
      <c r="Y144" s="280">
        <f t="shared" si="68"/>
        <v>0</v>
      </c>
      <c r="Z144" s="280">
        <f t="shared" si="68"/>
        <v>0</v>
      </c>
      <c r="AA144" s="280">
        <f t="shared" si="68"/>
        <v>0</v>
      </c>
      <c r="AB144" s="280">
        <f t="shared" si="68"/>
        <v>0</v>
      </c>
      <c r="AC144" s="280">
        <f t="shared" si="68"/>
        <v>0</v>
      </c>
      <c r="AD144" s="280">
        <f t="shared" si="68"/>
        <v>0</v>
      </c>
      <c r="AE144" s="280">
        <f t="shared" si="68"/>
        <v>0</v>
      </c>
      <c r="AF144" s="278">
        <f t="shared" si="63"/>
        <v>0</v>
      </c>
      <c r="AG144" s="278">
        <f t="shared" si="64"/>
        <v>0</v>
      </c>
      <c r="AH144" s="280">
        <f>SUM(AH145+AH146+AH147+AH148)</f>
        <v>0</v>
      </c>
      <c r="AI144" s="278">
        <f t="shared" si="45"/>
        <v>0</v>
      </c>
      <c r="AJ144" s="280">
        <f>SUM(AJ145+AJ146+AJ147+AJ148)</f>
        <v>0</v>
      </c>
      <c r="AK144" s="323">
        <f>SUM(AK145+AK146+AK147+AK148)</f>
        <v>0</v>
      </c>
      <c r="AL144" s="280"/>
      <c r="AM144" s="276">
        <f t="shared" si="47"/>
        <v>0</v>
      </c>
      <c r="AN144" s="280"/>
    </row>
    <row r="145" spans="13:40" s="249" customFormat="1" ht="13.5" hidden="1" x14ac:dyDescent="0.25">
      <c r="M145" s="250"/>
      <c r="N145" s="251" t="s">
        <v>555</v>
      </c>
      <c r="O145" s="252" t="s">
        <v>556</v>
      </c>
      <c r="P145" s="224"/>
      <c r="Q145" s="224"/>
      <c r="R145" s="157">
        <f t="shared" si="60"/>
        <v>0</v>
      </c>
      <c r="S145" s="157"/>
      <c r="T145" s="279"/>
      <c r="U145" s="279"/>
      <c r="V145" s="278">
        <f t="shared" si="65"/>
        <v>0</v>
      </c>
      <c r="W145" s="279"/>
      <c r="X145" s="279"/>
      <c r="Y145" s="279"/>
      <c r="Z145" s="279"/>
      <c r="AA145" s="279"/>
      <c r="AB145" s="279"/>
      <c r="AC145" s="279"/>
      <c r="AD145" s="279"/>
      <c r="AE145" s="279"/>
      <c r="AF145" s="278">
        <f t="shared" si="63"/>
        <v>0</v>
      </c>
      <c r="AG145" s="278">
        <f t="shared" si="64"/>
        <v>0</v>
      </c>
      <c r="AH145" s="279"/>
      <c r="AI145" s="278">
        <f t="shared" si="45"/>
        <v>0</v>
      </c>
      <c r="AJ145" s="279"/>
      <c r="AK145" s="322"/>
      <c r="AL145" s="279"/>
      <c r="AM145" s="276">
        <f t="shared" si="47"/>
        <v>0</v>
      </c>
      <c r="AN145" s="279"/>
    </row>
    <row r="146" spans="13:40" s="249" customFormat="1" ht="27" hidden="1" x14ac:dyDescent="0.25">
      <c r="M146" s="250"/>
      <c r="N146" s="251" t="s">
        <v>557</v>
      </c>
      <c r="O146" s="252" t="s">
        <v>558</v>
      </c>
      <c r="P146" s="224"/>
      <c r="Q146" s="224"/>
      <c r="R146" s="157">
        <f t="shared" si="60"/>
        <v>0</v>
      </c>
      <c r="S146" s="157"/>
      <c r="T146" s="279"/>
      <c r="U146" s="279"/>
      <c r="V146" s="278">
        <f t="shared" si="65"/>
        <v>0</v>
      </c>
      <c r="W146" s="279"/>
      <c r="X146" s="279"/>
      <c r="Y146" s="279"/>
      <c r="Z146" s="279"/>
      <c r="AA146" s="279"/>
      <c r="AB146" s="279"/>
      <c r="AC146" s="279"/>
      <c r="AD146" s="279"/>
      <c r="AE146" s="279"/>
      <c r="AF146" s="278">
        <f t="shared" si="63"/>
        <v>0</v>
      </c>
      <c r="AG146" s="278">
        <f t="shared" si="64"/>
        <v>0</v>
      </c>
      <c r="AH146" s="279"/>
      <c r="AI146" s="278">
        <f t="shared" si="45"/>
        <v>0</v>
      </c>
      <c r="AJ146" s="279"/>
      <c r="AK146" s="322"/>
      <c r="AL146" s="279"/>
      <c r="AM146" s="276">
        <f t="shared" si="47"/>
        <v>0</v>
      </c>
      <c r="AN146" s="279"/>
    </row>
    <row r="147" spans="13:40" s="249" customFormat="1" ht="13.5" hidden="1" x14ac:dyDescent="0.25">
      <c r="M147" s="250"/>
      <c r="N147" s="251" t="s">
        <v>559</v>
      </c>
      <c r="O147" s="252" t="s">
        <v>560</v>
      </c>
      <c r="P147" s="224"/>
      <c r="Q147" s="224"/>
      <c r="R147" s="157">
        <f t="shared" si="60"/>
        <v>0</v>
      </c>
      <c r="S147" s="157"/>
      <c r="T147" s="279"/>
      <c r="U147" s="279"/>
      <c r="V147" s="278">
        <f t="shared" si="65"/>
        <v>0</v>
      </c>
      <c r="W147" s="279"/>
      <c r="X147" s="279"/>
      <c r="Y147" s="279"/>
      <c r="Z147" s="279"/>
      <c r="AA147" s="279"/>
      <c r="AB147" s="279"/>
      <c r="AC147" s="279"/>
      <c r="AD147" s="279"/>
      <c r="AE147" s="279"/>
      <c r="AF147" s="278">
        <f t="shared" si="63"/>
        <v>0</v>
      </c>
      <c r="AG147" s="278">
        <f t="shared" si="64"/>
        <v>0</v>
      </c>
      <c r="AH147" s="279"/>
      <c r="AI147" s="278">
        <f t="shared" si="45"/>
        <v>0</v>
      </c>
      <c r="AJ147" s="279"/>
      <c r="AK147" s="322"/>
      <c r="AL147" s="279"/>
      <c r="AM147" s="276">
        <f t="shared" si="47"/>
        <v>0</v>
      </c>
      <c r="AN147" s="279"/>
    </row>
    <row r="148" spans="13:40" s="249" customFormat="1" ht="13.5" hidden="1" x14ac:dyDescent="0.25">
      <c r="M148" s="250"/>
      <c r="N148" s="251" t="s">
        <v>561</v>
      </c>
      <c r="O148" s="252" t="s">
        <v>562</v>
      </c>
      <c r="P148" s="224"/>
      <c r="Q148" s="224"/>
      <c r="R148" s="157">
        <f t="shared" si="60"/>
        <v>0</v>
      </c>
      <c r="S148" s="157"/>
      <c r="T148" s="279"/>
      <c r="U148" s="279"/>
      <c r="V148" s="278">
        <f t="shared" si="65"/>
        <v>0</v>
      </c>
      <c r="W148" s="279"/>
      <c r="X148" s="279"/>
      <c r="Y148" s="279"/>
      <c r="Z148" s="279"/>
      <c r="AA148" s="279"/>
      <c r="AB148" s="279"/>
      <c r="AC148" s="279"/>
      <c r="AD148" s="279"/>
      <c r="AE148" s="279"/>
      <c r="AF148" s="278">
        <f t="shared" si="63"/>
        <v>0</v>
      </c>
      <c r="AG148" s="278">
        <f t="shared" si="64"/>
        <v>0</v>
      </c>
      <c r="AH148" s="279"/>
      <c r="AI148" s="278">
        <f t="shared" si="45"/>
        <v>0</v>
      </c>
      <c r="AJ148" s="279"/>
      <c r="AK148" s="322"/>
      <c r="AL148" s="279"/>
      <c r="AM148" s="276">
        <f t="shared" si="47"/>
        <v>0</v>
      </c>
      <c r="AN148" s="279"/>
    </row>
    <row r="149" spans="13:40" s="245" customFormat="1" ht="13.5" hidden="1" x14ac:dyDescent="0.25">
      <c r="N149" s="260">
        <v>4</v>
      </c>
      <c r="O149" s="245" t="s">
        <v>563</v>
      </c>
      <c r="P149" s="248">
        <f>SUM(P150)</f>
        <v>0</v>
      </c>
      <c r="Q149" s="248">
        <f>SUM(Q150)</f>
        <v>0</v>
      </c>
      <c r="R149" s="157">
        <f t="shared" si="60"/>
        <v>0</v>
      </c>
      <c r="S149" s="248"/>
      <c r="T149" s="277">
        <f>SUM(T150)</f>
        <v>0</v>
      </c>
      <c r="U149" s="277">
        <f>SUM(U150)</f>
        <v>0</v>
      </c>
      <c r="V149" s="278">
        <f t="shared" si="65"/>
        <v>0</v>
      </c>
      <c r="W149" s="277">
        <f t="shared" ref="W149:AE149" si="69">SUM(W150)</f>
        <v>0</v>
      </c>
      <c r="X149" s="277">
        <f t="shared" si="69"/>
        <v>0</v>
      </c>
      <c r="Y149" s="277">
        <f t="shared" si="69"/>
        <v>0</v>
      </c>
      <c r="Z149" s="277">
        <f t="shared" si="69"/>
        <v>0</v>
      </c>
      <c r="AA149" s="277">
        <f t="shared" si="69"/>
        <v>0</v>
      </c>
      <c r="AB149" s="277">
        <f t="shared" si="69"/>
        <v>0</v>
      </c>
      <c r="AC149" s="277">
        <f t="shared" si="69"/>
        <v>0</v>
      </c>
      <c r="AD149" s="277">
        <f t="shared" si="69"/>
        <v>0</v>
      </c>
      <c r="AE149" s="277">
        <f t="shared" si="69"/>
        <v>0</v>
      </c>
      <c r="AF149" s="278">
        <f t="shared" si="63"/>
        <v>0</v>
      </c>
      <c r="AG149" s="278">
        <f t="shared" si="64"/>
        <v>0</v>
      </c>
      <c r="AH149" s="277">
        <f>SUM(AH150)</f>
        <v>0</v>
      </c>
      <c r="AI149" s="278">
        <f t="shared" si="45"/>
        <v>0</v>
      </c>
      <c r="AJ149" s="277">
        <f>SUM(AJ150)</f>
        <v>0</v>
      </c>
      <c r="AK149" s="321">
        <f>SUM(AK150)</f>
        <v>0</v>
      </c>
      <c r="AL149" s="277"/>
      <c r="AM149" s="276">
        <f t="shared" si="47"/>
        <v>0</v>
      </c>
      <c r="AN149" s="277"/>
    </row>
    <row r="150" spans="13:40" s="245" customFormat="1" ht="13.5" hidden="1" x14ac:dyDescent="0.25">
      <c r="N150" s="260">
        <v>42</v>
      </c>
      <c r="O150" s="227"/>
      <c r="P150" s="248">
        <f>SUM(P151+P159+P162+P167)</f>
        <v>0</v>
      </c>
      <c r="Q150" s="248">
        <f>SUM(Q151+Q159+Q162+Q167)</f>
        <v>0</v>
      </c>
      <c r="R150" s="157">
        <f t="shared" si="60"/>
        <v>0</v>
      </c>
      <c r="S150" s="248"/>
      <c r="T150" s="277">
        <f>SUM(T151+T159+T162+T167)</f>
        <v>0</v>
      </c>
      <c r="U150" s="277">
        <f>SUM(U151+U159+U162+U167)</f>
        <v>0</v>
      </c>
      <c r="V150" s="278">
        <f t="shared" si="65"/>
        <v>0</v>
      </c>
      <c r="W150" s="277">
        <f t="shared" ref="W150:AE150" si="70">SUM(W151+W159+W162+W167)</f>
        <v>0</v>
      </c>
      <c r="X150" s="277">
        <f t="shared" si="70"/>
        <v>0</v>
      </c>
      <c r="Y150" s="277">
        <f t="shared" si="70"/>
        <v>0</v>
      </c>
      <c r="Z150" s="277">
        <f t="shared" si="70"/>
        <v>0</v>
      </c>
      <c r="AA150" s="277">
        <f t="shared" si="70"/>
        <v>0</v>
      </c>
      <c r="AB150" s="277">
        <f t="shared" si="70"/>
        <v>0</v>
      </c>
      <c r="AC150" s="277">
        <f t="shared" si="70"/>
        <v>0</v>
      </c>
      <c r="AD150" s="277">
        <f t="shared" si="70"/>
        <v>0</v>
      </c>
      <c r="AE150" s="277">
        <f t="shared" si="70"/>
        <v>0</v>
      </c>
      <c r="AF150" s="278">
        <f t="shared" si="63"/>
        <v>0</v>
      </c>
      <c r="AG150" s="278">
        <f t="shared" si="64"/>
        <v>0</v>
      </c>
      <c r="AH150" s="277">
        <f>SUM(AH151+AH159+AH162+AH167)</f>
        <v>0</v>
      </c>
      <c r="AI150" s="278">
        <f t="shared" si="45"/>
        <v>0</v>
      </c>
      <c r="AJ150" s="277">
        <f>SUM(AJ151+AJ159+AJ162+AJ167)</f>
        <v>0</v>
      </c>
      <c r="AK150" s="321">
        <f>SUM(AK151+AK159+AK162+AK167)</f>
        <v>0</v>
      </c>
      <c r="AL150" s="277"/>
      <c r="AM150" s="276">
        <f t="shared" si="47"/>
        <v>0</v>
      </c>
      <c r="AN150" s="277"/>
    </row>
    <row r="151" spans="13:40" s="245" customFormat="1" ht="13.5" hidden="1" x14ac:dyDescent="0.25">
      <c r="N151" s="260">
        <v>422</v>
      </c>
      <c r="O151" s="227"/>
      <c r="P151" s="248">
        <f>SUM(P152+P153+P154+P155+P156+P157+P158)</f>
        <v>0</v>
      </c>
      <c r="Q151" s="248">
        <f>SUM(Q152+Q153+Q154+Q155+Q156+Q157+Q158)</f>
        <v>0</v>
      </c>
      <c r="R151" s="157">
        <f t="shared" si="60"/>
        <v>0</v>
      </c>
      <c r="S151" s="248"/>
      <c r="T151" s="277">
        <f>SUM(T152+T153+T154+T155+T156+T157+T158)</f>
        <v>0</v>
      </c>
      <c r="U151" s="277">
        <f>SUM(U152+U153+U154+U155+U156+U157+U158)</f>
        <v>0</v>
      </c>
      <c r="V151" s="278">
        <f t="shared" si="65"/>
        <v>0</v>
      </c>
      <c r="W151" s="277">
        <f t="shared" ref="W151:AE151" si="71">SUM(W152+W153+W154+W155+W156+W157+W158)</f>
        <v>0</v>
      </c>
      <c r="X151" s="277">
        <f t="shared" si="71"/>
        <v>0</v>
      </c>
      <c r="Y151" s="277">
        <f t="shared" si="71"/>
        <v>0</v>
      </c>
      <c r="Z151" s="277">
        <f t="shared" si="71"/>
        <v>0</v>
      </c>
      <c r="AA151" s="277">
        <f t="shared" si="71"/>
        <v>0</v>
      </c>
      <c r="AB151" s="277">
        <f t="shared" si="71"/>
        <v>0</v>
      </c>
      <c r="AC151" s="277">
        <f t="shared" si="71"/>
        <v>0</v>
      </c>
      <c r="AD151" s="277">
        <f t="shared" si="71"/>
        <v>0</v>
      </c>
      <c r="AE151" s="277">
        <f t="shared" si="71"/>
        <v>0</v>
      </c>
      <c r="AF151" s="278">
        <f t="shared" si="63"/>
        <v>0</v>
      </c>
      <c r="AG151" s="278">
        <f t="shared" si="64"/>
        <v>0</v>
      </c>
      <c r="AH151" s="277">
        <f>SUM(AH152+AH153+AH154+AH155+AH156+AH157+AH158)</f>
        <v>0</v>
      </c>
      <c r="AI151" s="278">
        <f t="shared" si="45"/>
        <v>0</v>
      </c>
      <c r="AJ151" s="277">
        <f>SUM(AJ152+AJ153+AJ154+AJ155+AJ156+AJ157+AJ158)</f>
        <v>0</v>
      </c>
      <c r="AK151" s="321">
        <f>SUM(AK152+AK153+AK154+AK155+AK156+AK157+AK158)</f>
        <v>0</v>
      </c>
      <c r="AL151" s="277"/>
      <c r="AM151" s="276">
        <f t="shared" si="47"/>
        <v>0</v>
      </c>
      <c r="AN151" s="277"/>
    </row>
    <row r="152" spans="13:40" s="261" customFormat="1" ht="13.5" hidden="1" x14ac:dyDescent="0.25">
      <c r="M152" s="262"/>
      <c r="N152" s="263" t="s">
        <v>564</v>
      </c>
      <c r="O152" s="264" t="s">
        <v>442</v>
      </c>
      <c r="P152" s="224"/>
      <c r="Q152" s="224"/>
      <c r="R152" s="157">
        <f t="shared" si="60"/>
        <v>0</v>
      </c>
      <c r="S152" s="157"/>
      <c r="T152" s="279"/>
      <c r="U152" s="279"/>
      <c r="V152" s="278">
        <f t="shared" si="65"/>
        <v>0</v>
      </c>
      <c r="W152" s="279"/>
      <c r="X152" s="279"/>
      <c r="Y152" s="279"/>
      <c r="Z152" s="279"/>
      <c r="AA152" s="279"/>
      <c r="AB152" s="279"/>
      <c r="AC152" s="279"/>
      <c r="AD152" s="279"/>
      <c r="AE152" s="279"/>
      <c r="AF152" s="278">
        <f t="shared" si="63"/>
        <v>0</v>
      </c>
      <c r="AG152" s="278">
        <f t="shared" si="64"/>
        <v>0</v>
      </c>
      <c r="AH152" s="279"/>
      <c r="AI152" s="278">
        <f t="shared" si="45"/>
        <v>0</v>
      </c>
      <c r="AJ152" s="279"/>
      <c r="AK152" s="322"/>
      <c r="AL152" s="282"/>
      <c r="AM152" s="276">
        <f t="shared" si="47"/>
        <v>0</v>
      </c>
      <c r="AN152" s="282"/>
    </row>
    <row r="153" spans="13:40" s="261" customFormat="1" ht="13.5" hidden="1" x14ac:dyDescent="0.25">
      <c r="M153" s="262"/>
      <c r="N153" s="263" t="s">
        <v>565</v>
      </c>
      <c r="O153" s="264" t="s">
        <v>566</v>
      </c>
      <c r="P153" s="224"/>
      <c r="Q153" s="224"/>
      <c r="R153" s="157">
        <f t="shared" si="60"/>
        <v>0</v>
      </c>
      <c r="S153" s="157"/>
      <c r="T153" s="279"/>
      <c r="U153" s="279"/>
      <c r="V153" s="278">
        <f t="shared" si="65"/>
        <v>0</v>
      </c>
      <c r="W153" s="279"/>
      <c r="X153" s="279"/>
      <c r="Y153" s="279"/>
      <c r="Z153" s="279"/>
      <c r="AA153" s="279"/>
      <c r="AB153" s="279"/>
      <c r="AC153" s="279"/>
      <c r="AD153" s="279"/>
      <c r="AE153" s="279"/>
      <c r="AF153" s="278">
        <f t="shared" si="63"/>
        <v>0</v>
      </c>
      <c r="AG153" s="278">
        <f t="shared" si="64"/>
        <v>0</v>
      </c>
      <c r="AH153" s="279"/>
      <c r="AI153" s="278">
        <f t="shared" si="45"/>
        <v>0</v>
      </c>
      <c r="AJ153" s="279"/>
      <c r="AK153" s="322"/>
      <c r="AL153" s="282"/>
      <c r="AM153" s="276">
        <f t="shared" si="47"/>
        <v>0</v>
      </c>
      <c r="AN153" s="282"/>
    </row>
    <row r="154" spans="13:40" s="261" customFormat="1" ht="13.5" hidden="1" x14ac:dyDescent="0.25">
      <c r="M154" s="262"/>
      <c r="N154" s="263" t="s">
        <v>567</v>
      </c>
      <c r="O154" s="264" t="s">
        <v>568</v>
      </c>
      <c r="P154" s="224"/>
      <c r="Q154" s="224"/>
      <c r="R154" s="157">
        <f t="shared" si="60"/>
        <v>0</v>
      </c>
      <c r="S154" s="157"/>
      <c r="T154" s="279"/>
      <c r="U154" s="279"/>
      <c r="V154" s="278">
        <f t="shared" si="65"/>
        <v>0</v>
      </c>
      <c r="W154" s="279"/>
      <c r="X154" s="279"/>
      <c r="Y154" s="279"/>
      <c r="Z154" s="279"/>
      <c r="AA154" s="279"/>
      <c r="AB154" s="279"/>
      <c r="AC154" s="279"/>
      <c r="AD154" s="279"/>
      <c r="AE154" s="279"/>
      <c r="AF154" s="278">
        <f t="shared" si="63"/>
        <v>0</v>
      </c>
      <c r="AG154" s="278">
        <f t="shared" si="64"/>
        <v>0</v>
      </c>
      <c r="AH154" s="279"/>
      <c r="AI154" s="278">
        <f t="shared" si="45"/>
        <v>0</v>
      </c>
      <c r="AJ154" s="279"/>
      <c r="AK154" s="322"/>
      <c r="AL154" s="282"/>
      <c r="AM154" s="276">
        <f t="shared" si="47"/>
        <v>0</v>
      </c>
      <c r="AN154" s="282"/>
    </row>
    <row r="155" spans="13:40" s="261" customFormat="1" ht="13.5" hidden="1" x14ac:dyDescent="0.25">
      <c r="M155" s="262"/>
      <c r="N155" s="263" t="s">
        <v>569</v>
      </c>
      <c r="O155" s="264" t="s">
        <v>570</v>
      </c>
      <c r="P155" s="224"/>
      <c r="Q155" s="224"/>
      <c r="R155" s="157">
        <f t="shared" ref="R155:R169" si="72">SUM(T155:AE155)</f>
        <v>0</v>
      </c>
      <c r="S155" s="157"/>
      <c r="T155" s="279"/>
      <c r="U155" s="279"/>
      <c r="V155" s="278">
        <f t="shared" si="65"/>
        <v>0</v>
      </c>
      <c r="W155" s="279"/>
      <c r="X155" s="279"/>
      <c r="Y155" s="279"/>
      <c r="Z155" s="279"/>
      <c r="AA155" s="279"/>
      <c r="AB155" s="279"/>
      <c r="AC155" s="279"/>
      <c r="AD155" s="279"/>
      <c r="AE155" s="279"/>
      <c r="AF155" s="278">
        <f t="shared" si="63"/>
        <v>0</v>
      </c>
      <c r="AG155" s="278">
        <f t="shared" si="64"/>
        <v>0</v>
      </c>
      <c r="AH155" s="279"/>
      <c r="AI155" s="278">
        <f t="shared" si="45"/>
        <v>0</v>
      </c>
      <c r="AJ155" s="279"/>
      <c r="AK155" s="322"/>
      <c r="AL155" s="282"/>
      <c r="AM155" s="276">
        <f t="shared" si="47"/>
        <v>0</v>
      </c>
      <c r="AN155" s="282"/>
    </row>
    <row r="156" spans="13:40" s="261" customFormat="1" ht="13.5" hidden="1" x14ac:dyDescent="0.25">
      <c r="M156" s="262"/>
      <c r="N156" s="263" t="s">
        <v>571</v>
      </c>
      <c r="O156" s="264" t="s">
        <v>572</v>
      </c>
      <c r="P156" s="224"/>
      <c r="Q156" s="224"/>
      <c r="R156" s="157">
        <f t="shared" si="72"/>
        <v>0</v>
      </c>
      <c r="S156" s="157"/>
      <c r="T156" s="279"/>
      <c r="U156" s="279"/>
      <c r="V156" s="278">
        <f t="shared" si="65"/>
        <v>0</v>
      </c>
      <c r="W156" s="279"/>
      <c r="X156" s="279"/>
      <c r="Y156" s="279"/>
      <c r="Z156" s="279"/>
      <c r="AA156" s="279"/>
      <c r="AB156" s="279"/>
      <c r="AC156" s="279"/>
      <c r="AD156" s="279"/>
      <c r="AE156" s="279"/>
      <c r="AF156" s="278">
        <f t="shared" si="63"/>
        <v>0</v>
      </c>
      <c r="AG156" s="278">
        <f t="shared" si="64"/>
        <v>0</v>
      </c>
      <c r="AH156" s="279"/>
      <c r="AI156" s="278">
        <f t="shared" si="45"/>
        <v>0</v>
      </c>
      <c r="AJ156" s="279"/>
      <c r="AK156" s="322"/>
      <c r="AL156" s="282"/>
      <c r="AM156" s="276">
        <f t="shared" si="47"/>
        <v>0</v>
      </c>
      <c r="AN156" s="282"/>
    </row>
    <row r="157" spans="13:40" s="261" customFormat="1" ht="13.5" hidden="1" x14ac:dyDescent="0.25">
      <c r="M157" s="262"/>
      <c r="N157" s="263" t="s">
        <v>573</v>
      </c>
      <c r="O157" s="264" t="s">
        <v>574</v>
      </c>
      <c r="P157" s="224"/>
      <c r="Q157" s="224"/>
      <c r="R157" s="157">
        <f t="shared" si="72"/>
        <v>0</v>
      </c>
      <c r="S157" s="157"/>
      <c r="T157" s="279"/>
      <c r="U157" s="279"/>
      <c r="V157" s="278">
        <f t="shared" si="65"/>
        <v>0</v>
      </c>
      <c r="W157" s="279"/>
      <c r="X157" s="279"/>
      <c r="Y157" s="279"/>
      <c r="Z157" s="279"/>
      <c r="AA157" s="279"/>
      <c r="AB157" s="279"/>
      <c r="AC157" s="279"/>
      <c r="AD157" s="279"/>
      <c r="AE157" s="279"/>
      <c r="AF157" s="278">
        <f t="shared" si="63"/>
        <v>0</v>
      </c>
      <c r="AG157" s="278">
        <f t="shared" si="64"/>
        <v>0</v>
      </c>
      <c r="AH157" s="279"/>
      <c r="AI157" s="278">
        <f t="shared" si="45"/>
        <v>0</v>
      </c>
      <c r="AJ157" s="279"/>
      <c r="AK157" s="322"/>
      <c r="AL157" s="282"/>
      <c r="AM157" s="276">
        <f t="shared" si="47"/>
        <v>0</v>
      </c>
      <c r="AN157" s="282"/>
    </row>
    <row r="158" spans="13:40" s="261" customFormat="1" ht="13.5" hidden="1" x14ac:dyDescent="0.25">
      <c r="M158" s="262"/>
      <c r="N158" s="263" t="s">
        <v>575</v>
      </c>
      <c r="O158" s="264" t="s">
        <v>576</v>
      </c>
      <c r="P158" s="224"/>
      <c r="Q158" s="224"/>
      <c r="R158" s="157">
        <f t="shared" si="72"/>
        <v>0</v>
      </c>
      <c r="S158" s="157"/>
      <c r="T158" s="279"/>
      <c r="U158" s="279"/>
      <c r="V158" s="278">
        <f t="shared" si="65"/>
        <v>0</v>
      </c>
      <c r="W158" s="279"/>
      <c r="X158" s="279"/>
      <c r="Y158" s="279"/>
      <c r="Z158" s="279"/>
      <c r="AA158" s="279"/>
      <c r="AB158" s="279"/>
      <c r="AC158" s="279"/>
      <c r="AD158" s="279"/>
      <c r="AE158" s="279"/>
      <c r="AF158" s="278">
        <f t="shared" si="63"/>
        <v>0</v>
      </c>
      <c r="AG158" s="278">
        <f t="shared" si="64"/>
        <v>0</v>
      </c>
      <c r="AH158" s="279"/>
      <c r="AI158" s="278">
        <f t="shared" si="45"/>
        <v>0</v>
      </c>
      <c r="AJ158" s="279"/>
      <c r="AK158" s="322"/>
      <c r="AL158" s="282"/>
      <c r="AM158" s="276">
        <f t="shared" si="47"/>
        <v>0</v>
      </c>
      <c r="AN158" s="282"/>
    </row>
    <row r="159" spans="13:40" s="265" customFormat="1" ht="13.5" hidden="1" x14ac:dyDescent="0.25">
      <c r="M159" s="266"/>
      <c r="N159" s="266">
        <v>423</v>
      </c>
      <c r="O159" s="267"/>
      <c r="P159" s="256">
        <f>SUM(P160+P161)</f>
        <v>0</v>
      </c>
      <c r="Q159" s="256">
        <f>SUM(Q160+Q161)</f>
        <v>0</v>
      </c>
      <c r="R159" s="157">
        <f t="shared" si="72"/>
        <v>0</v>
      </c>
      <c r="S159" s="256"/>
      <c r="T159" s="280">
        <f>SUM(T160+T161)</f>
        <v>0</v>
      </c>
      <c r="U159" s="283">
        <f>SUM(U160+U161)</f>
        <v>0</v>
      </c>
      <c r="V159" s="278">
        <f t="shared" si="65"/>
        <v>0</v>
      </c>
      <c r="W159" s="283">
        <f t="shared" ref="W159:AE159" si="73">SUM(W160+W161)</f>
        <v>0</v>
      </c>
      <c r="X159" s="283">
        <f t="shared" si="73"/>
        <v>0</v>
      </c>
      <c r="Y159" s="283">
        <f t="shared" si="73"/>
        <v>0</v>
      </c>
      <c r="Z159" s="283">
        <f t="shared" si="73"/>
        <v>0</v>
      </c>
      <c r="AA159" s="283">
        <f t="shared" si="73"/>
        <v>0</v>
      </c>
      <c r="AB159" s="283">
        <f t="shared" si="73"/>
        <v>0</v>
      </c>
      <c r="AC159" s="283">
        <f t="shared" si="73"/>
        <v>0</v>
      </c>
      <c r="AD159" s="283">
        <f t="shared" si="73"/>
        <v>0</v>
      </c>
      <c r="AE159" s="283">
        <f t="shared" si="73"/>
        <v>0</v>
      </c>
      <c r="AF159" s="278">
        <f t="shared" si="63"/>
        <v>0</v>
      </c>
      <c r="AG159" s="278">
        <f t="shared" si="64"/>
        <v>0</v>
      </c>
      <c r="AH159" s="283">
        <f>SUM(AH160+AH161)</f>
        <v>0</v>
      </c>
      <c r="AI159" s="278">
        <f t="shared" si="45"/>
        <v>0</v>
      </c>
      <c r="AJ159" s="283">
        <f>SUM(AJ160+AJ161)</f>
        <v>0</v>
      </c>
      <c r="AK159" s="324">
        <f>SUM(AK160+AK161)</f>
        <v>0</v>
      </c>
      <c r="AL159" s="283"/>
      <c r="AM159" s="276">
        <f t="shared" ref="AM159:AM222" si="74">SUM(T159+AF159)</f>
        <v>0</v>
      </c>
      <c r="AN159" s="283"/>
    </row>
    <row r="160" spans="13:40" s="261" customFormat="1" ht="13.5" hidden="1" x14ac:dyDescent="0.25">
      <c r="M160" s="262"/>
      <c r="N160" s="263" t="s">
        <v>577</v>
      </c>
      <c r="O160" s="264" t="s">
        <v>578</v>
      </c>
      <c r="P160" s="224"/>
      <c r="Q160" s="224"/>
      <c r="R160" s="157">
        <f t="shared" si="72"/>
        <v>0</v>
      </c>
      <c r="S160" s="157"/>
      <c r="T160" s="279"/>
      <c r="U160" s="279"/>
      <c r="V160" s="278">
        <f t="shared" si="65"/>
        <v>0</v>
      </c>
      <c r="W160" s="279"/>
      <c r="X160" s="279"/>
      <c r="Y160" s="279"/>
      <c r="Z160" s="279"/>
      <c r="AA160" s="279"/>
      <c r="AB160" s="279"/>
      <c r="AC160" s="279"/>
      <c r="AD160" s="279"/>
      <c r="AE160" s="279"/>
      <c r="AF160" s="278">
        <f t="shared" si="63"/>
        <v>0</v>
      </c>
      <c r="AG160" s="278">
        <f t="shared" si="64"/>
        <v>0</v>
      </c>
      <c r="AH160" s="279"/>
      <c r="AI160" s="278">
        <f t="shared" si="45"/>
        <v>0</v>
      </c>
      <c r="AJ160" s="279"/>
      <c r="AK160" s="322"/>
      <c r="AL160" s="282"/>
      <c r="AM160" s="276">
        <f t="shared" si="74"/>
        <v>0</v>
      </c>
      <c r="AN160" s="282"/>
    </row>
    <row r="161" spans="13:40" s="261" customFormat="1" ht="13.5" hidden="1" x14ac:dyDescent="0.25">
      <c r="M161" s="262"/>
      <c r="N161" s="263" t="s">
        <v>579</v>
      </c>
      <c r="O161" s="264" t="s">
        <v>580</v>
      </c>
      <c r="P161" s="224"/>
      <c r="Q161" s="224"/>
      <c r="R161" s="157">
        <f t="shared" si="72"/>
        <v>0</v>
      </c>
      <c r="S161" s="157"/>
      <c r="T161" s="279"/>
      <c r="U161" s="279"/>
      <c r="V161" s="278">
        <f t="shared" si="65"/>
        <v>0</v>
      </c>
      <c r="W161" s="279"/>
      <c r="X161" s="279"/>
      <c r="Y161" s="279"/>
      <c r="Z161" s="279"/>
      <c r="AA161" s="279"/>
      <c r="AB161" s="279"/>
      <c r="AC161" s="279"/>
      <c r="AD161" s="279"/>
      <c r="AE161" s="279"/>
      <c r="AF161" s="278">
        <f t="shared" si="63"/>
        <v>0</v>
      </c>
      <c r="AG161" s="278">
        <f t="shared" si="64"/>
        <v>0</v>
      </c>
      <c r="AH161" s="279"/>
      <c r="AI161" s="278">
        <f t="shared" si="45"/>
        <v>0</v>
      </c>
      <c r="AJ161" s="279"/>
      <c r="AK161" s="322"/>
      <c r="AL161" s="282"/>
      <c r="AM161" s="276">
        <f t="shared" si="74"/>
        <v>0</v>
      </c>
      <c r="AN161" s="282"/>
    </row>
    <row r="162" spans="13:40" s="265" customFormat="1" ht="13.5" hidden="1" x14ac:dyDescent="0.25">
      <c r="M162" s="266"/>
      <c r="N162" s="266">
        <v>424</v>
      </c>
      <c r="O162" s="267"/>
      <c r="P162" s="256">
        <f>SUM(P163+P164+P165+P166)</f>
        <v>0</v>
      </c>
      <c r="Q162" s="256">
        <f>SUM(Q163+Q164+Q165+Q166)</f>
        <v>0</v>
      </c>
      <c r="R162" s="157">
        <f t="shared" si="72"/>
        <v>0</v>
      </c>
      <c r="S162" s="256"/>
      <c r="T162" s="280">
        <f>SUM(T163+T164+T165+T166)</f>
        <v>0</v>
      </c>
      <c r="U162" s="283">
        <f>SUM(U163+U164+U165+U166)</f>
        <v>0</v>
      </c>
      <c r="V162" s="278">
        <f t="shared" si="65"/>
        <v>0</v>
      </c>
      <c r="W162" s="283">
        <f t="shared" ref="W162:AE162" si="75">SUM(W163+W164+W165+W166)</f>
        <v>0</v>
      </c>
      <c r="X162" s="283">
        <f t="shared" si="75"/>
        <v>0</v>
      </c>
      <c r="Y162" s="283">
        <f t="shared" si="75"/>
        <v>0</v>
      </c>
      <c r="Z162" s="283">
        <f t="shared" si="75"/>
        <v>0</v>
      </c>
      <c r="AA162" s="283">
        <f t="shared" si="75"/>
        <v>0</v>
      </c>
      <c r="AB162" s="283">
        <f t="shared" si="75"/>
        <v>0</v>
      </c>
      <c r="AC162" s="283">
        <f t="shared" si="75"/>
        <v>0</v>
      </c>
      <c r="AD162" s="283">
        <f t="shared" si="75"/>
        <v>0</v>
      </c>
      <c r="AE162" s="283">
        <f t="shared" si="75"/>
        <v>0</v>
      </c>
      <c r="AF162" s="278">
        <f t="shared" si="63"/>
        <v>0</v>
      </c>
      <c r="AG162" s="278">
        <f t="shared" si="64"/>
        <v>0</v>
      </c>
      <c r="AH162" s="283">
        <f>SUM(AH163+AH164+AH165+AH166)</f>
        <v>0</v>
      </c>
      <c r="AI162" s="278">
        <f t="shared" si="45"/>
        <v>0</v>
      </c>
      <c r="AJ162" s="283">
        <f>SUM(AJ163+AJ164+AJ165+AJ166)</f>
        <v>0</v>
      </c>
      <c r="AK162" s="324">
        <f>SUM(AK163+AK164+AK165+AK166)</f>
        <v>0</v>
      </c>
      <c r="AL162" s="283"/>
      <c r="AM162" s="276">
        <f t="shared" si="74"/>
        <v>0</v>
      </c>
      <c r="AN162" s="283"/>
    </row>
    <row r="163" spans="13:40" s="261" customFormat="1" ht="13.5" hidden="1" x14ac:dyDescent="0.25">
      <c r="M163" s="262"/>
      <c r="N163" s="268">
        <v>4241</v>
      </c>
      <c r="O163" s="269" t="s">
        <v>581</v>
      </c>
      <c r="P163" s="224"/>
      <c r="Q163" s="224"/>
      <c r="R163" s="157">
        <f t="shared" si="72"/>
        <v>0</v>
      </c>
      <c r="S163" s="157"/>
      <c r="T163" s="279"/>
      <c r="U163" s="279"/>
      <c r="V163" s="278">
        <f t="shared" si="65"/>
        <v>0</v>
      </c>
      <c r="W163" s="279"/>
      <c r="X163" s="279"/>
      <c r="Y163" s="279"/>
      <c r="Z163" s="279"/>
      <c r="AA163" s="279"/>
      <c r="AB163" s="279"/>
      <c r="AC163" s="279"/>
      <c r="AD163" s="279"/>
      <c r="AE163" s="279"/>
      <c r="AF163" s="278">
        <f t="shared" si="63"/>
        <v>0</v>
      </c>
      <c r="AG163" s="278">
        <f t="shared" si="64"/>
        <v>0</v>
      </c>
      <c r="AH163" s="279"/>
      <c r="AI163" s="278">
        <f t="shared" si="45"/>
        <v>0</v>
      </c>
      <c r="AJ163" s="279"/>
      <c r="AK163" s="322"/>
      <c r="AL163" s="282"/>
      <c r="AM163" s="276">
        <f t="shared" si="74"/>
        <v>0</v>
      </c>
      <c r="AN163" s="282"/>
    </row>
    <row r="164" spans="13:40" hidden="1" x14ac:dyDescent="0.25">
      <c r="M164" s="262"/>
      <c r="N164" s="268">
        <v>4242</v>
      </c>
      <c r="O164" s="270" t="s">
        <v>582</v>
      </c>
      <c r="P164" s="224"/>
      <c r="Q164" s="224"/>
      <c r="R164" s="157">
        <f t="shared" si="72"/>
        <v>0</v>
      </c>
      <c r="S164" s="157"/>
      <c r="T164" s="279"/>
      <c r="U164" s="279"/>
      <c r="V164" s="278">
        <f t="shared" si="65"/>
        <v>0</v>
      </c>
      <c r="W164" s="279"/>
      <c r="X164" s="279"/>
      <c r="Y164" s="279"/>
      <c r="Z164" s="279"/>
      <c r="AA164" s="279"/>
      <c r="AB164" s="279"/>
      <c r="AC164" s="279"/>
      <c r="AD164" s="279"/>
      <c r="AE164" s="279"/>
      <c r="AF164" s="278">
        <f t="shared" si="63"/>
        <v>0</v>
      </c>
      <c r="AG164" s="278">
        <f t="shared" si="64"/>
        <v>0</v>
      </c>
      <c r="AH164" s="279"/>
      <c r="AI164" s="278">
        <f t="shared" si="45"/>
        <v>0</v>
      </c>
      <c r="AJ164" s="279"/>
      <c r="AK164" s="322"/>
      <c r="AL164" s="281"/>
      <c r="AM164" s="276">
        <f t="shared" si="74"/>
        <v>0</v>
      </c>
      <c r="AN164" s="281"/>
    </row>
    <row r="165" spans="13:40" hidden="1" x14ac:dyDescent="0.25">
      <c r="M165" s="262"/>
      <c r="N165" s="268">
        <v>4243</v>
      </c>
      <c r="O165" s="270" t="s">
        <v>583</v>
      </c>
      <c r="P165" s="224"/>
      <c r="Q165" s="224"/>
      <c r="R165" s="157">
        <f t="shared" si="72"/>
        <v>0</v>
      </c>
      <c r="S165" s="157"/>
      <c r="T165" s="279"/>
      <c r="U165" s="279"/>
      <c r="V165" s="278">
        <f t="shared" si="65"/>
        <v>0</v>
      </c>
      <c r="W165" s="279"/>
      <c r="X165" s="279"/>
      <c r="Y165" s="279"/>
      <c r="Z165" s="279"/>
      <c r="AA165" s="279"/>
      <c r="AB165" s="279"/>
      <c r="AC165" s="279"/>
      <c r="AD165" s="279"/>
      <c r="AE165" s="279"/>
      <c r="AF165" s="278">
        <f t="shared" si="63"/>
        <v>0</v>
      </c>
      <c r="AG165" s="278">
        <f t="shared" si="64"/>
        <v>0</v>
      </c>
      <c r="AH165" s="279"/>
      <c r="AI165" s="278">
        <f t="shared" si="45"/>
        <v>0</v>
      </c>
      <c r="AJ165" s="279"/>
      <c r="AK165" s="322"/>
      <c r="AL165" s="281"/>
      <c r="AM165" s="276">
        <f t="shared" si="74"/>
        <v>0</v>
      </c>
      <c r="AN165" s="281"/>
    </row>
    <row r="166" spans="13:40" hidden="1" x14ac:dyDescent="0.25">
      <c r="M166" s="262"/>
      <c r="N166" s="268">
        <v>4244</v>
      </c>
      <c r="O166" s="270" t="s">
        <v>584</v>
      </c>
      <c r="P166" s="224"/>
      <c r="Q166" s="224"/>
      <c r="R166" s="157">
        <f t="shared" si="72"/>
        <v>0</v>
      </c>
      <c r="S166" s="157"/>
      <c r="T166" s="279"/>
      <c r="U166" s="279"/>
      <c r="V166" s="278">
        <f t="shared" si="65"/>
        <v>0</v>
      </c>
      <c r="W166" s="279"/>
      <c r="X166" s="279"/>
      <c r="Y166" s="279"/>
      <c r="Z166" s="279"/>
      <c r="AA166" s="279"/>
      <c r="AB166" s="279"/>
      <c r="AC166" s="279"/>
      <c r="AD166" s="279"/>
      <c r="AE166" s="279"/>
      <c r="AF166" s="278">
        <f t="shared" si="63"/>
        <v>0</v>
      </c>
      <c r="AG166" s="278">
        <f t="shared" si="64"/>
        <v>0</v>
      </c>
      <c r="AH166" s="279"/>
      <c r="AI166" s="278">
        <f t="shared" si="45"/>
        <v>0</v>
      </c>
      <c r="AJ166" s="279"/>
      <c r="AK166" s="322"/>
      <c r="AL166" s="281"/>
      <c r="AM166" s="276">
        <f t="shared" si="74"/>
        <v>0</v>
      </c>
      <c r="AN166" s="281"/>
    </row>
    <row r="167" spans="13:40" s="265" customFormat="1" ht="13.5" hidden="1" x14ac:dyDescent="0.25">
      <c r="M167" s="266"/>
      <c r="N167" s="266">
        <v>426</v>
      </c>
      <c r="O167" s="271"/>
      <c r="P167" s="256">
        <f>SUM(P168+P169)</f>
        <v>0</v>
      </c>
      <c r="Q167" s="256">
        <f>SUM(Q168+Q169)</f>
        <v>0</v>
      </c>
      <c r="R167" s="157">
        <f t="shared" si="72"/>
        <v>0</v>
      </c>
      <c r="S167" s="256"/>
      <c r="T167" s="280">
        <f>SUM(T168+T169)</f>
        <v>0</v>
      </c>
      <c r="U167" s="283">
        <f>SUM(U168+U169)</f>
        <v>0</v>
      </c>
      <c r="V167" s="278">
        <f t="shared" si="65"/>
        <v>0</v>
      </c>
      <c r="W167" s="283">
        <f t="shared" ref="W167:AE167" si="76">SUM(W168+W169)</f>
        <v>0</v>
      </c>
      <c r="X167" s="283">
        <f t="shared" si="76"/>
        <v>0</v>
      </c>
      <c r="Y167" s="283">
        <f t="shared" si="76"/>
        <v>0</v>
      </c>
      <c r="Z167" s="283">
        <f t="shared" si="76"/>
        <v>0</v>
      </c>
      <c r="AA167" s="283">
        <f t="shared" si="76"/>
        <v>0</v>
      </c>
      <c r="AB167" s="283">
        <f t="shared" si="76"/>
        <v>0</v>
      </c>
      <c r="AC167" s="283">
        <f t="shared" si="76"/>
        <v>0</v>
      </c>
      <c r="AD167" s="283">
        <f t="shared" si="76"/>
        <v>0</v>
      </c>
      <c r="AE167" s="283">
        <f t="shared" si="76"/>
        <v>0</v>
      </c>
      <c r="AF167" s="278">
        <f t="shared" si="63"/>
        <v>0</v>
      </c>
      <c r="AG167" s="278">
        <f t="shared" si="64"/>
        <v>0</v>
      </c>
      <c r="AH167" s="283">
        <f>SUM(AH168+AH169)</f>
        <v>0</v>
      </c>
      <c r="AI167" s="278">
        <f t="shared" si="45"/>
        <v>0</v>
      </c>
      <c r="AJ167" s="283">
        <f>SUM(AJ168+AJ169)</f>
        <v>0</v>
      </c>
      <c r="AK167" s="324">
        <f>SUM(AK168+AK169)</f>
        <v>0</v>
      </c>
      <c r="AL167" s="283"/>
      <c r="AM167" s="276">
        <f t="shared" si="74"/>
        <v>0</v>
      </c>
      <c r="AN167" s="283"/>
    </row>
    <row r="168" spans="13:40" s="261" customFormat="1" ht="13.5" hidden="1" x14ac:dyDescent="0.25">
      <c r="M168" s="262"/>
      <c r="N168" s="263">
        <v>4262</v>
      </c>
      <c r="O168" s="264" t="s">
        <v>585</v>
      </c>
      <c r="P168" s="224"/>
      <c r="Q168" s="224"/>
      <c r="R168" s="157">
        <f t="shared" si="72"/>
        <v>0</v>
      </c>
      <c r="S168" s="157"/>
      <c r="T168" s="279"/>
      <c r="U168" s="279"/>
      <c r="V168" s="278">
        <f t="shared" si="65"/>
        <v>0</v>
      </c>
      <c r="W168" s="279"/>
      <c r="X168" s="279"/>
      <c r="Y168" s="279"/>
      <c r="Z168" s="279"/>
      <c r="AA168" s="279"/>
      <c r="AB168" s="279"/>
      <c r="AC168" s="279"/>
      <c r="AD168" s="279"/>
      <c r="AE168" s="279"/>
      <c r="AF168" s="278">
        <f t="shared" si="63"/>
        <v>0</v>
      </c>
      <c r="AG168" s="278">
        <f t="shared" si="64"/>
        <v>0</v>
      </c>
      <c r="AH168" s="279"/>
      <c r="AI168" s="278">
        <f t="shared" si="45"/>
        <v>0</v>
      </c>
      <c r="AJ168" s="279"/>
      <c r="AK168" s="322"/>
      <c r="AL168" s="282"/>
      <c r="AM168" s="276">
        <f t="shared" si="74"/>
        <v>0</v>
      </c>
      <c r="AN168" s="282"/>
    </row>
    <row r="169" spans="13:40" s="261" customFormat="1" ht="13.5" hidden="1" x14ac:dyDescent="0.25">
      <c r="M169" s="262"/>
      <c r="N169" s="263">
        <v>4263</v>
      </c>
      <c r="O169" s="264" t="s">
        <v>586</v>
      </c>
      <c r="P169" s="224"/>
      <c r="Q169" s="224"/>
      <c r="R169" s="157">
        <f t="shared" si="72"/>
        <v>0</v>
      </c>
      <c r="S169" s="157"/>
      <c r="T169" s="279"/>
      <c r="U169" s="279"/>
      <c r="V169" s="278">
        <f t="shared" si="65"/>
        <v>0</v>
      </c>
      <c r="W169" s="279"/>
      <c r="X169" s="279"/>
      <c r="Y169" s="279"/>
      <c r="Z169" s="279"/>
      <c r="AA169" s="279"/>
      <c r="AB169" s="279"/>
      <c r="AC169" s="279"/>
      <c r="AD169" s="279"/>
      <c r="AE169" s="279"/>
      <c r="AF169" s="278">
        <f t="shared" si="63"/>
        <v>0</v>
      </c>
      <c r="AG169" s="278">
        <f t="shared" si="64"/>
        <v>0</v>
      </c>
      <c r="AH169" s="279"/>
      <c r="AI169" s="278">
        <f t="shared" si="45"/>
        <v>0</v>
      </c>
      <c r="AJ169" s="279"/>
      <c r="AK169" s="322"/>
      <c r="AL169" s="282"/>
      <c r="AM169" s="276">
        <f t="shared" si="74"/>
        <v>0</v>
      </c>
      <c r="AN169" s="282"/>
    </row>
    <row r="170" spans="13:40" hidden="1" x14ac:dyDescent="0.25">
      <c r="T170" s="281"/>
      <c r="U170" s="281"/>
      <c r="V170" s="281"/>
      <c r="W170" s="281"/>
      <c r="X170" s="281"/>
      <c r="Y170" s="281"/>
      <c r="Z170" s="281"/>
      <c r="AA170" s="281"/>
      <c r="AB170" s="281"/>
      <c r="AC170" s="281"/>
      <c r="AD170" s="281"/>
      <c r="AE170" s="281"/>
      <c r="AF170" s="281"/>
      <c r="AG170" s="281"/>
      <c r="AH170" s="281"/>
      <c r="AI170" s="281"/>
      <c r="AJ170" s="281"/>
      <c r="AK170" s="325"/>
      <c r="AL170" s="281"/>
      <c r="AM170" s="276">
        <f t="shared" si="74"/>
        <v>0</v>
      </c>
      <c r="AN170" s="281"/>
    </row>
    <row r="171" spans="13:40" s="245" customFormat="1" ht="13.5" x14ac:dyDescent="0.25">
      <c r="N171" s="246"/>
      <c r="O171" s="247" t="s">
        <v>588</v>
      </c>
      <c r="P171" s="248">
        <f>SUM(P172+P229)</f>
        <v>0</v>
      </c>
      <c r="Q171" s="248">
        <f>SUM(Q172+Q229)</f>
        <v>0</v>
      </c>
      <c r="R171" s="157">
        <f t="shared" ref="R171:R202" si="77">SUM(T171:AE171)</f>
        <v>30736</v>
      </c>
      <c r="S171" s="248"/>
      <c r="T171" s="277">
        <f>SUM(T172+T229)</f>
        <v>6636</v>
      </c>
      <c r="U171" s="277">
        <f>SUM(U172+U229)</f>
        <v>0</v>
      </c>
      <c r="V171" s="278">
        <f t="shared" ref="V171:V202" si="78">SUM(T171:U171)</f>
        <v>6636</v>
      </c>
      <c r="W171" s="277">
        <f t="shared" ref="W171:AE171" si="79">SUM(W172+W229)</f>
        <v>3800</v>
      </c>
      <c r="X171" s="277">
        <f t="shared" si="79"/>
        <v>0</v>
      </c>
      <c r="Y171" s="277">
        <f t="shared" si="79"/>
        <v>13000</v>
      </c>
      <c r="Z171" s="277">
        <f t="shared" si="79"/>
        <v>0</v>
      </c>
      <c r="AA171" s="277">
        <f t="shared" si="79"/>
        <v>0</v>
      </c>
      <c r="AB171" s="277">
        <f t="shared" si="79"/>
        <v>664</v>
      </c>
      <c r="AC171" s="277">
        <f t="shared" si="79"/>
        <v>0</v>
      </c>
      <c r="AD171" s="277">
        <f t="shared" si="79"/>
        <v>0</v>
      </c>
      <c r="AE171" s="277">
        <f t="shared" si="79"/>
        <v>0</v>
      </c>
      <c r="AF171" s="278">
        <f t="shared" ref="AF171:AF202" si="80">SUM(W171:AE171)</f>
        <v>17464</v>
      </c>
      <c r="AG171" s="278">
        <f t="shared" ref="AG171:AG202" si="81">SUM(V171+AF171)</f>
        <v>24100</v>
      </c>
      <c r="AH171" s="277">
        <f>SUM(AH172+AH229)</f>
        <v>0</v>
      </c>
      <c r="AI171" s="278">
        <f t="shared" ref="AI171:AI249" si="82">SUM(AG171:AH171)</f>
        <v>24100</v>
      </c>
      <c r="AJ171" s="277">
        <f>SUM(AJ172+AJ229)</f>
        <v>22109</v>
      </c>
      <c r="AK171" s="326">
        <f>SUM(AK172+AK229)</f>
        <v>22409</v>
      </c>
      <c r="AL171" s="277"/>
      <c r="AM171" s="276">
        <f t="shared" si="74"/>
        <v>24100</v>
      </c>
      <c r="AN171" s="277"/>
    </row>
    <row r="172" spans="13:40" s="245" customFormat="1" ht="13.5" hidden="1" x14ac:dyDescent="0.25">
      <c r="N172" s="246">
        <v>3</v>
      </c>
      <c r="O172" s="245" t="s">
        <v>479</v>
      </c>
      <c r="P172" s="248">
        <f>SUM(P173+P185+P218)</f>
        <v>0</v>
      </c>
      <c r="Q172" s="248">
        <f>SUM(Q173+Q185+Q218)</f>
        <v>0</v>
      </c>
      <c r="R172" s="157">
        <f t="shared" si="77"/>
        <v>0</v>
      </c>
      <c r="S172" s="248"/>
      <c r="T172" s="277">
        <f>SUM(T173+T185+T218)</f>
        <v>0</v>
      </c>
      <c r="U172" s="277">
        <f>SUM(U173+U185+U218)</f>
        <v>0</v>
      </c>
      <c r="V172" s="278">
        <f t="shared" si="78"/>
        <v>0</v>
      </c>
      <c r="W172" s="277">
        <f t="shared" ref="W172:AE172" si="83">SUM(W173+W185+W218)</f>
        <v>0</v>
      </c>
      <c r="X172" s="277">
        <f t="shared" si="83"/>
        <v>0</v>
      </c>
      <c r="Y172" s="277">
        <f t="shared" si="83"/>
        <v>0</v>
      </c>
      <c r="Z172" s="277">
        <f t="shared" si="83"/>
        <v>0</v>
      </c>
      <c r="AA172" s="277">
        <f t="shared" si="83"/>
        <v>0</v>
      </c>
      <c r="AB172" s="277">
        <f t="shared" si="83"/>
        <v>0</v>
      </c>
      <c r="AC172" s="277">
        <f t="shared" si="83"/>
        <v>0</v>
      </c>
      <c r="AD172" s="277">
        <f t="shared" si="83"/>
        <v>0</v>
      </c>
      <c r="AE172" s="277">
        <f t="shared" si="83"/>
        <v>0</v>
      </c>
      <c r="AF172" s="278">
        <f t="shared" si="80"/>
        <v>0</v>
      </c>
      <c r="AG172" s="278">
        <f t="shared" si="81"/>
        <v>0</v>
      </c>
      <c r="AH172" s="277">
        <f>SUM(AH173+AH185+AH218)</f>
        <v>0</v>
      </c>
      <c r="AI172" s="278">
        <f t="shared" si="82"/>
        <v>0</v>
      </c>
      <c r="AJ172" s="277">
        <f>SUM(AJ173+AJ185+AJ218)</f>
        <v>0</v>
      </c>
      <c r="AK172" s="277">
        <f>SUM(AK173+AK185+AK218)</f>
        <v>0</v>
      </c>
      <c r="AL172" s="277"/>
      <c r="AM172" s="276">
        <f t="shared" si="74"/>
        <v>0</v>
      </c>
      <c r="AN172" s="277"/>
    </row>
    <row r="173" spans="13:40" s="245" customFormat="1" ht="13.5" hidden="1" x14ac:dyDescent="0.25">
      <c r="N173" s="246">
        <v>31</v>
      </c>
      <c r="O173" s="227"/>
      <c r="P173" s="248">
        <f>SUM(P174+P179+P181)</f>
        <v>0</v>
      </c>
      <c r="Q173" s="248">
        <f>SUM(Q174+Q179+Q181)</f>
        <v>0</v>
      </c>
      <c r="R173" s="157">
        <f t="shared" si="77"/>
        <v>0</v>
      </c>
      <c r="S173" s="248"/>
      <c r="T173" s="277">
        <f>SUM(T174+T179+T181)</f>
        <v>0</v>
      </c>
      <c r="U173" s="277">
        <f>SUM(U174+U179+U181)</f>
        <v>0</v>
      </c>
      <c r="V173" s="278">
        <f t="shared" si="78"/>
        <v>0</v>
      </c>
      <c r="W173" s="277">
        <f t="shared" ref="W173:AE173" si="84">SUM(W174+W179+W181)</f>
        <v>0</v>
      </c>
      <c r="X173" s="277">
        <f t="shared" si="84"/>
        <v>0</v>
      </c>
      <c r="Y173" s="277">
        <f t="shared" si="84"/>
        <v>0</v>
      </c>
      <c r="Z173" s="277">
        <f t="shared" si="84"/>
        <v>0</v>
      </c>
      <c r="AA173" s="277">
        <f t="shared" si="84"/>
        <v>0</v>
      </c>
      <c r="AB173" s="277">
        <f t="shared" si="84"/>
        <v>0</v>
      </c>
      <c r="AC173" s="277">
        <f t="shared" si="84"/>
        <v>0</v>
      </c>
      <c r="AD173" s="277">
        <f t="shared" si="84"/>
        <v>0</v>
      </c>
      <c r="AE173" s="277">
        <f t="shared" si="84"/>
        <v>0</v>
      </c>
      <c r="AF173" s="278">
        <f t="shared" si="80"/>
        <v>0</v>
      </c>
      <c r="AG173" s="278">
        <f t="shared" si="81"/>
        <v>0</v>
      </c>
      <c r="AH173" s="277">
        <f>SUM(AH174+AH179+AH181)</f>
        <v>0</v>
      </c>
      <c r="AI173" s="278">
        <f t="shared" si="82"/>
        <v>0</v>
      </c>
      <c r="AJ173" s="277">
        <f>SUM(AJ174+AJ179+AJ181)</f>
        <v>0</v>
      </c>
      <c r="AK173" s="277">
        <f>SUM(AK174+AK179+AK181)</f>
        <v>0</v>
      </c>
      <c r="AL173" s="277"/>
      <c r="AM173" s="276">
        <f t="shared" si="74"/>
        <v>0</v>
      </c>
      <c r="AN173" s="277"/>
    </row>
    <row r="174" spans="13:40" s="245" customFormat="1" ht="13.5" hidden="1" x14ac:dyDescent="0.25">
      <c r="N174" s="246">
        <v>311</v>
      </c>
      <c r="O174" s="227"/>
      <c r="P174" s="248">
        <f>SUM(P175+P176+P177+P178)</f>
        <v>0</v>
      </c>
      <c r="Q174" s="248">
        <f>SUM(Q175+Q176+Q177+Q178)</f>
        <v>0</v>
      </c>
      <c r="R174" s="157">
        <f t="shared" si="77"/>
        <v>0</v>
      </c>
      <c r="S174" s="248"/>
      <c r="T174" s="277">
        <f>SUM(T175+T176+T177+T178)</f>
        <v>0</v>
      </c>
      <c r="U174" s="277">
        <f>SUM(U175+U176+U177+U178)</f>
        <v>0</v>
      </c>
      <c r="V174" s="278">
        <f t="shared" si="78"/>
        <v>0</v>
      </c>
      <c r="W174" s="277">
        <f t="shared" ref="W174:AE174" si="85">SUM(W175+W176+W177+W178)</f>
        <v>0</v>
      </c>
      <c r="X174" s="277">
        <f t="shared" si="85"/>
        <v>0</v>
      </c>
      <c r="Y174" s="277">
        <f t="shared" si="85"/>
        <v>0</v>
      </c>
      <c r="Z174" s="277">
        <f t="shared" si="85"/>
        <v>0</v>
      </c>
      <c r="AA174" s="277">
        <f t="shared" si="85"/>
        <v>0</v>
      </c>
      <c r="AB174" s="277">
        <f t="shared" si="85"/>
        <v>0</v>
      </c>
      <c r="AC174" s="277">
        <f t="shared" si="85"/>
        <v>0</v>
      </c>
      <c r="AD174" s="277">
        <f t="shared" si="85"/>
        <v>0</v>
      </c>
      <c r="AE174" s="277">
        <f t="shared" si="85"/>
        <v>0</v>
      </c>
      <c r="AF174" s="278">
        <f t="shared" si="80"/>
        <v>0</v>
      </c>
      <c r="AG174" s="278">
        <f t="shared" si="81"/>
        <v>0</v>
      </c>
      <c r="AH174" s="277">
        <f>SUM(AH175+AH176+AH177+AH178)</f>
        <v>0</v>
      </c>
      <c r="AI174" s="278">
        <f t="shared" si="82"/>
        <v>0</v>
      </c>
      <c r="AJ174" s="277">
        <f>SUM(AJ175+AJ176+AJ177+AJ178)</f>
        <v>0</v>
      </c>
      <c r="AK174" s="277">
        <f>SUM(AK175+AK176+AK177+AK178)</f>
        <v>0</v>
      </c>
      <c r="AL174" s="277"/>
      <c r="AM174" s="276">
        <f t="shared" si="74"/>
        <v>0</v>
      </c>
      <c r="AN174" s="277"/>
    </row>
    <row r="175" spans="13:40" s="249" customFormat="1" ht="13.5" hidden="1" x14ac:dyDescent="0.25">
      <c r="M175" s="250"/>
      <c r="N175" s="251" t="s">
        <v>480</v>
      </c>
      <c r="O175" s="252" t="s">
        <v>481</v>
      </c>
      <c r="P175" s="224"/>
      <c r="Q175" s="224"/>
      <c r="R175" s="157">
        <f t="shared" si="77"/>
        <v>0</v>
      </c>
      <c r="S175" s="157"/>
      <c r="T175" s="279"/>
      <c r="U175" s="279"/>
      <c r="V175" s="278">
        <f t="shared" si="78"/>
        <v>0</v>
      </c>
      <c r="W175" s="279"/>
      <c r="X175" s="279"/>
      <c r="Y175" s="279"/>
      <c r="Z175" s="279"/>
      <c r="AA175" s="279"/>
      <c r="AB175" s="279"/>
      <c r="AC175" s="279"/>
      <c r="AD175" s="279"/>
      <c r="AE175" s="279"/>
      <c r="AF175" s="278">
        <f t="shared" si="80"/>
        <v>0</v>
      </c>
      <c r="AG175" s="278">
        <f t="shared" si="81"/>
        <v>0</v>
      </c>
      <c r="AH175" s="279"/>
      <c r="AI175" s="278">
        <f t="shared" si="82"/>
        <v>0</v>
      </c>
      <c r="AJ175" s="279"/>
      <c r="AK175" s="279"/>
      <c r="AL175" s="279"/>
      <c r="AM175" s="276">
        <f t="shared" si="74"/>
        <v>0</v>
      </c>
      <c r="AN175" s="279"/>
    </row>
    <row r="176" spans="13:40" s="249" customFormat="1" ht="13.5" hidden="1" x14ac:dyDescent="0.25">
      <c r="M176" s="250"/>
      <c r="N176" s="251" t="s">
        <v>482</v>
      </c>
      <c r="O176" s="252" t="s">
        <v>483</v>
      </c>
      <c r="P176" s="224"/>
      <c r="Q176" s="224"/>
      <c r="R176" s="157">
        <f t="shared" si="77"/>
        <v>0</v>
      </c>
      <c r="S176" s="157"/>
      <c r="T176" s="279"/>
      <c r="U176" s="279"/>
      <c r="V176" s="278">
        <f t="shared" si="78"/>
        <v>0</v>
      </c>
      <c r="W176" s="279"/>
      <c r="X176" s="279"/>
      <c r="Y176" s="279"/>
      <c r="Z176" s="279"/>
      <c r="AA176" s="279"/>
      <c r="AB176" s="279"/>
      <c r="AC176" s="279"/>
      <c r="AD176" s="279"/>
      <c r="AE176" s="279"/>
      <c r="AF176" s="278">
        <f t="shared" si="80"/>
        <v>0</v>
      </c>
      <c r="AG176" s="278">
        <f t="shared" si="81"/>
        <v>0</v>
      </c>
      <c r="AH176" s="279"/>
      <c r="AI176" s="278">
        <f t="shared" si="82"/>
        <v>0</v>
      </c>
      <c r="AJ176" s="279"/>
      <c r="AK176" s="279"/>
      <c r="AL176" s="279"/>
      <c r="AM176" s="276">
        <f t="shared" si="74"/>
        <v>0</v>
      </c>
      <c r="AN176" s="279"/>
    </row>
    <row r="177" spans="13:40" s="249" customFormat="1" ht="13.5" hidden="1" x14ac:dyDescent="0.25">
      <c r="M177" s="250"/>
      <c r="N177" s="251" t="s">
        <v>484</v>
      </c>
      <c r="O177" s="252" t="s">
        <v>485</v>
      </c>
      <c r="P177" s="224"/>
      <c r="Q177" s="224"/>
      <c r="R177" s="157">
        <f t="shared" si="77"/>
        <v>0</v>
      </c>
      <c r="S177" s="157"/>
      <c r="T177" s="279"/>
      <c r="U177" s="279"/>
      <c r="V177" s="278">
        <f t="shared" si="78"/>
        <v>0</v>
      </c>
      <c r="W177" s="279"/>
      <c r="X177" s="279"/>
      <c r="Y177" s="279"/>
      <c r="Z177" s="279"/>
      <c r="AA177" s="279"/>
      <c r="AB177" s="279"/>
      <c r="AC177" s="279"/>
      <c r="AD177" s="279"/>
      <c r="AE177" s="279"/>
      <c r="AF177" s="278">
        <f t="shared" si="80"/>
        <v>0</v>
      </c>
      <c r="AG177" s="278">
        <f t="shared" si="81"/>
        <v>0</v>
      </c>
      <c r="AH177" s="279"/>
      <c r="AI177" s="278">
        <f t="shared" si="82"/>
        <v>0</v>
      </c>
      <c r="AJ177" s="279"/>
      <c r="AK177" s="279"/>
      <c r="AL177" s="279"/>
      <c r="AM177" s="276">
        <f t="shared" si="74"/>
        <v>0</v>
      </c>
      <c r="AN177" s="279"/>
    </row>
    <row r="178" spans="13:40" s="249" customFormat="1" ht="13.5" hidden="1" x14ac:dyDescent="0.25">
      <c r="M178" s="250"/>
      <c r="N178" s="251" t="s">
        <v>486</v>
      </c>
      <c r="O178" s="252" t="s">
        <v>487</v>
      </c>
      <c r="P178" s="224"/>
      <c r="Q178" s="224"/>
      <c r="R178" s="157">
        <f t="shared" si="77"/>
        <v>0</v>
      </c>
      <c r="S178" s="157"/>
      <c r="T178" s="279"/>
      <c r="U178" s="279"/>
      <c r="V178" s="278">
        <f t="shared" si="78"/>
        <v>0</v>
      </c>
      <c r="W178" s="279"/>
      <c r="X178" s="279"/>
      <c r="Y178" s="279"/>
      <c r="Z178" s="279"/>
      <c r="AA178" s="279"/>
      <c r="AB178" s="279"/>
      <c r="AC178" s="279"/>
      <c r="AD178" s="279"/>
      <c r="AE178" s="279"/>
      <c r="AF178" s="278">
        <f t="shared" si="80"/>
        <v>0</v>
      </c>
      <c r="AG178" s="278">
        <f t="shared" si="81"/>
        <v>0</v>
      </c>
      <c r="AH178" s="279"/>
      <c r="AI178" s="278">
        <f t="shared" si="82"/>
        <v>0</v>
      </c>
      <c r="AJ178" s="279"/>
      <c r="AK178" s="279"/>
      <c r="AL178" s="279"/>
      <c r="AM178" s="276">
        <f t="shared" si="74"/>
        <v>0</v>
      </c>
      <c r="AN178" s="279"/>
    </row>
    <row r="179" spans="13:40" s="253" customFormat="1" ht="13.5" hidden="1" x14ac:dyDescent="0.25">
      <c r="M179" s="254"/>
      <c r="N179" s="254">
        <v>312</v>
      </c>
      <c r="O179" s="255"/>
      <c r="P179" s="256">
        <f>SUM(P180)</f>
        <v>0</v>
      </c>
      <c r="Q179" s="256">
        <f>SUM(Q180)</f>
        <v>0</v>
      </c>
      <c r="R179" s="157">
        <f t="shared" si="77"/>
        <v>0</v>
      </c>
      <c r="S179" s="256"/>
      <c r="T179" s="280">
        <f>SUM(T180)</f>
        <v>0</v>
      </c>
      <c r="U179" s="280">
        <f>SUM(U180)</f>
        <v>0</v>
      </c>
      <c r="V179" s="278">
        <f t="shared" si="78"/>
        <v>0</v>
      </c>
      <c r="W179" s="280">
        <f t="shared" ref="W179:AE179" si="86">SUM(W180)</f>
        <v>0</v>
      </c>
      <c r="X179" s="280">
        <f t="shared" si="86"/>
        <v>0</v>
      </c>
      <c r="Y179" s="280">
        <f t="shared" si="86"/>
        <v>0</v>
      </c>
      <c r="Z179" s="280">
        <f t="shared" si="86"/>
        <v>0</v>
      </c>
      <c r="AA179" s="280">
        <f t="shared" si="86"/>
        <v>0</v>
      </c>
      <c r="AB179" s="280">
        <f t="shared" si="86"/>
        <v>0</v>
      </c>
      <c r="AC179" s="280">
        <f t="shared" si="86"/>
        <v>0</v>
      </c>
      <c r="AD179" s="280">
        <f t="shared" si="86"/>
        <v>0</v>
      </c>
      <c r="AE179" s="280">
        <f t="shared" si="86"/>
        <v>0</v>
      </c>
      <c r="AF179" s="278">
        <f t="shared" si="80"/>
        <v>0</v>
      </c>
      <c r="AG179" s="278">
        <f t="shared" si="81"/>
        <v>0</v>
      </c>
      <c r="AH179" s="280">
        <f>SUM(AH180)</f>
        <v>0</v>
      </c>
      <c r="AI179" s="278">
        <f t="shared" si="82"/>
        <v>0</v>
      </c>
      <c r="AJ179" s="280">
        <f>SUM(AJ180)</f>
        <v>0</v>
      </c>
      <c r="AK179" s="280">
        <f>SUM(AK180)</f>
        <v>0</v>
      </c>
      <c r="AL179" s="280"/>
      <c r="AM179" s="276">
        <f t="shared" si="74"/>
        <v>0</v>
      </c>
      <c r="AN179" s="280"/>
    </row>
    <row r="180" spans="13:40" s="249" customFormat="1" ht="13.5" hidden="1" x14ac:dyDescent="0.25">
      <c r="M180" s="250"/>
      <c r="N180" s="251" t="s">
        <v>488</v>
      </c>
      <c r="O180" s="252" t="s">
        <v>489</v>
      </c>
      <c r="P180" s="224"/>
      <c r="Q180" s="224"/>
      <c r="R180" s="157">
        <f t="shared" si="77"/>
        <v>0</v>
      </c>
      <c r="S180" s="157"/>
      <c r="T180" s="279"/>
      <c r="U180" s="279"/>
      <c r="V180" s="278">
        <f t="shared" si="78"/>
        <v>0</v>
      </c>
      <c r="W180" s="279"/>
      <c r="X180" s="279"/>
      <c r="Y180" s="279"/>
      <c r="Z180" s="279"/>
      <c r="AA180" s="279"/>
      <c r="AB180" s="279"/>
      <c r="AC180" s="279"/>
      <c r="AD180" s="279"/>
      <c r="AE180" s="279"/>
      <c r="AF180" s="278">
        <f t="shared" si="80"/>
        <v>0</v>
      </c>
      <c r="AG180" s="278">
        <f t="shared" si="81"/>
        <v>0</v>
      </c>
      <c r="AH180" s="279"/>
      <c r="AI180" s="278">
        <f t="shared" si="82"/>
        <v>0</v>
      </c>
      <c r="AJ180" s="279"/>
      <c r="AK180" s="279"/>
      <c r="AL180" s="279"/>
      <c r="AM180" s="276">
        <f t="shared" si="74"/>
        <v>0</v>
      </c>
      <c r="AN180" s="279"/>
    </row>
    <row r="181" spans="13:40" s="253" customFormat="1" ht="13.5" hidden="1" x14ac:dyDescent="0.25">
      <c r="M181" s="254"/>
      <c r="N181" s="254">
        <v>313</v>
      </c>
      <c r="O181" s="255"/>
      <c r="P181" s="256">
        <f>SUM(P182+P183+P184)</f>
        <v>0</v>
      </c>
      <c r="Q181" s="256">
        <f>SUM(Q182+Q183+Q184)</f>
        <v>0</v>
      </c>
      <c r="R181" s="157">
        <f t="shared" si="77"/>
        <v>0</v>
      </c>
      <c r="S181" s="256"/>
      <c r="T181" s="280">
        <f>SUM(T182+T183+T184)</f>
        <v>0</v>
      </c>
      <c r="U181" s="280">
        <f>SUM(U182+U183+U184)</f>
        <v>0</v>
      </c>
      <c r="V181" s="278">
        <f t="shared" si="78"/>
        <v>0</v>
      </c>
      <c r="W181" s="280">
        <f t="shared" ref="W181:AE181" si="87">SUM(W182+W183+W184)</f>
        <v>0</v>
      </c>
      <c r="X181" s="280">
        <f t="shared" si="87"/>
        <v>0</v>
      </c>
      <c r="Y181" s="280">
        <f t="shared" si="87"/>
        <v>0</v>
      </c>
      <c r="Z181" s="280">
        <f t="shared" si="87"/>
        <v>0</v>
      </c>
      <c r="AA181" s="280">
        <f t="shared" si="87"/>
        <v>0</v>
      </c>
      <c r="AB181" s="280">
        <f t="shared" si="87"/>
        <v>0</v>
      </c>
      <c r="AC181" s="280">
        <f t="shared" si="87"/>
        <v>0</v>
      </c>
      <c r="AD181" s="280">
        <f t="shared" si="87"/>
        <v>0</v>
      </c>
      <c r="AE181" s="280">
        <f t="shared" si="87"/>
        <v>0</v>
      </c>
      <c r="AF181" s="278">
        <f t="shared" si="80"/>
        <v>0</v>
      </c>
      <c r="AG181" s="278">
        <f t="shared" si="81"/>
        <v>0</v>
      </c>
      <c r="AH181" s="280">
        <f>SUM(AH182+AH183+AH184)</f>
        <v>0</v>
      </c>
      <c r="AI181" s="278">
        <f t="shared" si="82"/>
        <v>0</v>
      </c>
      <c r="AJ181" s="280">
        <f>SUM(AJ182+AJ183+AJ184)</f>
        <v>0</v>
      </c>
      <c r="AK181" s="280">
        <f>SUM(AK182+AK183+AK184)</f>
        <v>0</v>
      </c>
      <c r="AL181" s="280"/>
      <c r="AM181" s="276">
        <f t="shared" si="74"/>
        <v>0</v>
      </c>
      <c r="AN181" s="280"/>
    </row>
    <row r="182" spans="13:40" s="249" customFormat="1" ht="13.5" hidden="1" x14ac:dyDescent="0.25">
      <c r="M182" s="250"/>
      <c r="N182" s="251" t="s">
        <v>490</v>
      </c>
      <c r="O182" s="252" t="s">
        <v>491</v>
      </c>
      <c r="P182" s="224"/>
      <c r="Q182" s="224"/>
      <c r="R182" s="157">
        <f t="shared" si="77"/>
        <v>0</v>
      </c>
      <c r="S182" s="157"/>
      <c r="T182" s="279"/>
      <c r="U182" s="279"/>
      <c r="V182" s="278">
        <f t="shared" si="78"/>
        <v>0</v>
      </c>
      <c r="W182" s="279"/>
      <c r="X182" s="279"/>
      <c r="Y182" s="279"/>
      <c r="Z182" s="279"/>
      <c r="AA182" s="279"/>
      <c r="AB182" s="279"/>
      <c r="AC182" s="279"/>
      <c r="AD182" s="279"/>
      <c r="AE182" s="279"/>
      <c r="AF182" s="278">
        <f t="shared" si="80"/>
        <v>0</v>
      </c>
      <c r="AG182" s="278">
        <f t="shared" si="81"/>
        <v>0</v>
      </c>
      <c r="AH182" s="279"/>
      <c r="AI182" s="278">
        <f t="shared" si="82"/>
        <v>0</v>
      </c>
      <c r="AJ182" s="279"/>
      <c r="AK182" s="279"/>
      <c r="AL182" s="279"/>
      <c r="AM182" s="276">
        <f t="shared" si="74"/>
        <v>0</v>
      </c>
      <c r="AN182" s="279"/>
    </row>
    <row r="183" spans="13:40" s="249" customFormat="1" ht="13.5" hidden="1" x14ac:dyDescent="0.25">
      <c r="M183" s="250"/>
      <c r="N183" s="251" t="s">
        <v>492</v>
      </c>
      <c r="O183" s="252" t="s">
        <v>493</v>
      </c>
      <c r="P183" s="224"/>
      <c r="Q183" s="224"/>
      <c r="R183" s="157">
        <f t="shared" si="77"/>
        <v>0</v>
      </c>
      <c r="S183" s="157"/>
      <c r="T183" s="279"/>
      <c r="U183" s="279"/>
      <c r="V183" s="278">
        <f t="shared" si="78"/>
        <v>0</v>
      </c>
      <c r="W183" s="279"/>
      <c r="X183" s="279"/>
      <c r="Y183" s="279"/>
      <c r="Z183" s="279"/>
      <c r="AA183" s="279"/>
      <c r="AB183" s="279"/>
      <c r="AC183" s="279"/>
      <c r="AD183" s="279"/>
      <c r="AE183" s="279"/>
      <c r="AF183" s="278">
        <f t="shared" si="80"/>
        <v>0</v>
      </c>
      <c r="AG183" s="278">
        <f t="shared" si="81"/>
        <v>0</v>
      </c>
      <c r="AH183" s="279"/>
      <c r="AI183" s="278">
        <f t="shared" si="82"/>
        <v>0</v>
      </c>
      <c r="AJ183" s="279"/>
      <c r="AK183" s="279"/>
      <c r="AL183" s="279"/>
      <c r="AM183" s="276">
        <f t="shared" si="74"/>
        <v>0</v>
      </c>
      <c r="AN183" s="279"/>
    </row>
    <row r="184" spans="13:40" s="249" customFormat="1" ht="12.75" hidden="1" customHeight="1" x14ac:dyDescent="0.25">
      <c r="M184" s="250"/>
      <c r="N184" s="251" t="s">
        <v>494</v>
      </c>
      <c r="O184" s="252" t="s">
        <v>495</v>
      </c>
      <c r="P184" s="224"/>
      <c r="Q184" s="224"/>
      <c r="R184" s="157">
        <f t="shared" si="77"/>
        <v>0</v>
      </c>
      <c r="S184" s="157"/>
      <c r="T184" s="279"/>
      <c r="U184" s="279"/>
      <c r="V184" s="278">
        <f t="shared" si="78"/>
        <v>0</v>
      </c>
      <c r="W184" s="279"/>
      <c r="X184" s="279"/>
      <c r="Y184" s="279"/>
      <c r="Z184" s="279"/>
      <c r="AA184" s="279"/>
      <c r="AB184" s="279"/>
      <c r="AC184" s="279"/>
      <c r="AD184" s="279"/>
      <c r="AE184" s="279"/>
      <c r="AF184" s="278">
        <f t="shared" si="80"/>
        <v>0</v>
      </c>
      <c r="AG184" s="278">
        <f t="shared" si="81"/>
        <v>0</v>
      </c>
      <c r="AH184" s="279"/>
      <c r="AI184" s="278">
        <f t="shared" si="82"/>
        <v>0</v>
      </c>
      <c r="AJ184" s="279"/>
      <c r="AK184" s="279"/>
      <c r="AL184" s="279"/>
      <c r="AM184" s="276">
        <f t="shared" si="74"/>
        <v>0</v>
      </c>
      <c r="AN184" s="279"/>
    </row>
    <row r="185" spans="13:40" s="253" customFormat="1" ht="12.75" hidden="1" customHeight="1" x14ac:dyDescent="0.25">
      <c r="M185" s="254"/>
      <c r="N185" s="254">
        <v>32</v>
      </c>
      <c r="O185" s="255"/>
      <c r="P185" s="256">
        <f>SUM(P186+P191+P198+P208+P210)</f>
        <v>0</v>
      </c>
      <c r="Q185" s="256">
        <f>SUM(Q186+Q191+Q198+Q208+Q210)</f>
        <v>0</v>
      </c>
      <c r="R185" s="157">
        <f t="shared" si="77"/>
        <v>0</v>
      </c>
      <c r="S185" s="256"/>
      <c r="T185" s="280">
        <f>SUM(T186+T191+T198+T208+T210)</f>
        <v>0</v>
      </c>
      <c r="U185" s="280">
        <f>SUM(U186+U191+U198+U208+U210)</f>
        <v>0</v>
      </c>
      <c r="V185" s="278">
        <f t="shared" si="78"/>
        <v>0</v>
      </c>
      <c r="W185" s="280">
        <f t="shared" ref="W185:AE185" si="88">SUM(W186+W191+W198+W208+W210)</f>
        <v>0</v>
      </c>
      <c r="X185" s="280">
        <f t="shared" si="88"/>
        <v>0</v>
      </c>
      <c r="Y185" s="280">
        <f t="shared" si="88"/>
        <v>0</v>
      </c>
      <c r="Z185" s="280">
        <f t="shared" si="88"/>
        <v>0</v>
      </c>
      <c r="AA185" s="280">
        <f t="shared" si="88"/>
        <v>0</v>
      </c>
      <c r="AB185" s="280">
        <f t="shared" si="88"/>
        <v>0</v>
      </c>
      <c r="AC185" s="280">
        <f t="shared" si="88"/>
        <v>0</v>
      </c>
      <c r="AD185" s="280">
        <f t="shared" si="88"/>
        <v>0</v>
      </c>
      <c r="AE185" s="280">
        <f t="shared" si="88"/>
        <v>0</v>
      </c>
      <c r="AF185" s="278">
        <f t="shared" si="80"/>
        <v>0</v>
      </c>
      <c r="AG185" s="278">
        <f t="shared" si="81"/>
        <v>0</v>
      </c>
      <c r="AH185" s="280">
        <f>SUM(AH186+AH191+AH198+AH208+AH210)</f>
        <v>0</v>
      </c>
      <c r="AI185" s="278">
        <f t="shared" si="82"/>
        <v>0</v>
      </c>
      <c r="AJ185" s="280">
        <f>SUM(AJ186+AJ191+AJ198+AJ208+AJ210)</f>
        <v>0</v>
      </c>
      <c r="AK185" s="280">
        <f>SUM(AK186+AK191+AK198+AK208+AK210)</f>
        <v>0</v>
      </c>
      <c r="AL185" s="280"/>
      <c r="AM185" s="276">
        <f t="shared" si="74"/>
        <v>0</v>
      </c>
      <c r="AN185" s="280"/>
    </row>
    <row r="186" spans="13:40" ht="12.75" hidden="1" customHeight="1" x14ac:dyDescent="0.25">
      <c r="M186" s="254"/>
      <c r="N186" s="254">
        <v>321</v>
      </c>
      <c r="O186" s="255"/>
      <c r="P186" s="256">
        <f>SUM(P187+P188+P189+P190)</f>
        <v>0</v>
      </c>
      <c r="Q186" s="256">
        <f>SUM(Q187+Q188+Q189+Q190)</f>
        <v>0</v>
      </c>
      <c r="R186" s="157">
        <f t="shared" si="77"/>
        <v>0</v>
      </c>
      <c r="S186" s="256"/>
      <c r="T186" s="280">
        <f>SUM(T187+T188+T189+T190)</f>
        <v>0</v>
      </c>
      <c r="U186" s="280">
        <f>SUM(U187+U188+U189+U190)</f>
        <v>0</v>
      </c>
      <c r="V186" s="278">
        <f t="shared" si="78"/>
        <v>0</v>
      </c>
      <c r="W186" s="280">
        <f t="shared" ref="W186:AE186" si="89">SUM(W187+W188+W189+W190)</f>
        <v>0</v>
      </c>
      <c r="X186" s="280">
        <f t="shared" si="89"/>
        <v>0</v>
      </c>
      <c r="Y186" s="280">
        <f t="shared" si="89"/>
        <v>0</v>
      </c>
      <c r="Z186" s="280">
        <f t="shared" si="89"/>
        <v>0</v>
      </c>
      <c r="AA186" s="280">
        <f t="shared" si="89"/>
        <v>0</v>
      </c>
      <c r="AB186" s="280">
        <f t="shared" si="89"/>
        <v>0</v>
      </c>
      <c r="AC186" s="280">
        <f t="shared" si="89"/>
        <v>0</v>
      </c>
      <c r="AD186" s="280">
        <f t="shared" si="89"/>
        <v>0</v>
      </c>
      <c r="AE186" s="280">
        <f t="shared" si="89"/>
        <v>0</v>
      </c>
      <c r="AF186" s="278">
        <f t="shared" si="80"/>
        <v>0</v>
      </c>
      <c r="AG186" s="278">
        <f t="shared" si="81"/>
        <v>0</v>
      </c>
      <c r="AH186" s="280">
        <f>SUM(AH187+AH188+AH189+AH190)</f>
        <v>0</v>
      </c>
      <c r="AI186" s="278">
        <f t="shared" si="82"/>
        <v>0</v>
      </c>
      <c r="AJ186" s="280">
        <f>SUM(AJ187+AJ188+AJ189+AJ190)</f>
        <v>0</v>
      </c>
      <c r="AK186" s="280">
        <f>SUM(AK187+AK188+AK189+AK190)</f>
        <v>0</v>
      </c>
      <c r="AL186" s="281"/>
      <c r="AM186" s="276">
        <f t="shared" si="74"/>
        <v>0</v>
      </c>
      <c r="AN186" s="281"/>
    </row>
    <row r="187" spans="13:40" s="249" customFormat="1" ht="13.5" hidden="1" x14ac:dyDescent="0.25">
      <c r="M187" s="250"/>
      <c r="N187" s="251" t="s">
        <v>496</v>
      </c>
      <c r="O187" s="252" t="s">
        <v>497</v>
      </c>
      <c r="P187" s="224"/>
      <c r="Q187" s="224"/>
      <c r="R187" s="157">
        <f t="shared" si="77"/>
        <v>0</v>
      </c>
      <c r="S187" s="157"/>
      <c r="T187" s="279"/>
      <c r="U187" s="279"/>
      <c r="V187" s="278">
        <f t="shared" si="78"/>
        <v>0</v>
      </c>
      <c r="W187" s="279"/>
      <c r="X187" s="279"/>
      <c r="Y187" s="279"/>
      <c r="Z187" s="279"/>
      <c r="AA187" s="279"/>
      <c r="AB187" s="279"/>
      <c r="AC187" s="279"/>
      <c r="AD187" s="279"/>
      <c r="AE187" s="279"/>
      <c r="AF187" s="278">
        <f t="shared" si="80"/>
        <v>0</v>
      </c>
      <c r="AG187" s="278">
        <f t="shared" si="81"/>
        <v>0</v>
      </c>
      <c r="AH187" s="279"/>
      <c r="AI187" s="278">
        <f t="shared" si="82"/>
        <v>0</v>
      </c>
      <c r="AJ187" s="279"/>
      <c r="AK187" s="279"/>
      <c r="AL187" s="279"/>
      <c r="AM187" s="276">
        <f t="shared" si="74"/>
        <v>0</v>
      </c>
      <c r="AN187" s="279"/>
    </row>
    <row r="188" spans="13:40" s="249" customFormat="1" ht="13.5" hidden="1" x14ac:dyDescent="0.25">
      <c r="M188" s="250"/>
      <c r="N188" s="251" t="s">
        <v>498</v>
      </c>
      <c r="O188" s="252" t="s">
        <v>499</v>
      </c>
      <c r="P188" s="224"/>
      <c r="Q188" s="224"/>
      <c r="R188" s="157">
        <f t="shared" si="77"/>
        <v>0</v>
      </c>
      <c r="S188" s="157"/>
      <c r="T188" s="279"/>
      <c r="U188" s="279"/>
      <c r="V188" s="278">
        <f t="shared" si="78"/>
        <v>0</v>
      </c>
      <c r="W188" s="279"/>
      <c r="X188" s="279"/>
      <c r="Y188" s="279"/>
      <c r="Z188" s="279"/>
      <c r="AA188" s="279"/>
      <c r="AB188" s="279"/>
      <c r="AC188" s="279"/>
      <c r="AD188" s="279"/>
      <c r="AE188" s="279"/>
      <c r="AF188" s="278">
        <f t="shared" si="80"/>
        <v>0</v>
      </c>
      <c r="AG188" s="278">
        <f t="shared" si="81"/>
        <v>0</v>
      </c>
      <c r="AH188" s="279"/>
      <c r="AI188" s="278">
        <f t="shared" si="82"/>
        <v>0</v>
      </c>
      <c r="AJ188" s="279"/>
      <c r="AK188" s="279"/>
      <c r="AL188" s="279"/>
      <c r="AM188" s="276">
        <f t="shared" si="74"/>
        <v>0</v>
      </c>
      <c r="AN188" s="279"/>
    </row>
    <row r="189" spans="13:40" s="249" customFormat="1" ht="13.5" hidden="1" x14ac:dyDescent="0.25">
      <c r="M189" s="250"/>
      <c r="N189" s="251" t="s">
        <v>500</v>
      </c>
      <c r="O189" s="252" t="s">
        <v>501</v>
      </c>
      <c r="P189" s="224"/>
      <c r="Q189" s="224"/>
      <c r="R189" s="157">
        <f t="shared" si="77"/>
        <v>0</v>
      </c>
      <c r="S189" s="157"/>
      <c r="T189" s="279"/>
      <c r="U189" s="279"/>
      <c r="V189" s="278">
        <f t="shared" si="78"/>
        <v>0</v>
      </c>
      <c r="W189" s="279"/>
      <c r="X189" s="279"/>
      <c r="Y189" s="279"/>
      <c r="Z189" s="279"/>
      <c r="AA189" s="279"/>
      <c r="AB189" s="279"/>
      <c r="AC189" s="279"/>
      <c r="AD189" s="279"/>
      <c r="AE189" s="279"/>
      <c r="AF189" s="278">
        <f t="shared" si="80"/>
        <v>0</v>
      </c>
      <c r="AG189" s="278">
        <f t="shared" si="81"/>
        <v>0</v>
      </c>
      <c r="AH189" s="279"/>
      <c r="AI189" s="278">
        <f t="shared" si="82"/>
        <v>0</v>
      </c>
      <c r="AJ189" s="279"/>
      <c r="AK189" s="279"/>
      <c r="AL189" s="279"/>
      <c r="AM189" s="276">
        <f t="shared" si="74"/>
        <v>0</v>
      </c>
      <c r="AN189" s="279"/>
    </row>
    <row r="190" spans="13:40" hidden="1" x14ac:dyDescent="0.25">
      <c r="M190" s="250"/>
      <c r="N190" s="250">
        <v>3214</v>
      </c>
      <c r="O190" s="252" t="s">
        <v>502</v>
      </c>
      <c r="P190" s="224"/>
      <c r="Q190" s="224"/>
      <c r="R190" s="157">
        <f t="shared" si="77"/>
        <v>0</v>
      </c>
      <c r="S190" s="157"/>
      <c r="T190" s="279"/>
      <c r="U190" s="279"/>
      <c r="V190" s="278">
        <f t="shared" si="78"/>
        <v>0</v>
      </c>
      <c r="W190" s="279"/>
      <c r="X190" s="279"/>
      <c r="Y190" s="279"/>
      <c r="Z190" s="279"/>
      <c r="AA190" s="279"/>
      <c r="AB190" s="279"/>
      <c r="AC190" s="279"/>
      <c r="AD190" s="279"/>
      <c r="AE190" s="279"/>
      <c r="AF190" s="278">
        <f t="shared" si="80"/>
        <v>0</v>
      </c>
      <c r="AG190" s="278">
        <f t="shared" si="81"/>
        <v>0</v>
      </c>
      <c r="AH190" s="279"/>
      <c r="AI190" s="278">
        <f t="shared" si="82"/>
        <v>0</v>
      </c>
      <c r="AJ190" s="279"/>
      <c r="AK190" s="279"/>
      <c r="AL190" s="281"/>
      <c r="AM190" s="276">
        <f t="shared" si="74"/>
        <v>0</v>
      </c>
      <c r="AN190" s="281"/>
    </row>
    <row r="191" spans="13:40" s="253" customFormat="1" ht="13.5" hidden="1" x14ac:dyDescent="0.25">
      <c r="M191" s="254"/>
      <c r="N191" s="254">
        <v>322</v>
      </c>
      <c r="O191" s="255"/>
      <c r="P191" s="256">
        <f>SUM(P192+P193+P194+P195+P196+P197)</f>
        <v>0</v>
      </c>
      <c r="Q191" s="256">
        <f>SUM(Q192+Q193+Q194+Q195+Q196+Q197)</f>
        <v>0</v>
      </c>
      <c r="R191" s="157">
        <f t="shared" si="77"/>
        <v>0</v>
      </c>
      <c r="S191" s="256"/>
      <c r="T191" s="280">
        <f>SUM(T192+T193+T194+T195+T196+T197)</f>
        <v>0</v>
      </c>
      <c r="U191" s="280">
        <f>SUM(U192+U193+U194+U195+U196+U197)</f>
        <v>0</v>
      </c>
      <c r="V191" s="278">
        <f t="shared" si="78"/>
        <v>0</v>
      </c>
      <c r="W191" s="280">
        <f t="shared" ref="W191:AE191" si="90">SUM(W192+W193+W194+W195+W196+W197)</f>
        <v>0</v>
      </c>
      <c r="X191" s="280">
        <f t="shared" si="90"/>
        <v>0</v>
      </c>
      <c r="Y191" s="280">
        <f t="shared" si="90"/>
        <v>0</v>
      </c>
      <c r="Z191" s="280">
        <f t="shared" si="90"/>
        <v>0</v>
      </c>
      <c r="AA191" s="280">
        <f t="shared" si="90"/>
        <v>0</v>
      </c>
      <c r="AB191" s="280">
        <f t="shared" si="90"/>
        <v>0</v>
      </c>
      <c r="AC191" s="280">
        <f t="shared" si="90"/>
        <v>0</v>
      </c>
      <c r="AD191" s="280">
        <f t="shared" si="90"/>
        <v>0</v>
      </c>
      <c r="AE191" s="280">
        <f t="shared" si="90"/>
        <v>0</v>
      </c>
      <c r="AF191" s="278">
        <f t="shared" si="80"/>
        <v>0</v>
      </c>
      <c r="AG191" s="278">
        <f t="shared" si="81"/>
        <v>0</v>
      </c>
      <c r="AH191" s="280">
        <f>SUM(AH192+AH193+AH194+AH195+AH196+AH197)</f>
        <v>0</v>
      </c>
      <c r="AI191" s="278">
        <f t="shared" si="82"/>
        <v>0</v>
      </c>
      <c r="AJ191" s="280">
        <f>SUM(AJ192+AJ193+AJ194+AJ195+AJ196+AJ197)</f>
        <v>0</v>
      </c>
      <c r="AK191" s="280">
        <f>SUM(AK192+AK193+AK194+AK195+AK196+AK197)</f>
        <v>0</v>
      </c>
      <c r="AL191" s="280"/>
      <c r="AM191" s="276">
        <f t="shared" si="74"/>
        <v>0</v>
      </c>
      <c r="AN191" s="280"/>
    </row>
    <row r="192" spans="13:40" s="249" customFormat="1" ht="13.5" hidden="1" x14ac:dyDescent="0.25">
      <c r="M192" s="250"/>
      <c r="N192" s="251" t="s">
        <v>503</v>
      </c>
      <c r="O192" s="252" t="s">
        <v>504</v>
      </c>
      <c r="P192" s="224"/>
      <c r="Q192" s="224"/>
      <c r="R192" s="157">
        <f t="shared" si="77"/>
        <v>0</v>
      </c>
      <c r="S192" s="157"/>
      <c r="T192" s="279"/>
      <c r="U192" s="279"/>
      <c r="V192" s="278">
        <f t="shared" si="78"/>
        <v>0</v>
      </c>
      <c r="W192" s="279"/>
      <c r="X192" s="279"/>
      <c r="Y192" s="279"/>
      <c r="Z192" s="279"/>
      <c r="AA192" s="279"/>
      <c r="AB192" s="279"/>
      <c r="AC192" s="279"/>
      <c r="AD192" s="279"/>
      <c r="AE192" s="279"/>
      <c r="AF192" s="278">
        <f t="shared" si="80"/>
        <v>0</v>
      </c>
      <c r="AG192" s="278">
        <f t="shared" si="81"/>
        <v>0</v>
      </c>
      <c r="AH192" s="279"/>
      <c r="AI192" s="278">
        <f t="shared" si="82"/>
        <v>0</v>
      </c>
      <c r="AJ192" s="279"/>
      <c r="AK192" s="279"/>
      <c r="AL192" s="279"/>
      <c r="AM192" s="276">
        <f t="shared" si="74"/>
        <v>0</v>
      </c>
      <c r="AN192" s="279"/>
    </row>
    <row r="193" spans="13:40" s="249" customFormat="1" ht="13.5" hidden="1" x14ac:dyDescent="0.25">
      <c r="M193" s="250"/>
      <c r="N193" s="251" t="s">
        <v>505</v>
      </c>
      <c r="O193" s="252" t="s">
        <v>506</v>
      </c>
      <c r="P193" s="224"/>
      <c r="Q193" s="224"/>
      <c r="R193" s="157">
        <f t="shared" si="77"/>
        <v>0</v>
      </c>
      <c r="S193" s="157"/>
      <c r="T193" s="279"/>
      <c r="U193" s="279"/>
      <c r="V193" s="278">
        <f t="shared" si="78"/>
        <v>0</v>
      </c>
      <c r="W193" s="279"/>
      <c r="X193" s="279"/>
      <c r="Y193" s="279"/>
      <c r="Z193" s="279"/>
      <c r="AA193" s="279"/>
      <c r="AB193" s="279"/>
      <c r="AC193" s="279"/>
      <c r="AD193" s="279"/>
      <c r="AE193" s="279"/>
      <c r="AF193" s="278">
        <f t="shared" si="80"/>
        <v>0</v>
      </c>
      <c r="AG193" s="278">
        <f t="shared" si="81"/>
        <v>0</v>
      </c>
      <c r="AH193" s="279"/>
      <c r="AI193" s="278">
        <f t="shared" si="82"/>
        <v>0</v>
      </c>
      <c r="AJ193" s="279"/>
      <c r="AK193" s="279"/>
      <c r="AL193" s="279"/>
      <c r="AM193" s="276">
        <f t="shared" si="74"/>
        <v>0</v>
      </c>
      <c r="AN193" s="279"/>
    </row>
    <row r="194" spans="13:40" s="249" customFormat="1" ht="13.5" hidden="1" x14ac:dyDescent="0.25">
      <c r="M194" s="250"/>
      <c r="N194" s="251" t="s">
        <v>507</v>
      </c>
      <c r="O194" s="252" t="s">
        <v>508</v>
      </c>
      <c r="P194" s="224"/>
      <c r="Q194" s="224"/>
      <c r="R194" s="157">
        <f t="shared" si="77"/>
        <v>0</v>
      </c>
      <c r="S194" s="157"/>
      <c r="T194" s="279"/>
      <c r="U194" s="279"/>
      <c r="V194" s="278">
        <f t="shared" si="78"/>
        <v>0</v>
      </c>
      <c r="W194" s="279"/>
      <c r="X194" s="279"/>
      <c r="Y194" s="279"/>
      <c r="Z194" s="279"/>
      <c r="AA194" s="279"/>
      <c r="AB194" s="279"/>
      <c r="AC194" s="279"/>
      <c r="AD194" s="279"/>
      <c r="AE194" s="279"/>
      <c r="AF194" s="278">
        <f t="shared" si="80"/>
        <v>0</v>
      </c>
      <c r="AG194" s="278">
        <f t="shared" si="81"/>
        <v>0</v>
      </c>
      <c r="AH194" s="279"/>
      <c r="AI194" s="278">
        <f t="shared" si="82"/>
        <v>0</v>
      </c>
      <c r="AJ194" s="279"/>
      <c r="AK194" s="279"/>
      <c r="AL194" s="279"/>
      <c r="AM194" s="276">
        <f t="shared" si="74"/>
        <v>0</v>
      </c>
      <c r="AN194" s="279"/>
    </row>
    <row r="195" spans="13:40" s="249" customFormat="1" ht="13.5" hidden="1" x14ac:dyDescent="0.25">
      <c r="M195" s="250"/>
      <c r="N195" s="251" t="s">
        <v>509</v>
      </c>
      <c r="O195" s="252" t="s">
        <v>510</v>
      </c>
      <c r="P195" s="224"/>
      <c r="Q195" s="224"/>
      <c r="R195" s="157">
        <f t="shared" si="77"/>
        <v>0</v>
      </c>
      <c r="S195" s="157"/>
      <c r="T195" s="279"/>
      <c r="U195" s="279"/>
      <c r="V195" s="278">
        <f t="shared" si="78"/>
        <v>0</v>
      </c>
      <c r="W195" s="279"/>
      <c r="X195" s="279"/>
      <c r="Y195" s="279"/>
      <c r="Z195" s="279"/>
      <c r="AA195" s="279"/>
      <c r="AB195" s="279"/>
      <c r="AC195" s="279"/>
      <c r="AD195" s="279"/>
      <c r="AE195" s="279"/>
      <c r="AF195" s="278">
        <f t="shared" si="80"/>
        <v>0</v>
      </c>
      <c r="AG195" s="278">
        <f t="shared" si="81"/>
        <v>0</v>
      </c>
      <c r="AH195" s="279"/>
      <c r="AI195" s="278">
        <f t="shared" si="82"/>
        <v>0</v>
      </c>
      <c r="AJ195" s="279"/>
      <c r="AK195" s="279"/>
      <c r="AL195" s="279"/>
      <c r="AM195" s="276">
        <f t="shared" si="74"/>
        <v>0</v>
      </c>
      <c r="AN195" s="279"/>
    </row>
    <row r="196" spans="13:40" s="249" customFormat="1" ht="13.5" hidden="1" x14ac:dyDescent="0.25">
      <c r="M196" s="250"/>
      <c r="N196" s="251" t="s">
        <v>511</v>
      </c>
      <c r="O196" s="252" t="s">
        <v>512</v>
      </c>
      <c r="P196" s="224"/>
      <c r="Q196" s="224"/>
      <c r="R196" s="157">
        <f t="shared" si="77"/>
        <v>0</v>
      </c>
      <c r="S196" s="157"/>
      <c r="T196" s="279"/>
      <c r="U196" s="279"/>
      <c r="V196" s="278">
        <f t="shared" si="78"/>
        <v>0</v>
      </c>
      <c r="W196" s="279"/>
      <c r="X196" s="279"/>
      <c r="Y196" s="279"/>
      <c r="Z196" s="279"/>
      <c r="AA196" s="279"/>
      <c r="AB196" s="279"/>
      <c r="AC196" s="279"/>
      <c r="AD196" s="279"/>
      <c r="AE196" s="279"/>
      <c r="AF196" s="278">
        <f t="shared" si="80"/>
        <v>0</v>
      </c>
      <c r="AG196" s="278">
        <f t="shared" si="81"/>
        <v>0</v>
      </c>
      <c r="AH196" s="279"/>
      <c r="AI196" s="278">
        <f t="shared" si="82"/>
        <v>0</v>
      </c>
      <c r="AJ196" s="279"/>
      <c r="AK196" s="279"/>
      <c r="AL196" s="279"/>
      <c r="AM196" s="276">
        <f t="shared" si="74"/>
        <v>0</v>
      </c>
      <c r="AN196" s="279"/>
    </row>
    <row r="197" spans="13:40" hidden="1" x14ac:dyDescent="0.25">
      <c r="M197" s="250"/>
      <c r="N197" s="250" t="s">
        <v>513</v>
      </c>
      <c r="O197" s="252" t="s">
        <v>514</v>
      </c>
      <c r="P197" s="224"/>
      <c r="Q197" s="224"/>
      <c r="R197" s="157">
        <f t="shared" si="77"/>
        <v>0</v>
      </c>
      <c r="S197" s="157"/>
      <c r="T197" s="279"/>
      <c r="U197" s="279"/>
      <c r="V197" s="278">
        <f t="shared" si="78"/>
        <v>0</v>
      </c>
      <c r="W197" s="279"/>
      <c r="X197" s="279"/>
      <c r="Y197" s="279"/>
      <c r="Z197" s="279"/>
      <c r="AA197" s="279"/>
      <c r="AB197" s="279"/>
      <c r="AC197" s="279"/>
      <c r="AD197" s="279"/>
      <c r="AE197" s="279"/>
      <c r="AF197" s="278">
        <f t="shared" si="80"/>
        <v>0</v>
      </c>
      <c r="AG197" s="278">
        <f t="shared" si="81"/>
        <v>0</v>
      </c>
      <c r="AH197" s="279"/>
      <c r="AI197" s="278">
        <f t="shared" si="82"/>
        <v>0</v>
      </c>
      <c r="AJ197" s="279"/>
      <c r="AK197" s="279"/>
      <c r="AL197" s="281"/>
      <c r="AM197" s="276">
        <f t="shared" si="74"/>
        <v>0</v>
      </c>
      <c r="AN197" s="281"/>
    </row>
    <row r="198" spans="13:40" s="253" customFormat="1" ht="13.5" hidden="1" x14ac:dyDescent="0.25">
      <c r="M198" s="254"/>
      <c r="N198" s="254">
        <v>323</v>
      </c>
      <c r="O198" s="255"/>
      <c r="P198" s="256">
        <f>SUM(P199+P200+P201+P202+P203+P204+P205+P206+P207)</f>
        <v>0</v>
      </c>
      <c r="Q198" s="256">
        <f>SUM(Q199+Q200+Q201+Q202+Q203+Q204+Q205+Q206+Q207)</f>
        <v>0</v>
      </c>
      <c r="R198" s="157">
        <f t="shared" si="77"/>
        <v>0</v>
      </c>
      <c r="S198" s="256"/>
      <c r="T198" s="280">
        <f>SUM(T199+T200+T201+T202+T203+T204+T205+T206+T207)</f>
        <v>0</v>
      </c>
      <c r="U198" s="280">
        <f>SUM(U199+U200+U201+U202+U203+U204+U205+U206+U207)</f>
        <v>0</v>
      </c>
      <c r="V198" s="278">
        <f t="shared" si="78"/>
        <v>0</v>
      </c>
      <c r="W198" s="280">
        <f t="shared" ref="W198:AE198" si="91">SUM(W199+W200+W201+W202+W203+W204+W205+W206+W207)</f>
        <v>0</v>
      </c>
      <c r="X198" s="280">
        <f t="shared" si="91"/>
        <v>0</v>
      </c>
      <c r="Y198" s="280">
        <f t="shared" si="91"/>
        <v>0</v>
      </c>
      <c r="Z198" s="280">
        <f t="shared" si="91"/>
        <v>0</v>
      </c>
      <c r="AA198" s="280">
        <f t="shared" si="91"/>
        <v>0</v>
      </c>
      <c r="AB198" s="280">
        <f t="shared" si="91"/>
        <v>0</v>
      </c>
      <c r="AC198" s="280">
        <f t="shared" si="91"/>
        <v>0</v>
      </c>
      <c r="AD198" s="280">
        <f t="shared" si="91"/>
        <v>0</v>
      </c>
      <c r="AE198" s="280">
        <f t="shared" si="91"/>
        <v>0</v>
      </c>
      <c r="AF198" s="278">
        <f t="shared" si="80"/>
        <v>0</v>
      </c>
      <c r="AG198" s="278">
        <f t="shared" si="81"/>
        <v>0</v>
      </c>
      <c r="AH198" s="280">
        <f>SUM(AH199+AH200+AH201+AH202+AH203+AH204+AH205+AH206+AH207)</f>
        <v>0</v>
      </c>
      <c r="AI198" s="278">
        <f t="shared" si="82"/>
        <v>0</v>
      </c>
      <c r="AJ198" s="280">
        <f>SUM(AJ199+AJ200+AJ201+AJ202+AJ203+AJ204+AJ205+AJ206+AJ207)</f>
        <v>0</v>
      </c>
      <c r="AK198" s="280">
        <f>SUM(AK199+AK200+AK201+AK202+AK203+AK204+AK205+AK206+AK207)</f>
        <v>0</v>
      </c>
      <c r="AL198" s="280"/>
      <c r="AM198" s="276">
        <f t="shared" si="74"/>
        <v>0</v>
      </c>
      <c r="AN198" s="280"/>
    </row>
    <row r="199" spans="13:40" s="249" customFormat="1" ht="13.5" hidden="1" x14ac:dyDescent="0.25">
      <c r="M199" s="250"/>
      <c r="N199" s="251" t="s">
        <v>515</v>
      </c>
      <c r="O199" s="252" t="s">
        <v>516</v>
      </c>
      <c r="P199" s="224"/>
      <c r="Q199" s="224"/>
      <c r="R199" s="157">
        <f t="shared" si="77"/>
        <v>0</v>
      </c>
      <c r="S199" s="157"/>
      <c r="T199" s="279"/>
      <c r="U199" s="279"/>
      <c r="V199" s="278">
        <f t="shared" si="78"/>
        <v>0</v>
      </c>
      <c r="W199" s="279"/>
      <c r="X199" s="279"/>
      <c r="Y199" s="279"/>
      <c r="Z199" s="279"/>
      <c r="AA199" s="279"/>
      <c r="AB199" s="279"/>
      <c r="AC199" s="279"/>
      <c r="AD199" s="279"/>
      <c r="AE199" s="279"/>
      <c r="AF199" s="278">
        <f t="shared" si="80"/>
        <v>0</v>
      </c>
      <c r="AG199" s="278">
        <f t="shared" si="81"/>
        <v>0</v>
      </c>
      <c r="AH199" s="279"/>
      <c r="AI199" s="278">
        <f t="shared" si="82"/>
        <v>0</v>
      </c>
      <c r="AJ199" s="279"/>
      <c r="AK199" s="279"/>
      <c r="AL199" s="279"/>
      <c r="AM199" s="276">
        <f t="shared" si="74"/>
        <v>0</v>
      </c>
      <c r="AN199" s="279"/>
    </row>
    <row r="200" spans="13:40" s="249" customFormat="1" ht="13.5" hidden="1" x14ac:dyDescent="0.25">
      <c r="M200" s="250"/>
      <c r="N200" s="251" t="s">
        <v>517</v>
      </c>
      <c r="O200" s="252" t="s">
        <v>518</v>
      </c>
      <c r="P200" s="224"/>
      <c r="Q200" s="224"/>
      <c r="R200" s="157">
        <f t="shared" si="77"/>
        <v>0</v>
      </c>
      <c r="S200" s="157"/>
      <c r="T200" s="279"/>
      <c r="U200" s="279"/>
      <c r="V200" s="278">
        <f t="shared" si="78"/>
        <v>0</v>
      </c>
      <c r="W200" s="279"/>
      <c r="X200" s="279"/>
      <c r="Y200" s="279"/>
      <c r="Z200" s="279"/>
      <c r="AA200" s="279"/>
      <c r="AB200" s="279"/>
      <c r="AC200" s="279"/>
      <c r="AD200" s="279"/>
      <c r="AE200" s="279"/>
      <c r="AF200" s="278">
        <f t="shared" si="80"/>
        <v>0</v>
      </c>
      <c r="AG200" s="278">
        <f t="shared" si="81"/>
        <v>0</v>
      </c>
      <c r="AH200" s="279"/>
      <c r="AI200" s="278">
        <f t="shared" si="82"/>
        <v>0</v>
      </c>
      <c r="AJ200" s="279"/>
      <c r="AK200" s="279"/>
      <c r="AL200" s="279"/>
      <c r="AM200" s="276">
        <f t="shared" si="74"/>
        <v>0</v>
      </c>
      <c r="AN200" s="279"/>
    </row>
    <row r="201" spans="13:40" s="249" customFormat="1" ht="13.5" hidden="1" x14ac:dyDescent="0.25">
      <c r="M201" s="250"/>
      <c r="N201" s="251" t="s">
        <v>519</v>
      </c>
      <c r="O201" s="252" t="s">
        <v>520</v>
      </c>
      <c r="P201" s="224"/>
      <c r="Q201" s="224"/>
      <c r="R201" s="157">
        <f t="shared" si="77"/>
        <v>0</v>
      </c>
      <c r="S201" s="157"/>
      <c r="T201" s="279"/>
      <c r="U201" s="279"/>
      <c r="V201" s="278">
        <f t="shared" si="78"/>
        <v>0</v>
      </c>
      <c r="W201" s="279"/>
      <c r="X201" s="279"/>
      <c r="Y201" s="279"/>
      <c r="Z201" s="279"/>
      <c r="AA201" s="279"/>
      <c r="AB201" s="279"/>
      <c r="AC201" s="279"/>
      <c r="AD201" s="279"/>
      <c r="AE201" s="279"/>
      <c r="AF201" s="278">
        <f t="shared" si="80"/>
        <v>0</v>
      </c>
      <c r="AG201" s="278">
        <f t="shared" si="81"/>
        <v>0</v>
      </c>
      <c r="AH201" s="279"/>
      <c r="AI201" s="278">
        <f t="shared" si="82"/>
        <v>0</v>
      </c>
      <c r="AJ201" s="279"/>
      <c r="AK201" s="279"/>
      <c r="AL201" s="279"/>
      <c r="AM201" s="276">
        <f t="shared" si="74"/>
        <v>0</v>
      </c>
      <c r="AN201" s="279"/>
    </row>
    <row r="202" spans="13:40" s="249" customFormat="1" ht="13.5" hidden="1" x14ac:dyDescent="0.25">
      <c r="M202" s="250"/>
      <c r="N202" s="251" t="s">
        <v>521</v>
      </c>
      <c r="O202" s="252" t="s">
        <v>522</v>
      </c>
      <c r="P202" s="224"/>
      <c r="Q202" s="224"/>
      <c r="R202" s="157">
        <f t="shared" si="77"/>
        <v>0</v>
      </c>
      <c r="S202" s="157"/>
      <c r="T202" s="279"/>
      <c r="U202" s="279"/>
      <c r="V202" s="278">
        <f t="shared" si="78"/>
        <v>0</v>
      </c>
      <c r="W202" s="279"/>
      <c r="X202" s="279"/>
      <c r="Y202" s="279"/>
      <c r="Z202" s="279"/>
      <c r="AA202" s="279"/>
      <c r="AB202" s="279"/>
      <c r="AC202" s="279"/>
      <c r="AD202" s="279"/>
      <c r="AE202" s="279"/>
      <c r="AF202" s="278">
        <f t="shared" si="80"/>
        <v>0</v>
      </c>
      <c r="AG202" s="278">
        <f t="shared" si="81"/>
        <v>0</v>
      </c>
      <c r="AH202" s="279"/>
      <c r="AI202" s="278">
        <f t="shared" si="82"/>
        <v>0</v>
      </c>
      <c r="AJ202" s="279"/>
      <c r="AK202" s="279"/>
      <c r="AL202" s="279"/>
      <c r="AM202" s="276">
        <f t="shared" si="74"/>
        <v>0</v>
      </c>
      <c r="AN202" s="279"/>
    </row>
    <row r="203" spans="13:40" s="249" customFormat="1" ht="13.5" hidden="1" x14ac:dyDescent="0.25">
      <c r="M203" s="250"/>
      <c r="N203" s="251" t="s">
        <v>523</v>
      </c>
      <c r="O203" s="252" t="s">
        <v>524</v>
      </c>
      <c r="P203" s="224"/>
      <c r="Q203" s="224"/>
      <c r="R203" s="157">
        <f t="shared" ref="R203:R234" si="92">SUM(T203:AE203)</f>
        <v>0</v>
      </c>
      <c r="S203" s="157"/>
      <c r="T203" s="279"/>
      <c r="U203" s="279"/>
      <c r="V203" s="278">
        <f t="shared" ref="V203:V234" si="93">SUM(T203:U203)</f>
        <v>0</v>
      </c>
      <c r="W203" s="279"/>
      <c r="X203" s="279"/>
      <c r="Y203" s="279"/>
      <c r="Z203" s="279"/>
      <c r="AA203" s="279"/>
      <c r="AB203" s="279"/>
      <c r="AC203" s="279"/>
      <c r="AD203" s="279"/>
      <c r="AE203" s="279"/>
      <c r="AF203" s="278">
        <f t="shared" ref="AF203:AF234" si="94">SUM(W203:AE203)</f>
        <v>0</v>
      </c>
      <c r="AG203" s="278">
        <f t="shared" ref="AG203:AG234" si="95">SUM(V203+AF203)</f>
        <v>0</v>
      </c>
      <c r="AH203" s="279"/>
      <c r="AI203" s="278">
        <f t="shared" si="82"/>
        <v>0</v>
      </c>
      <c r="AJ203" s="279"/>
      <c r="AK203" s="279"/>
      <c r="AL203" s="279"/>
      <c r="AM203" s="276">
        <f t="shared" si="74"/>
        <v>0</v>
      </c>
      <c r="AN203" s="279"/>
    </row>
    <row r="204" spans="13:40" s="249" customFormat="1" ht="13.5" hidden="1" x14ac:dyDescent="0.25">
      <c r="M204" s="250"/>
      <c r="N204" s="251" t="s">
        <v>525</v>
      </c>
      <c r="O204" s="252" t="s">
        <v>526</v>
      </c>
      <c r="P204" s="224"/>
      <c r="Q204" s="224"/>
      <c r="R204" s="157">
        <f t="shared" si="92"/>
        <v>0</v>
      </c>
      <c r="S204" s="157"/>
      <c r="T204" s="279"/>
      <c r="U204" s="279"/>
      <c r="V204" s="278">
        <f t="shared" si="93"/>
        <v>0</v>
      </c>
      <c r="W204" s="279"/>
      <c r="X204" s="279"/>
      <c r="Y204" s="279"/>
      <c r="Z204" s="279"/>
      <c r="AA204" s="279"/>
      <c r="AB204" s="279"/>
      <c r="AC204" s="279"/>
      <c r="AD204" s="279"/>
      <c r="AE204" s="279"/>
      <c r="AF204" s="278">
        <f t="shared" si="94"/>
        <v>0</v>
      </c>
      <c r="AG204" s="278">
        <f t="shared" si="95"/>
        <v>0</v>
      </c>
      <c r="AH204" s="279"/>
      <c r="AI204" s="278">
        <f t="shared" si="82"/>
        <v>0</v>
      </c>
      <c r="AJ204" s="279"/>
      <c r="AK204" s="279"/>
      <c r="AL204" s="279"/>
      <c r="AM204" s="276">
        <f t="shared" si="74"/>
        <v>0</v>
      </c>
      <c r="AN204" s="279"/>
    </row>
    <row r="205" spans="13:40" s="249" customFormat="1" ht="13.5" hidden="1" x14ac:dyDescent="0.25">
      <c r="M205" s="250"/>
      <c r="N205" s="251" t="s">
        <v>527</v>
      </c>
      <c r="O205" s="252" t="s">
        <v>528</v>
      </c>
      <c r="P205" s="224"/>
      <c r="Q205" s="224"/>
      <c r="R205" s="157">
        <f t="shared" si="92"/>
        <v>0</v>
      </c>
      <c r="S205" s="157"/>
      <c r="T205" s="279"/>
      <c r="U205" s="279"/>
      <c r="V205" s="278">
        <f t="shared" si="93"/>
        <v>0</v>
      </c>
      <c r="W205" s="279"/>
      <c r="X205" s="279"/>
      <c r="Y205" s="279"/>
      <c r="Z205" s="279"/>
      <c r="AA205" s="279"/>
      <c r="AB205" s="279"/>
      <c r="AC205" s="279"/>
      <c r="AD205" s="279"/>
      <c r="AE205" s="279"/>
      <c r="AF205" s="278">
        <f t="shared" si="94"/>
        <v>0</v>
      </c>
      <c r="AG205" s="278">
        <f t="shared" si="95"/>
        <v>0</v>
      </c>
      <c r="AH205" s="279"/>
      <c r="AI205" s="278">
        <f t="shared" si="82"/>
        <v>0</v>
      </c>
      <c r="AJ205" s="279"/>
      <c r="AK205" s="279"/>
      <c r="AL205" s="279"/>
      <c r="AM205" s="276">
        <f t="shared" si="74"/>
        <v>0</v>
      </c>
      <c r="AN205" s="279"/>
    </row>
    <row r="206" spans="13:40" s="249" customFormat="1" ht="13.5" hidden="1" x14ac:dyDescent="0.25">
      <c r="M206" s="250"/>
      <c r="N206" s="251" t="s">
        <v>529</v>
      </c>
      <c r="O206" s="252" t="s">
        <v>530</v>
      </c>
      <c r="P206" s="224"/>
      <c r="Q206" s="224"/>
      <c r="R206" s="157">
        <f t="shared" si="92"/>
        <v>0</v>
      </c>
      <c r="S206" s="157"/>
      <c r="T206" s="279"/>
      <c r="U206" s="279"/>
      <c r="V206" s="278">
        <f t="shared" si="93"/>
        <v>0</v>
      </c>
      <c r="W206" s="279"/>
      <c r="X206" s="279"/>
      <c r="Y206" s="279"/>
      <c r="Z206" s="279"/>
      <c r="AA206" s="279"/>
      <c r="AB206" s="279"/>
      <c r="AC206" s="279"/>
      <c r="AD206" s="279"/>
      <c r="AE206" s="279"/>
      <c r="AF206" s="278">
        <f t="shared" si="94"/>
        <v>0</v>
      </c>
      <c r="AG206" s="278">
        <f t="shared" si="95"/>
        <v>0</v>
      </c>
      <c r="AH206" s="279"/>
      <c r="AI206" s="278">
        <f t="shared" si="82"/>
        <v>0</v>
      </c>
      <c r="AJ206" s="279"/>
      <c r="AK206" s="279"/>
      <c r="AL206" s="279"/>
      <c r="AM206" s="276">
        <f t="shared" si="74"/>
        <v>0</v>
      </c>
      <c r="AN206" s="279"/>
    </row>
    <row r="207" spans="13:40" s="249" customFormat="1" ht="13.5" hidden="1" x14ac:dyDescent="0.25">
      <c r="M207" s="250"/>
      <c r="N207" s="251" t="s">
        <v>531</v>
      </c>
      <c r="O207" s="252" t="s">
        <v>532</v>
      </c>
      <c r="P207" s="224"/>
      <c r="Q207" s="224"/>
      <c r="R207" s="157">
        <f t="shared" si="92"/>
        <v>0</v>
      </c>
      <c r="S207" s="157"/>
      <c r="T207" s="279"/>
      <c r="U207" s="279"/>
      <c r="V207" s="278">
        <f t="shared" si="93"/>
        <v>0</v>
      </c>
      <c r="W207" s="279"/>
      <c r="X207" s="279"/>
      <c r="Y207" s="279"/>
      <c r="Z207" s="279"/>
      <c r="AA207" s="279"/>
      <c r="AB207" s="279"/>
      <c r="AC207" s="279"/>
      <c r="AD207" s="279"/>
      <c r="AE207" s="279"/>
      <c r="AF207" s="278">
        <f t="shared" si="94"/>
        <v>0</v>
      </c>
      <c r="AG207" s="278">
        <f t="shared" si="95"/>
        <v>0</v>
      </c>
      <c r="AH207" s="279"/>
      <c r="AI207" s="278">
        <f t="shared" si="82"/>
        <v>0</v>
      </c>
      <c r="AJ207" s="279"/>
      <c r="AK207" s="279"/>
      <c r="AL207" s="279"/>
      <c r="AM207" s="276">
        <f t="shared" si="74"/>
        <v>0</v>
      </c>
      <c r="AN207" s="279"/>
    </row>
    <row r="208" spans="13:40" s="253" customFormat="1" ht="13.5" hidden="1" x14ac:dyDescent="0.25">
      <c r="M208" s="254"/>
      <c r="N208" s="254">
        <v>324</v>
      </c>
      <c r="O208" s="255"/>
      <c r="P208" s="256">
        <f>SUM(P209)</f>
        <v>0</v>
      </c>
      <c r="Q208" s="256">
        <f>SUM(Q209)</f>
        <v>0</v>
      </c>
      <c r="R208" s="157">
        <f t="shared" si="92"/>
        <v>0</v>
      </c>
      <c r="S208" s="256"/>
      <c r="T208" s="280">
        <f>SUM(T209)</f>
        <v>0</v>
      </c>
      <c r="U208" s="280">
        <f>SUM(U209)</f>
        <v>0</v>
      </c>
      <c r="V208" s="278">
        <f t="shared" si="93"/>
        <v>0</v>
      </c>
      <c r="W208" s="280">
        <f t="shared" ref="W208:AE208" si="96">SUM(W209)</f>
        <v>0</v>
      </c>
      <c r="X208" s="280">
        <f t="shared" si="96"/>
        <v>0</v>
      </c>
      <c r="Y208" s="280">
        <f t="shared" si="96"/>
        <v>0</v>
      </c>
      <c r="Z208" s="280">
        <f t="shared" si="96"/>
        <v>0</v>
      </c>
      <c r="AA208" s="280">
        <f t="shared" si="96"/>
        <v>0</v>
      </c>
      <c r="AB208" s="280">
        <f t="shared" si="96"/>
        <v>0</v>
      </c>
      <c r="AC208" s="280">
        <f t="shared" si="96"/>
        <v>0</v>
      </c>
      <c r="AD208" s="280">
        <f t="shared" si="96"/>
        <v>0</v>
      </c>
      <c r="AE208" s="280">
        <f t="shared" si="96"/>
        <v>0</v>
      </c>
      <c r="AF208" s="278">
        <f t="shared" si="94"/>
        <v>0</v>
      </c>
      <c r="AG208" s="278">
        <f t="shared" si="95"/>
        <v>0</v>
      </c>
      <c r="AH208" s="280">
        <f>SUM(AH209)</f>
        <v>0</v>
      </c>
      <c r="AI208" s="278">
        <f t="shared" si="82"/>
        <v>0</v>
      </c>
      <c r="AJ208" s="280">
        <f>SUM(AJ209)</f>
        <v>0</v>
      </c>
      <c r="AK208" s="280">
        <f>SUM(AK209)</f>
        <v>0</v>
      </c>
      <c r="AL208" s="280"/>
      <c r="AM208" s="276">
        <f t="shared" si="74"/>
        <v>0</v>
      </c>
      <c r="AN208" s="280"/>
    </row>
    <row r="209" spans="13:40" s="249" customFormat="1" ht="13.5" hidden="1" x14ac:dyDescent="0.25">
      <c r="M209" s="250"/>
      <c r="N209" s="257" t="s">
        <v>533</v>
      </c>
      <c r="O209" s="252" t="s">
        <v>534</v>
      </c>
      <c r="P209" s="224"/>
      <c r="Q209" s="224"/>
      <c r="R209" s="157">
        <f t="shared" si="92"/>
        <v>0</v>
      </c>
      <c r="S209" s="157"/>
      <c r="T209" s="279"/>
      <c r="U209" s="279"/>
      <c r="V209" s="278">
        <f t="shared" si="93"/>
        <v>0</v>
      </c>
      <c r="W209" s="279"/>
      <c r="X209" s="279"/>
      <c r="Y209" s="279"/>
      <c r="Z209" s="279"/>
      <c r="AA209" s="279"/>
      <c r="AB209" s="279"/>
      <c r="AC209" s="279"/>
      <c r="AD209" s="279"/>
      <c r="AE209" s="279"/>
      <c r="AF209" s="278">
        <f t="shared" si="94"/>
        <v>0</v>
      </c>
      <c r="AG209" s="278">
        <f t="shared" si="95"/>
        <v>0</v>
      </c>
      <c r="AH209" s="279"/>
      <c r="AI209" s="278">
        <f t="shared" si="82"/>
        <v>0</v>
      </c>
      <c r="AJ209" s="279"/>
      <c r="AK209" s="279"/>
      <c r="AL209" s="279"/>
      <c r="AM209" s="276">
        <f t="shared" si="74"/>
        <v>0</v>
      </c>
      <c r="AN209" s="279"/>
    </row>
    <row r="210" spans="13:40" s="253" customFormat="1" ht="13.5" hidden="1" x14ac:dyDescent="0.25">
      <c r="M210" s="254"/>
      <c r="N210" s="258" t="s">
        <v>535</v>
      </c>
      <c r="O210" s="255"/>
      <c r="P210" s="256">
        <f>SUM(P211+P212+P213+P214+P215+P216+P217)</f>
        <v>0</v>
      </c>
      <c r="Q210" s="256">
        <f>SUM(Q211+Q212+Q213+Q214+Q215+Q216+Q217)</f>
        <v>0</v>
      </c>
      <c r="R210" s="157">
        <f t="shared" si="92"/>
        <v>0</v>
      </c>
      <c r="S210" s="256"/>
      <c r="T210" s="280">
        <f>SUM(T211+T212+T213+T214+T215+T216+T217)</f>
        <v>0</v>
      </c>
      <c r="U210" s="280">
        <f>SUM(U211+U212+U213+U214+U215+U216+U217)</f>
        <v>0</v>
      </c>
      <c r="V210" s="278">
        <f t="shared" si="93"/>
        <v>0</v>
      </c>
      <c r="W210" s="280">
        <f t="shared" ref="W210:AE210" si="97">SUM(W211+W212+W213+W214+W215+W216+W217)</f>
        <v>0</v>
      </c>
      <c r="X210" s="280">
        <f t="shared" si="97"/>
        <v>0</v>
      </c>
      <c r="Y210" s="280">
        <f t="shared" si="97"/>
        <v>0</v>
      </c>
      <c r="Z210" s="280">
        <f t="shared" si="97"/>
        <v>0</v>
      </c>
      <c r="AA210" s="280">
        <f t="shared" si="97"/>
        <v>0</v>
      </c>
      <c r="AB210" s="280">
        <f t="shared" si="97"/>
        <v>0</v>
      </c>
      <c r="AC210" s="280">
        <f t="shared" si="97"/>
        <v>0</v>
      </c>
      <c r="AD210" s="280">
        <f t="shared" si="97"/>
        <v>0</v>
      </c>
      <c r="AE210" s="280">
        <f t="shared" si="97"/>
        <v>0</v>
      </c>
      <c r="AF210" s="278">
        <f t="shared" si="94"/>
        <v>0</v>
      </c>
      <c r="AG210" s="278">
        <f t="shared" si="95"/>
        <v>0</v>
      </c>
      <c r="AH210" s="280">
        <f>SUM(AH211+AH212+AH213+AH214+AH215+AH216+AH217)</f>
        <v>0</v>
      </c>
      <c r="AI210" s="278">
        <f t="shared" si="82"/>
        <v>0</v>
      </c>
      <c r="AJ210" s="280">
        <f>SUM(AJ211+AJ212+AJ213+AJ214+AJ215+AJ216+AJ217)</f>
        <v>0</v>
      </c>
      <c r="AK210" s="280">
        <f>SUM(AK211+AK212+AK213+AK214+AK215+AK216+AK217)</f>
        <v>0</v>
      </c>
      <c r="AL210" s="280"/>
      <c r="AM210" s="276">
        <f t="shared" si="74"/>
        <v>0</v>
      </c>
      <c r="AN210" s="280"/>
    </row>
    <row r="211" spans="13:40" s="249" customFormat="1" ht="12.75" hidden="1" customHeight="1" x14ac:dyDescent="0.25">
      <c r="M211" s="250"/>
      <c r="N211" s="251" t="s">
        <v>536</v>
      </c>
      <c r="O211" s="252" t="s">
        <v>537</v>
      </c>
      <c r="P211" s="224"/>
      <c r="Q211" s="224"/>
      <c r="R211" s="157">
        <f t="shared" si="92"/>
        <v>0</v>
      </c>
      <c r="S211" s="157"/>
      <c r="T211" s="279"/>
      <c r="U211" s="279"/>
      <c r="V211" s="278">
        <f t="shared" si="93"/>
        <v>0</v>
      </c>
      <c r="W211" s="279"/>
      <c r="X211" s="279"/>
      <c r="Y211" s="279"/>
      <c r="Z211" s="279"/>
      <c r="AA211" s="279"/>
      <c r="AB211" s="279"/>
      <c r="AC211" s="279"/>
      <c r="AD211" s="279"/>
      <c r="AE211" s="279"/>
      <c r="AF211" s="278">
        <f t="shared" si="94"/>
        <v>0</v>
      </c>
      <c r="AG211" s="278">
        <f t="shared" si="95"/>
        <v>0</v>
      </c>
      <c r="AH211" s="279"/>
      <c r="AI211" s="278">
        <f t="shared" si="82"/>
        <v>0</v>
      </c>
      <c r="AJ211" s="279"/>
      <c r="AK211" s="279"/>
      <c r="AL211" s="279"/>
      <c r="AM211" s="276">
        <f t="shared" si="74"/>
        <v>0</v>
      </c>
      <c r="AN211" s="279"/>
    </row>
    <row r="212" spans="13:40" s="249" customFormat="1" ht="13.5" hidden="1" x14ac:dyDescent="0.25">
      <c r="M212" s="250"/>
      <c r="N212" s="251" t="s">
        <v>538</v>
      </c>
      <c r="O212" s="252" t="s">
        <v>539</v>
      </c>
      <c r="P212" s="224"/>
      <c r="Q212" s="224"/>
      <c r="R212" s="157">
        <f t="shared" si="92"/>
        <v>0</v>
      </c>
      <c r="S212" s="157"/>
      <c r="T212" s="279"/>
      <c r="U212" s="279"/>
      <c r="V212" s="278">
        <f t="shared" si="93"/>
        <v>0</v>
      </c>
      <c r="W212" s="279"/>
      <c r="X212" s="279"/>
      <c r="Y212" s="279"/>
      <c r="Z212" s="279"/>
      <c r="AA212" s="279"/>
      <c r="AB212" s="279"/>
      <c r="AC212" s="279"/>
      <c r="AD212" s="279"/>
      <c r="AE212" s="279"/>
      <c r="AF212" s="278">
        <f t="shared" si="94"/>
        <v>0</v>
      </c>
      <c r="AG212" s="278">
        <f t="shared" si="95"/>
        <v>0</v>
      </c>
      <c r="AH212" s="279"/>
      <c r="AI212" s="278">
        <f t="shared" si="82"/>
        <v>0</v>
      </c>
      <c r="AJ212" s="279"/>
      <c r="AK212" s="279"/>
      <c r="AL212" s="279"/>
      <c r="AM212" s="276">
        <f t="shared" si="74"/>
        <v>0</v>
      </c>
      <c r="AN212" s="279"/>
    </row>
    <row r="213" spans="13:40" s="249" customFormat="1" ht="13.5" hidden="1" x14ac:dyDescent="0.25">
      <c r="M213" s="250"/>
      <c r="N213" s="251" t="s">
        <v>540</v>
      </c>
      <c r="O213" s="252" t="s">
        <v>541</v>
      </c>
      <c r="P213" s="224"/>
      <c r="Q213" s="224"/>
      <c r="R213" s="157">
        <f t="shared" si="92"/>
        <v>0</v>
      </c>
      <c r="S213" s="157"/>
      <c r="T213" s="279"/>
      <c r="U213" s="279"/>
      <c r="V213" s="278">
        <f t="shared" si="93"/>
        <v>0</v>
      </c>
      <c r="W213" s="279"/>
      <c r="X213" s="279"/>
      <c r="Y213" s="279"/>
      <c r="Z213" s="279"/>
      <c r="AA213" s="279"/>
      <c r="AB213" s="279"/>
      <c r="AC213" s="279"/>
      <c r="AD213" s="279"/>
      <c r="AE213" s="279"/>
      <c r="AF213" s="278">
        <f t="shared" si="94"/>
        <v>0</v>
      </c>
      <c r="AG213" s="278">
        <f t="shared" si="95"/>
        <v>0</v>
      </c>
      <c r="AH213" s="279"/>
      <c r="AI213" s="278">
        <f t="shared" si="82"/>
        <v>0</v>
      </c>
      <c r="AJ213" s="279"/>
      <c r="AK213" s="279"/>
      <c r="AL213" s="279"/>
      <c r="AM213" s="276">
        <f t="shared" si="74"/>
        <v>0</v>
      </c>
      <c r="AN213" s="279"/>
    </row>
    <row r="214" spans="13:40" s="249" customFormat="1" ht="13.5" hidden="1" x14ac:dyDescent="0.25">
      <c r="M214" s="250"/>
      <c r="N214" s="251" t="s">
        <v>542</v>
      </c>
      <c r="O214" s="252" t="s">
        <v>543</v>
      </c>
      <c r="P214" s="224"/>
      <c r="Q214" s="224"/>
      <c r="R214" s="157">
        <f t="shared" si="92"/>
        <v>0</v>
      </c>
      <c r="S214" s="157"/>
      <c r="T214" s="279"/>
      <c r="U214" s="279"/>
      <c r="V214" s="278">
        <f t="shared" si="93"/>
        <v>0</v>
      </c>
      <c r="W214" s="279"/>
      <c r="X214" s="279"/>
      <c r="Y214" s="279"/>
      <c r="Z214" s="279"/>
      <c r="AA214" s="279"/>
      <c r="AB214" s="279"/>
      <c r="AC214" s="279"/>
      <c r="AD214" s="279"/>
      <c r="AE214" s="279"/>
      <c r="AF214" s="278">
        <f t="shared" si="94"/>
        <v>0</v>
      </c>
      <c r="AG214" s="278">
        <f t="shared" si="95"/>
        <v>0</v>
      </c>
      <c r="AH214" s="279"/>
      <c r="AI214" s="278">
        <f t="shared" si="82"/>
        <v>0</v>
      </c>
      <c r="AJ214" s="279"/>
      <c r="AK214" s="279"/>
      <c r="AL214" s="279"/>
      <c r="AM214" s="276">
        <f t="shared" si="74"/>
        <v>0</v>
      </c>
      <c r="AN214" s="279"/>
    </row>
    <row r="215" spans="13:40" s="249" customFormat="1" ht="13.5" hidden="1" x14ac:dyDescent="0.25">
      <c r="M215" s="250"/>
      <c r="N215" s="250">
        <v>3295</v>
      </c>
      <c r="O215" s="252" t="s">
        <v>544</v>
      </c>
      <c r="P215" s="224"/>
      <c r="Q215" s="224"/>
      <c r="R215" s="157">
        <f t="shared" si="92"/>
        <v>0</v>
      </c>
      <c r="S215" s="157"/>
      <c r="T215" s="279"/>
      <c r="U215" s="279"/>
      <c r="V215" s="278">
        <f t="shared" si="93"/>
        <v>0</v>
      </c>
      <c r="W215" s="279"/>
      <c r="X215" s="279"/>
      <c r="Y215" s="279"/>
      <c r="Z215" s="279"/>
      <c r="AA215" s="279"/>
      <c r="AB215" s="279"/>
      <c r="AC215" s="279"/>
      <c r="AD215" s="279"/>
      <c r="AE215" s="279"/>
      <c r="AF215" s="278">
        <f t="shared" si="94"/>
        <v>0</v>
      </c>
      <c r="AG215" s="278">
        <f t="shared" si="95"/>
        <v>0</v>
      </c>
      <c r="AH215" s="279"/>
      <c r="AI215" s="278">
        <f t="shared" si="82"/>
        <v>0</v>
      </c>
      <c r="AJ215" s="279"/>
      <c r="AK215" s="279"/>
      <c r="AL215" s="279"/>
      <c r="AM215" s="276">
        <f t="shared" si="74"/>
        <v>0</v>
      </c>
      <c r="AN215" s="279"/>
    </row>
    <row r="216" spans="13:40" hidden="1" x14ac:dyDescent="0.25">
      <c r="M216" s="250"/>
      <c r="N216" s="250">
        <v>3296</v>
      </c>
      <c r="O216" s="259" t="s">
        <v>545</v>
      </c>
      <c r="P216" s="224"/>
      <c r="Q216" s="224"/>
      <c r="R216" s="157">
        <f t="shared" si="92"/>
        <v>0</v>
      </c>
      <c r="S216" s="157"/>
      <c r="T216" s="279"/>
      <c r="U216" s="279"/>
      <c r="V216" s="278">
        <f t="shared" si="93"/>
        <v>0</v>
      </c>
      <c r="W216" s="279"/>
      <c r="X216" s="279"/>
      <c r="Y216" s="279"/>
      <c r="Z216" s="279"/>
      <c r="AA216" s="279"/>
      <c r="AB216" s="279"/>
      <c r="AC216" s="279"/>
      <c r="AD216" s="279"/>
      <c r="AE216" s="279"/>
      <c r="AF216" s="278">
        <f t="shared" si="94"/>
        <v>0</v>
      </c>
      <c r="AG216" s="278">
        <f t="shared" si="95"/>
        <v>0</v>
      </c>
      <c r="AH216" s="279"/>
      <c r="AI216" s="278">
        <f t="shared" si="82"/>
        <v>0</v>
      </c>
      <c r="AJ216" s="279"/>
      <c r="AK216" s="279"/>
      <c r="AL216" s="281"/>
      <c r="AM216" s="276">
        <f t="shared" si="74"/>
        <v>0</v>
      </c>
      <c r="AN216" s="281"/>
    </row>
    <row r="217" spans="13:40" hidden="1" x14ac:dyDescent="0.25">
      <c r="M217" s="250"/>
      <c r="N217" s="251" t="s">
        <v>546</v>
      </c>
      <c r="O217" s="252" t="s">
        <v>547</v>
      </c>
      <c r="P217" s="224"/>
      <c r="Q217" s="224"/>
      <c r="R217" s="157">
        <f t="shared" si="92"/>
        <v>0</v>
      </c>
      <c r="S217" s="157"/>
      <c r="T217" s="279"/>
      <c r="U217" s="279"/>
      <c r="V217" s="278">
        <f t="shared" si="93"/>
        <v>0</v>
      </c>
      <c r="W217" s="279"/>
      <c r="X217" s="279"/>
      <c r="Y217" s="279"/>
      <c r="Z217" s="279"/>
      <c r="AA217" s="279"/>
      <c r="AB217" s="279"/>
      <c r="AC217" s="279"/>
      <c r="AD217" s="279"/>
      <c r="AE217" s="279"/>
      <c r="AF217" s="278">
        <f t="shared" si="94"/>
        <v>0</v>
      </c>
      <c r="AG217" s="278">
        <f t="shared" si="95"/>
        <v>0</v>
      </c>
      <c r="AH217" s="279"/>
      <c r="AI217" s="278">
        <f t="shared" si="82"/>
        <v>0</v>
      </c>
      <c r="AJ217" s="279"/>
      <c r="AK217" s="279"/>
      <c r="AL217" s="281"/>
      <c r="AM217" s="276">
        <f t="shared" si="74"/>
        <v>0</v>
      </c>
      <c r="AN217" s="281"/>
    </row>
    <row r="218" spans="13:40" s="253" customFormat="1" ht="13.5" hidden="1" x14ac:dyDescent="0.25">
      <c r="M218" s="246"/>
      <c r="N218" s="254">
        <v>34</v>
      </c>
      <c r="O218" s="255" t="s">
        <v>548</v>
      </c>
      <c r="P218" s="256">
        <f>SUM(P219+P224)</f>
        <v>0</v>
      </c>
      <c r="Q218" s="256">
        <f>SUM(Q219+Q224)</f>
        <v>0</v>
      </c>
      <c r="R218" s="157">
        <f t="shared" si="92"/>
        <v>0</v>
      </c>
      <c r="S218" s="256"/>
      <c r="T218" s="280">
        <f>SUM(T219+T224)</f>
        <v>0</v>
      </c>
      <c r="U218" s="280">
        <f>SUM(U219+U224)</f>
        <v>0</v>
      </c>
      <c r="V218" s="278">
        <f t="shared" si="93"/>
        <v>0</v>
      </c>
      <c r="W218" s="280">
        <f t="shared" ref="W218:AE218" si="98">SUM(W219+W224)</f>
        <v>0</v>
      </c>
      <c r="X218" s="280">
        <f t="shared" si="98"/>
        <v>0</v>
      </c>
      <c r="Y218" s="280">
        <f t="shared" si="98"/>
        <v>0</v>
      </c>
      <c r="Z218" s="280">
        <f t="shared" si="98"/>
        <v>0</v>
      </c>
      <c r="AA218" s="280">
        <f t="shared" si="98"/>
        <v>0</v>
      </c>
      <c r="AB218" s="280">
        <f t="shared" si="98"/>
        <v>0</v>
      </c>
      <c r="AC218" s="280">
        <f t="shared" si="98"/>
        <v>0</v>
      </c>
      <c r="AD218" s="280">
        <f t="shared" si="98"/>
        <v>0</v>
      </c>
      <c r="AE218" s="280">
        <f t="shared" si="98"/>
        <v>0</v>
      </c>
      <c r="AF218" s="278">
        <f t="shared" si="94"/>
        <v>0</v>
      </c>
      <c r="AG218" s="278">
        <f t="shared" si="95"/>
        <v>0</v>
      </c>
      <c r="AH218" s="280">
        <f>SUM(AH219+AH224)</f>
        <v>0</v>
      </c>
      <c r="AI218" s="278">
        <f t="shared" si="82"/>
        <v>0</v>
      </c>
      <c r="AJ218" s="280">
        <f>SUM(AJ219+AJ224)</f>
        <v>0</v>
      </c>
      <c r="AK218" s="280">
        <f>SUM(AK219+AK224)</f>
        <v>0</v>
      </c>
      <c r="AL218" s="280"/>
      <c r="AM218" s="276">
        <f t="shared" si="74"/>
        <v>0</v>
      </c>
      <c r="AN218" s="280"/>
    </row>
    <row r="219" spans="13:40" hidden="1" x14ac:dyDescent="0.25">
      <c r="M219" s="254"/>
      <c r="N219" s="254">
        <v>342</v>
      </c>
      <c r="O219" s="255" t="s">
        <v>549</v>
      </c>
      <c r="P219" s="256">
        <f>SUM(P220+P221+P222+P223)</f>
        <v>0</v>
      </c>
      <c r="Q219" s="256">
        <f>SUM(Q220+Q221+Q222+Q223)</f>
        <v>0</v>
      </c>
      <c r="R219" s="157">
        <f t="shared" si="92"/>
        <v>0</v>
      </c>
      <c r="S219" s="256"/>
      <c r="T219" s="280">
        <f>SUM(T220+T221+T222+T223)</f>
        <v>0</v>
      </c>
      <c r="U219" s="280">
        <f>SUM(U220+U221+U222+U223)</f>
        <v>0</v>
      </c>
      <c r="V219" s="278">
        <f t="shared" si="93"/>
        <v>0</v>
      </c>
      <c r="W219" s="280">
        <f t="shared" ref="W219:AE219" si="99">SUM(W220+W221+W222+W223)</f>
        <v>0</v>
      </c>
      <c r="X219" s="280">
        <f t="shared" si="99"/>
        <v>0</v>
      </c>
      <c r="Y219" s="280">
        <f t="shared" si="99"/>
        <v>0</v>
      </c>
      <c r="Z219" s="280">
        <f t="shared" si="99"/>
        <v>0</v>
      </c>
      <c r="AA219" s="280">
        <f t="shared" si="99"/>
        <v>0</v>
      </c>
      <c r="AB219" s="280">
        <f t="shared" si="99"/>
        <v>0</v>
      </c>
      <c r="AC219" s="280">
        <f t="shared" si="99"/>
        <v>0</v>
      </c>
      <c r="AD219" s="280">
        <f t="shared" si="99"/>
        <v>0</v>
      </c>
      <c r="AE219" s="280">
        <f t="shared" si="99"/>
        <v>0</v>
      </c>
      <c r="AF219" s="278">
        <f t="shared" si="94"/>
        <v>0</v>
      </c>
      <c r="AG219" s="278">
        <f t="shared" si="95"/>
        <v>0</v>
      </c>
      <c r="AH219" s="280">
        <f>SUM(AH220+AH221+AH222+AH223)</f>
        <v>0</v>
      </c>
      <c r="AI219" s="278">
        <f t="shared" si="82"/>
        <v>0</v>
      </c>
      <c r="AJ219" s="280">
        <f>SUM(AJ220+AJ221+AJ222+AJ223)</f>
        <v>0</v>
      </c>
      <c r="AK219" s="280">
        <f>SUM(AK220+AK221+AK222+AK223)</f>
        <v>0</v>
      </c>
      <c r="AL219" s="281"/>
      <c r="AM219" s="276">
        <f t="shared" si="74"/>
        <v>0</v>
      </c>
      <c r="AN219" s="281"/>
    </row>
    <row r="220" spans="13:40" s="249" customFormat="1" ht="27.75" hidden="1" customHeight="1" x14ac:dyDescent="0.25">
      <c r="M220" s="250"/>
      <c r="N220" s="251" t="s">
        <v>550</v>
      </c>
      <c r="O220" s="252" t="s">
        <v>551</v>
      </c>
      <c r="P220" s="224"/>
      <c r="Q220" s="224"/>
      <c r="R220" s="157">
        <f t="shared" si="92"/>
        <v>0</v>
      </c>
      <c r="S220" s="157"/>
      <c r="T220" s="279"/>
      <c r="U220" s="279"/>
      <c r="V220" s="278">
        <f t="shared" si="93"/>
        <v>0</v>
      </c>
      <c r="W220" s="279"/>
      <c r="X220" s="279"/>
      <c r="Y220" s="279"/>
      <c r="Z220" s="279"/>
      <c r="AA220" s="279"/>
      <c r="AB220" s="279"/>
      <c r="AC220" s="279"/>
      <c r="AD220" s="279"/>
      <c r="AE220" s="279"/>
      <c r="AF220" s="278">
        <f t="shared" si="94"/>
        <v>0</v>
      </c>
      <c r="AG220" s="278">
        <f t="shared" si="95"/>
        <v>0</v>
      </c>
      <c r="AH220" s="279"/>
      <c r="AI220" s="278">
        <f t="shared" si="82"/>
        <v>0</v>
      </c>
      <c r="AJ220" s="279"/>
      <c r="AK220" s="279"/>
      <c r="AL220" s="279"/>
      <c r="AM220" s="276">
        <f t="shared" si="74"/>
        <v>0</v>
      </c>
      <c r="AN220" s="279"/>
    </row>
    <row r="221" spans="13:40" ht="27" hidden="1" x14ac:dyDescent="0.25">
      <c r="M221" s="250"/>
      <c r="N221" s="250">
        <v>3426</v>
      </c>
      <c r="O221" s="252" t="s">
        <v>552</v>
      </c>
      <c r="P221" s="224"/>
      <c r="Q221" s="224"/>
      <c r="R221" s="157">
        <f t="shared" si="92"/>
        <v>0</v>
      </c>
      <c r="S221" s="157"/>
      <c r="T221" s="279"/>
      <c r="U221" s="279"/>
      <c r="V221" s="278">
        <f t="shared" si="93"/>
        <v>0</v>
      </c>
      <c r="W221" s="279"/>
      <c r="X221" s="279"/>
      <c r="Y221" s="279"/>
      <c r="Z221" s="279"/>
      <c r="AA221" s="279"/>
      <c r="AB221" s="279"/>
      <c r="AC221" s="279"/>
      <c r="AD221" s="279"/>
      <c r="AE221" s="279"/>
      <c r="AF221" s="278">
        <f t="shared" si="94"/>
        <v>0</v>
      </c>
      <c r="AG221" s="278">
        <f t="shared" si="95"/>
        <v>0</v>
      </c>
      <c r="AH221" s="279"/>
      <c r="AI221" s="278">
        <f t="shared" si="82"/>
        <v>0</v>
      </c>
      <c r="AJ221" s="279"/>
      <c r="AK221" s="279"/>
      <c r="AL221" s="281"/>
      <c r="AM221" s="276">
        <f t="shared" si="74"/>
        <v>0</v>
      </c>
      <c r="AN221" s="281"/>
    </row>
    <row r="222" spans="13:40" ht="27" hidden="1" x14ac:dyDescent="0.25">
      <c r="M222" s="250"/>
      <c r="N222" s="250">
        <v>3427</v>
      </c>
      <c r="O222" s="252" t="s">
        <v>553</v>
      </c>
      <c r="P222" s="224"/>
      <c r="Q222" s="224"/>
      <c r="R222" s="157">
        <f t="shared" si="92"/>
        <v>0</v>
      </c>
      <c r="S222" s="157"/>
      <c r="T222" s="279"/>
      <c r="U222" s="279"/>
      <c r="V222" s="278">
        <f t="shared" si="93"/>
        <v>0</v>
      </c>
      <c r="W222" s="279"/>
      <c r="X222" s="279"/>
      <c r="Y222" s="279"/>
      <c r="Z222" s="279"/>
      <c r="AA222" s="279"/>
      <c r="AB222" s="279"/>
      <c r="AC222" s="279"/>
      <c r="AD222" s="279"/>
      <c r="AE222" s="279"/>
      <c r="AF222" s="278">
        <f t="shared" si="94"/>
        <v>0</v>
      </c>
      <c r="AG222" s="278">
        <f t="shared" si="95"/>
        <v>0</v>
      </c>
      <c r="AH222" s="279"/>
      <c r="AI222" s="278">
        <f t="shared" si="82"/>
        <v>0</v>
      </c>
      <c r="AJ222" s="279"/>
      <c r="AK222" s="279"/>
      <c r="AL222" s="281"/>
      <c r="AM222" s="276">
        <f t="shared" si="74"/>
        <v>0</v>
      </c>
      <c r="AN222" s="281"/>
    </row>
    <row r="223" spans="13:40" hidden="1" x14ac:dyDescent="0.25">
      <c r="M223" s="250"/>
      <c r="N223" s="250">
        <v>3428</v>
      </c>
      <c r="O223" s="252" t="s">
        <v>554</v>
      </c>
      <c r="P223" s="224"/>
      <c r="Q223" s="224"/>
      <c r="R223" s="157">
        <f t="shared" si="92"/>
        <v>0</v>
      </c>
      <c r="S223" s="157"/>
      <c r="T223" s="279"/>
      <c r="U223" s="279"/>
      <c r="V223" s="278">
        <f t="shared" si="93"/>
        <v>0</v>
      </c>
      <c r="W223" s="279"/>
      <c r="X223" s="279"/>
      <c r="Y223" s="279"/>
      <c r="Z223" s="279"/>
      <c r="AA223" s="279"/>
      <c r="AB223" s="279"/>
      <c r="AC223" s="279"/>
      <c r="AD223" s="279"/>
      <c r="AE223" s="279"/>
      <c r="AF223" s="278">
        <f t="shared" si="94"/>
        <v>0</v>
      </c>
      <c r="AG223" s="278">
        <f t="shared" si="95"/>
        <v>0</v>
      </c>
      <c r="AH223" s="279"/>
      <c r="AI223" s="278">
        <f t="shared" si="82"/>
        <v>0</v>
      </c>
      <c r="AJ223" s="279"/>
      <c r="AK223" s="279"/>
      <c r="AL223" s="281"/>
      <c r="AM223" s="276">
        <f t="shared" ref="AM223:AM286" si="100">SUM(T223+AF223)</f>
        <v>0</v>
      </c>
      <c r="AN223" s="281"/>
    </row>
    <row r="224" spans="13:40" s="253" customFormat="1" ht="13.5" hidden="1" x14ac:dyDescent="0.25">
      <c r="M224" s="254"/>
      <c r="N224" s="254">
        <v>343</v>
      </c>
      <c r="O224" s="255"/>
      <c r="P224" s="256">
        <f>SUM(P225+P226+P227+P228)</f>
        <v>0</v>
      </c>
      <c r="Q224" s="256">
        <f>SUM(Q225+Q226+Q227+Q228)</f>
        <v>0</v>
      </c>
      <c r="R224" s="157">
        <f t="shared" si="92"/>
        <v>0</v>
      </c>
      <c r="S224" s="256"/>
      <c r="T224" s="280">
        <f>SUM(T225+T226+T227+T228)</f>
        <v>0</v>
      </c>
      <c r="U224" s="280">
        <f>SUM(U225+U226+U227+U228)</f>
        <v>0</v>
      </c>
      <c r="V224" s="278">
        <f t="shared" si="93"/>
        <v>0</v>
      </c>
      <c r="W224" s="280">
        <f t="shared" ref="W224:AE224" si="101">SUM(W225+W226+W227+W228)</f>
        <v>0</v>
      </c>
      <c r="X224" s="280">
        <f t="shared" si="101"/>
        <v>0</v>
      </c>
      <c r="Y224" s="280">
        <f t="shared" si="101"/>
        <v>0</v>
      </c>
      <c r="Z224" s="280">
        <f t="shared" si="101"/>
        <v>0</v>
      </c>
      <c r="AA224" s="280">
        <f t="shared" si="101"/>
        <v>0</v>
      </c>
      <c r="AB224" s="280">
        <f t="shared" si="101"/>
        <v>0</v>
      </c>
      <c r="AC224" s="280">
        <f t="shared" si="101"/>
        <v>0</v>
      </c>
      <c r="AD224" s="280">
        <f t="shared" si="101"/>
        <v>0</v>
      </c>
      <c r="AE224" s="280">
        <f t="shared" si="101"/>
        <v>0</v>
      </c>
      <c r="AF224" s="278">
        <f t="shared" si="94"/>
        <v>0</v>
      </c>
      <c r="AG224" s="278">
        <f t="shared" si="95"/>
        <v>0</v>
      </c>
      <c r="AH224" s="280">
        <f>SUM(AH225+AH226+AH227+AH228)</f>
        <v>0</v>
      </c>
      <c r="AI224" s="278">
        <f t="shared" si="82"/>
        <v>0</v>
      </c>
      <c r="AJ224" s="280">
        <f>SUM(AJ225+AJ226+AJ227+AJ228)</f>
        <v>0</v>
      </c>
      <c r="AK224" s="280">
        <f>SUM(AK225+AK226+AK227+AK228)</f>
        <v>0</v>
      </c>
      <c r="AL224" s="280"/>
      <c r="AM224" s="276">
        <f t="shared" si="100"/>
        <v>0</v>
      </c>
      <c r="AN224" s="280"/>
    </row>
    <row r="225" spans="13:40" s="249" customFormat="1" ht="13.5" hidden="1" x14ac:dyDescent="0.25">
      <c r="M225" s="250"/>
      <c r="N225" s="251" t="s">
        <v>555</v>
      </c>
      <c r="O225" s="252" t="s">
        <v>556</v>
      </c>
      <c r="P225" s="224"/>
      <c r="Q225" s="224"/>
      <c r="R225" s="157">
        <f t="shared" si="92"/>
        <v>0</v>
      </c>
      <c r="S225" s="157"/>
      <c r="T225" s="279"/>
      <c r="U225" s="279"/>
      <c r="V225" s="278">
        <f t="shared" si="93"/>
        <v>0</v>
      </c>
      <c r="W225" s="279"/>
      <c r="X225" s="279"/>
      <c r="Y225" s="279"/>
      <c r="Z225" s="279"/>
      <c r="AA225" s="279"/>
      <c r="AB225" s="279"/>
      <c r="AC225" s="279"/>
      <c r="AD225" s="279"/>
      <c r="AE225" s="279"/>
      <c r="AF225" s="278">
        <f t="shared" si="94"/>
        <v>0</v>
      </c>
      <c r="AG225" s="278">
        <f t="shared" si="95"/>
        <v>0</v>
      </c>
      <c r="AH225" s="279"/>
      <c r="AI225" s="278">
        <f t="shared" si="82"/>
        <v>0</v>
      </c>
      <c r="AJ225" s="279"/>
      <c r="AK225" s="279"/>
      <c r="AL225" s="279"/>
      <c r="AM225" s="276">
        <f t="shared" si="100"/>
        <v>0</v>
      </c>
      <c r="AN225" s="279"/>
    </row>
    <row r="226" spans="13:40" s="249" customFormat="1" ht="27" hidden="1" x14ac:dyDescent="0.25">
      <c r="M226" s="250"/>
      <c r="N226" s="251" t="s">
        <v>557</v>
      </c>
      <c r="O226" s="252" t="s">
        <v>558</v>
      </c>
      <c r="P226" s="224"/>
      <c r="Q226" s="224"/>
      <c r="R226" s="157">
        <f t="shared" si="92"/>
        <v>0</v>
      </c>
      <c r="S226" s="157"/>
      <c r="T226" s="279"/>
      <c r="U226" s="279"/>
      <c r="V226" s="278">
        <f t="shared" si="93"/>
        <v>0</v>
      </c>
      <c r="W226" s="279"/>
      <c r="X226" s="279"/>
      <c r="Y226" s="279"/>
      <c r="Z226" s="279"/>
      <c r="AA226" s="279"/>
      <c r="AB226" s="279"/>
      <c r="AC226" s="279"/>
      <c r="AD226" s="279"/>
      <c r="AE226" s="279"/>
      <c r="AF226" s="278">
        <f t="shared" si="94"/>
        <v>0</v>
      </c>
      <c r="AG226" s="278">
        <f t="shared" si="95"/>
        <v>0</v>
      </c>
      <c r="AH226" s="279"/>
      <c r="AI226" s="278">
        <f t="shared" si="82"/>
        <v>0</v>
      </c>
      <c r="AJ226" s="279"/>
      <c r="AK226" s="279"/>
      <c r="AL226" s="279"/>
      <c r="AM226" s="276">
        <f t="shared" si="100"/>
        <v>0</v>
      </c>
      <c r="AN226" s="279"/>
    </row>
    <row r="227" spans="13:40" s="249" customFormat="1" ht="13.5" hidden="1" x14ac:dyDescent="0.25">
      <c r="M227" s="250"/>
      <c r="N227" s="251" t="s">
        <v>559</v>
      </c>
      <c r="O227" s="252" t="s">
        <v>560</v>
      </c>
      <c r="P227" s="224"/>
      <c r="Q227" s="224"/>
      <c r="R227" s="157">
        <f t="shared" si="92"/>
        <v>0</v>
      </c>
      <c r="S227" s="157"/>
      <c r="T227" s="279"/>
      <c r="U227" s="279"/>
      <c r="V227" s="278">
        <f t="shared" si="93"/>
        <v>0</v>
      </c>
      <c r="W227" s="279"/>
      <c r="X227" s="279"/>
      <c r="Y227" s="279"/>
      <c r="Z227" s="279"/>
      <c r="AA227" s="279"/>
      <c r="AB227" s="279"/>
      <c r="AC227" s="279"/>
      <c r="AD227" s="279"/>
      <c r="AE227" s="279"/>
      <c r="AF227" s="278">
        <f t="shared" si="94"/>
        <v>0</v>
      </c>
      <c r="AG227" s="278">
        <f t="shared" si="95"/>
        <v>0</v>
      </c>
      <c r="AH227" s="279"/>
      <c r="AI227" s="278">
        <f t="shared" si="82"/>
        <v>0</v>
      </c>
      <c r="AJ227" s="279"/>
      <c r="AK227" s="279"/>
      <c r="AL227" s="279"/>
      <c r="AM227" s="276">
        <f t="shared" si="100"/>
        <v>0</v>
      </c>
      <c r="AN227" s="279"/>
    </row>
    <row r="228" spans="13:40" s="249" customFormat="1" ht="13.5" hidden="1" x14ac:dyDescent="0.25">
      <c r="M228" s="250"/>
      <c r="N228" s="251" t="s">
        <v>561</v>
      </c>
      <c r="O228" s="252" t="s">
        <v>562</v>
      </c>
      <c r="P228" s="224"/>
      <c r="Q228" s="224"/>
      <c r="R228" s="157">
        <f t="shared" si="92"/>
        <v>0</v>
      </c>
      <c r="S228" s="157"/>
      <c r="T228" s="279"/>
      <c r="U228" s="279"/>
      <c r="V228" s="278">
        <f t="shared" si="93"/>
        <v>0</v>
      </c>
      <c r="W228" s="279"/>
      <c r="X228" s="279"/>
      <c r="Y228" s="279"/>
      <c r="Z228" s="279"/>
      <c r="AA228" s="279"/>
      <c r="AB228" s="279"/>
      <c r="AC228" s="279"/>
      <c r="AD228" s="279"/>
      <c r="AE228" s="279"/>
      <c r="AF228" s="278">
        <f t="shared" si="94"/>
        <v>0</v>
      </c>
      <c r="AG228" s="278">
        <f t="shared" si="95"/>
        <v>0</v>
      </c>
      <c r="AH228" s="279"/>
      <c r="AI228" s="278">
        <f t="shared" si="82"/>
        <v>0</v>
      </c>
      <c r="AJ228" s="279"/>
      <c r="AK228" s="279"/>
      <c r="AL228" s="279"/>
      <c r="AM228" s="276">
        <f t="shared" si="100"/>
        <v>0</v>
      </c>
      <c r="AN228" s="279"/>
    </row>
    <row r="229" spans="13:40" s="245" customFormat="1" ht="13.5" x14ac:dyDescent="0.25">
      <c r="N229" s="260">
        <v>4</v>
      </c>
      <c r="O229" s="245" t="s">
        <v>601</v>
      </c>
      <c r="P229" s="248">
        <f>SUM(P230)</f>
        <v>0</v>
      </c>
      <c r="Q229" s="248">
        <f>SUM(Q230)</f>
        <v>0</v>
      </c>
      <c r="R229" s="157">
        <f t="shared" si="92"/>
        <v>30736</v>
      </c>
      <c r="S229" s="248"/>
      <c r="T229" s="277">
        <f>SUM(T230)</f>
        <v>6636</v>
      </c>
      <c r="U229" s="277">
        <f>SUM(U230)</f>
        <v>0</v>
      </c>
      <c r="V229" s="278">
        <f t="shared" si="93"/>
        <v>6636</v>
      </c>
      <c r="W229" s="277">
        <f t="shared" ref="W229:AE229" si="102">SUM(W230)</f>
        <v>3800</v>
      </c>
      <c r="X229" s="277">
        <f t="shared" si="102"/>
        <v>0</v>
      </c>
      <c r="Y229" s="277">
        <f t="shared" si="102"/>
        <v>13000</v>
      </c>
      <c r="Z229" s="277">
        <f t="shared" si="102"/>
        <v>0</v>
      </c>
      <c r="AA229" s="277">
        <f t="shared" si="102"/>
        <v>0</v>
      </c>
      <c r="AB229" s="277">
        <f t="shared" si="102"/>
        <v>664</v>
      </c>
      <c r="AC229" s="277">
        <f t="shared" si="102"/>
        <v>0</v>
      </c>
      <c r="AD229" s="277">
        <f t="shared" si="102"/>
        <v>0</v>
      </c>
      <c r="AE229" s="277">
        <f t="shared" si="102"/>
        <v>0</v>
      </c>
      <c r="AF229" s="278">
        <f t="shared" si="94"/>
        <v>17464</v>
      </c>
      <c r="AG229" s="278">
        <f t="shared" si="95"/>
        <v>24100</v>
      </c>
      <c r="AH229" s="277">
        <f>SUM(AH230)</f>
        <v>0</v>
      </c>
      <c r="AI229" s="278">
        <f t="shared" si="82"/>
        <v>24100</v>
      </c>
      <c r="AJ229" s="277">
        <f>SUM(AJ230)</f>
        <v>22109</v>
      </c>
      <c r="AK229" s="277">
        <f>SUM(AK230)</f>
        <v>22409</v>
      </c>
      <c r="AL229" s="277"/>
      <c r="AM229" s="276">
        <f t="shared" si="100"/>
        <v>24100</v>
      </c>
      <c r="AN229" s="277"/>
    </row>
    <row r="230" spans="13:40" s="245" customFormat="1" ht="13.5" x14ac:dyDescent="0.25">
      <c r="N230" s="260">
        <v>42</v>
      </c>
      <c r="O230" s="308" t="s">
        <v>602</v>
      </c>
      <c r="P230" s="248">
        <f>SUM(P231+P239+P242+P247)</f>
        <v>0</v>
      </c>
      <c r="Q230" s="248">
        <f>SUM(Q231+Q239+Q242+Q247)</f>
        <v>0</v>
      </c>
      <c r="R230" s="157">
        <f t="shared" si="92"/>
        <v>30736</v>
      </c>
      <c r="S230" s="248"/>
      <c r="T230" s="277">
        <f>SUM(T231+T239+T242+T247)</f>
        <v>6636</v>
      </c>
      <c r="U230" s="277">
        <f>SUM(U231+U239+U242+U247)</f>
        <v>0</v>
      </c>
      <c r="V230" s="278">
        <f t="shared" si="93"/>
        <v>6636</v>
      </c>
      <c r="W230" s="277">
        <f t="shared" ref="W230:AE230" si="103">SUM(W231+W239+W242+W247)</f>
        <v>3800</v>
      </c>
      <c r="X230" s="277">
        <f t="shared" si="103"/>
        <v>0</v>
      </c>
      <c r="Y230" s="277">
        <f t="shared" si="103"/>
        <v>13000</v>
      </c>
      <c r="Z230" s="277">
        <f t="shared" si="103"/>
        <v>0</v>
      </c>
      <c r="AA230" s="277">
        <f t="shared" si="103"/>
        <v>0</v>
      </c>
      <c r="AB230" s="277">
        <f t="shared" si="103"/>
        <v>664</v>
      </c>
      <c r="AC230" s="277">
        <f t="shared" si="103"/>
        <v>0</v>
      </c>
      <c r="AD230" s="277">
        <f t="shared" si="103"/>
        <v>0</v>
      </c>
      <c r="AE230" s="277">
        <f t="shared" si="103"/>
        <v>0</v>
      </c>
      <c r="AF230" s="278">
        <f t="shared" si="94"/>
        <v>17464</v>
      </c>
      <c r="AG230" s="278">
        <f t="shared" si="95"/>
        <v>24100</v>
      </c>
      <c r="AH230" s="277">
        <f>SUM(AH231+AH239+AH242+AH247)</f>
        <v>0</v>
      </c>
      <c r="AI230" s="278">
        <f t="shared" si="82"/>
        <v>24100</v>
      </c>
      <c r="AJ230" s="277">
        <f>AJ242</f>
        <v>22109</v>
      </c>
      <c r="AK230" s="277">
        <f>AK242</f>
        <v>22409</v>
      </c>
      <c r="AL230" s="277"/>
      <c r="AM230" s="276">
        <f t="shared" si="100"/>
        <v>24100</v>
      </c>
      <c r="AN230" s="277"/>
    </row>
    <row r="231" spans="13:40" s="245" customFormat="1" ht="13.5" hidden="1" x14ac:dyDescent="0.25">
      <c r="N231" s="260">
        <v>422</v>
      </c>
      <c r="O231" s="227"/>
      <c r="P231" s="248">
        <f>SUM(P232+P233+P234+P235+P236+P237+P238)</f>
        <v>0</v>
      </c>
      <c r="Q231" s="248">
        <f>SUM(Q232+Q233+Q234+Q235+Q236+Q237+Q238)</f>
        <v>0</v>
      </c>
      <c r="R231" s="157">
        <f t="shared" si="92"/>
        <v>0</v>
      </c>
      <c r="S231" s="248"/>
      <c r="T231" s="277">
        <f>SUM(T232+T233+T234+T235+T236+T237+T238)</f>
        <v>0</v>
      </c>
      <c r="U231" s="277">
        <f>SUM(U232+U233+U234+U235+U236+U237+U238)</f>
        <v>0</v>
      </c>
      <c r="V231" s="278">
        <f t="shared" si="93"/>
        <v>0</v>
      </c>
      <c r="W231" s="277">
        <f t="shared" ref="W231:AE231" si="104">SUM(W232+W233+W234+W235+W236+W237+W238)</f>
        <v>0</v>
      </c>
      <c r="X231" s="277">
        <f t="shared" si="104"/>
        <v>0</v>
      </c>
      <c r="Y231" s="277">
        <f t="shared" si="104"/>
        <v>0</v>
      </c>
      <c r="Z231" s="277">
        <f t="shared" si="104"/>
        <v>0</v>
      </c>
      <c r="AA231" s="277">
        <f t="shared" si="104"/>
        <v>0</v>
      </c>
      <c r="AB231" s="277">
        <f t="shared" si="104"/>
        <v>0</v>
      </c>
      <c r="AC231" s="277">
        <f t="shared" si="104"/>
        <v>0</v>
      </c>
      <c r="AD231" s="277">
        <f t="shared" si="104"/>
        <v>0</v>
      </c>
      <c r="AE231" s="277">
        <f t="shared" si="104"/>
        <v>0</v>
      </c>
      <c r="AF231" s="278">
        <f t="shared" si="94"/>
        <v>0</v>
      </c>
      <c r="AG231" s="278">
        <f t="shared" si="95"/>
        <v>0</v>
      </c>
      <c r="AH231" s="277">
        <f>SUM(AH232+AH233+AH234+AH235+AH236+AH237+AH238)</f>
        <v>0</v>
      </c>
      <c r="AI231" s="278">
        <f t="shared" si="82"/>
        <v>0</v>
      </c>
      <c r="AJ231" s="277">
        <f>SUM(AJ232+AJ233+AJ234+AJ235+AJ236+AJ237+AJ238)</f>
        <v>0</v>
      </c>
      <c r="AK231" s="277">
        <f>SUM(AK232+AK233+AK234+AK235+AK236+AK237+AK238)</f>
        <v>0</v>
      </c>
      <c r="AL231" s="277"/>
      <c r="AM231" s="276">
        <f t="shared" si="100"/>
        <v>0</v>
      </c>
      <c r="AN231" s="277"/>
    </row>
    <row r="232" spans="13:40" s="261" customFormat="1" ht="13.5" hidden="1" x14ac:dyDescent="0.25">
      <c r="M232" s="262"/>
      <c r="N232" s="263" t="s">
        <v>564</v>
      </c>
      <c r="O232" s="264" t="s">
        <v>442</v>
      </c>
      <c r="P232" s="224"/>
      <c r="Q232" s="224"/>
      <c r="R232" s="157">
        <f t="shared" si="92"/>
        <v>0</v>
      </c>
      <c r="S232" s="157"/>
      <c r="T232" s="279"/>
      <c r="U232" s="279"/>
      <c r="V232" s="278">
        <f t="shared" si="93"/>
        <v>0</v>
      </c>
      <c r="W232" s="279"/>
      <c r="X232" s="279"/>
      <c r="Y232" s="279"/>
      <c r="Z232" s="279"/>
      <c r="AA232" s="279"/>
      <c r="AB232" s="279"/>
      <c r="AC232" s="279"/>
      <c r="AD232" s="279"/>
      <c r="AE232" s="279"/>
      <c r="AF232" s="278">
        <f t="shared" si="94"/>
        <v>0</v>
      </c>
      <c r="AG232" s="278">
        <f t="shared" si="95"/>
        <v>0</v>
      </c>
      <c r="AH232" s="279"/>
      <c r="AI232" s="278">
        <f t="shared" si="82"/>
        <v>0</v>
      </c>
      <c r="AJ232" s="279"/>
      <c r="AK232" s="279"/>
      <c r="AL232" s="282"/>
      <c r="AM232" s="276">
        <f t="shared" si="100"/>
        <v>0</v>
      </c>
      <c r="AN232" s="282"/>
    </row>
    <row r="233" spans="13:40" s="261" customFormat="1" ht="13.5" hidden="1" x14ac:dyDescent="0.25">
      <c r="M233" s="262"/>
      <c r="N233" s="263" t="s">
        <v>565</v>
      </c>
      <c r="O233" s="264" t="s">
        <v>566</v>
      </c>
      <c r="P233" s="224"/>
      <c r="Q233" s="224"/>
      <c r="R233" s="157">
        <f t="shared" si="92"/>
        <v>0</v>
      </c>
      <c r="S233" s="157"/>
      <c r="T233" s="279"/>
      <c r="U233" s="279"/>
      <c r="V233" s="278">
        <f t="shared" si="93"/>
        <v>0</v>
      </c>
      <c r="W233" s="279"/>
      <c r="X233" s="279"/>
      <c r="Y233" s="279"/>
      <c r="Z233" s="279"/>
      <c r="AA233" s="279"/>
      <c r="AB233" s="279"/>
      <c r="AC233" s="279"/>
      <c r="AD233" s="279"/>
      <c r="AE233" s="279"/>
      <c r="AF233" s="278">
        <f t="shared" si="94"/>
        <v>0</v>
      </c>
      <c r="AG233" s="278">
        <f t="shared" si="95"/>
        <v>0</v>
      </c>
      <c r="AH233" s="279"/>
      <c r="AI233" s="278">
        <f t="shared" si="82"/>
        <v>0</v>
      </c>
      <c r="AJ233" s="279"/>
      <c r="AK233" s="279"/>
      <c r="AL233" s="282"/>
      <c r="AM233" s="276">
        <f t="shared" si="100"/>
        <v>0</v>
      </c>
      <c r="AN233" s="282"/>
    </row>
    <row r="234" spans="13:40" s="261" customFormat="1" ht="13.5" hidden="1" x14ac:dyDescent="0.25">
      <c r="M234" s="262"/>
      <c r="N234" s="263" t="s">
        <v>567</v>
      </c>
      <c r="O234" s="264" t="s">
        <v>568</v>
      </c>
      <c r="P234" s="224"/>
      <c r="Q234" s="224"/>
      <c r="R234" s="157">
        <f t="shared" si="92"/>
        <v>0</v>
      </c>
      <c r="S234" s="157"/>
      <c r="T234" s="279"/>
      <c r="U234" s="279"/>
      <c r="V234" s="278">
        <f t="shared" si="93"/>
        <v>0</v>
      </c>
      <c r="W234" s="279"/>
      <c r="X234" s="279"/>
      <c r="Y234" s="279"/>
      <c r="Z234" s="279"/>
      <c r="AA234" s="279"/>
      <c r="AB234" s="279"/>
      <c r="AC234" s="279"/>
      <c r="AD234" s="279"/>
      <c r="AE234" s="279"/>
      <c r="AF234" s="278">
        <f t="shared" si="94"/>
        <v>0</v>
      </c>
      <c r="AG234" s="278">
        <f t="shared" si="95"/>
        <v>0</v>
      </c>
      <c r="AH234" s="279"/>
      <c r="AI234" s="278">
        <f t="shared" si="82"/>
        <v>0</v>
      </c>
      <c r="AJ234" s="279"/>
      <c r="AK234" s="279"/>
      <c r="AL234" s="282"/>
      <c r="AM234" s="276">
        <f t="shared" si="100"/>
        <v>0</v>
      </c>
      <c r="AN234" s="282"/>
    </row>
    <row r="235" spans="13:40" s="261" customFormat="1" ht="13.5" hidden="1" x14ac:dyDescent="0.25">
      <c r="M235" s="262"/>
      <c r="N235" s="263" t="s">
        <v>569</v>
      </c>
      <c r="O235" s="264" t="s">
        <v>570</v>
      </c>
      <c r="P235" s="224"/>
      <c r="Q235" s="224"/>
      <c r="R235" s="157">
        <f t="shared" ref="R235:R249" si="105">SUM(T235:AE235)</f>
        <v>0</v>
      </c>
      <c r="S235" s="157"/>
      <c r="T235" s="279"/>
      <c r="U235" s="279"/>
      <c r="V235" s="278">
        <f t="shared" ref="V235:V249" si="106">SUM(T235:U235)</f>
        <v>0</v>
      </c>
      <c r="W235" s="279"/>
      <c r="X235" s="279"/>
      <c r="Y235" s="279"/>
      <c r="Z235" s="279"/>
      <c r="AA235" s="279"/>
      <c r="AB235" s="279"/>
      <c r="AC235" s="279"/>
      <c r="AD235" s="279"/>
      <c r="AE235" s="279"/>
      <c r="AF235" s="278">
        <f t="shared" ref="AF235:AF249" si="107">SUM(W235:AE235)</f>
        <v>0</v>
      </c>
      <c r="AG235" s="278">
        <f t="shared" ref="AG235:AG249" si="108">SUM(V235+AF235)</f>
        <v>0</v>
      </c>
      <c r="AH235" s="279"/>
      <c r="AI235" s="278">
        <f t="shared" si="82"/>
        <v>0</v>
      </c>
      <c r="AJ235" s="279"/>
      <c r="AK235" s="279"/>
      <c r="AL235" s="282"/>
      <c r="AM235" s="276">
        <f t="shared" si="100"/>
        <v>0</v>
      </c>
      <c r="AN235" s="282"/>
    </row>
    <row r="236" spans="13:40" s="261" customFormat="1" ht="13.5" hidden="1" x14ac:dyDescent="0.25">
      <c r="M236" s="262"/>
      <c r="N236" s="263" t="s">
        <v>571</v>
      </c>
      <c r="O236" s="264" t="s">
        <v>572</v>
      </c>
      <c r="P236" s="224"/>
      <c r="Q236" s="224"/>
      <c r="R236" s="157">
        <f t="shared" si="105"/>
        <v>0</v>
      </c>
      <c r="S236" s="157"/>
      <c r="T236" s="279"/>
      <c r="U236" s="279"/>
      <c r="V236" s="278">
        <f t="shared" si="106"/>
        <v>0</v>
      </c>
      <c r="W236" s="279"/>
      <c r="X236" s="279"/>
      <c r="Y236" s="279"/>
      <c r="Z236" s="279"/>
      <c r="AA236" s="279"/>
      <c r="AB236" s="279"/>
      <c r="AC236" s="279"/>
      <c r="AD236" s="279"/>
      <c r="AE236" s="279"/>
      <c r="AF236" s="278">
        <f t="shared" si="107"/>
        <v>0</v>
      </c>
      <c r="AG236" s="278">
        <f t="shared" si="108"/>
        <v>0</v>
      </c>
      <c r="AH236" s="279"/>
      <c r="AI236" s="278">
        <f t="shared" si="82"/>
        <v>0</v>
      </c>
      <c r="AJ236" s="279"/>
      <c r="AK236" s="279"/>
      <c r="AL236" s="282"/>
      <c r="AM236" s="276">
        <f t="shared" si="100"/>
        <v>0</v>
      </c>
      <c r="AN236" s="282"/>
    </row>
    <row r="237" spans="13:40" s="261" customFormat="1" ht="13.5" hidden="1" x14ac:dyDescent="0.25">
      <c r="M237" s="262"/>
      <c r="N237" s="263" t="s">
        <v>573</v>
      </c>
      <c r="O237" s="264" t="s">
        <v>574</v>
      </c>
      <c r="P237" s="224"/>
      <c r="Q237" s="224"/>
      <c r="R237" s="157">
        <f t="shared" si="105"/>
        <v>0</v>
      </c>
      <c r="S237" s="157"/>
      <c r="T237" s="279"/>
      <c r="U237" s="279"/>
      <c r="V237" s="278">
        <f t="shared" si="106"/>
        <v>0</v>
      </c>
      <c r="W237" s="279"/>
      <c r="X237" s="279"/>
      <c r="Y237" s="279"/>
      <c r="Z237" s="279"/>
      <c r="AA237" s="279"/>
      <c r="AB237" s="279"/>
      <c r="AC237" s="279"/>
      <c r="AD237" s="279"/>
      <c r="AE237" s="279"/>
      <c r="AF237" s="278">
        <f t="shared" si="107"/>
        <v>0</v>
      </c>
      <c r="AG237" s="278">
        <f t="shared" si="108"/>
        <v>0</v>
      </c>
      <c r="AH237" s="279"/>
      <c r="AI237" s="278">
        <f t="shared" si="82"/>
        <v>0</v>
      </c>
      <c r="AJ237" s="279"/>
      <c r="AK237" s="279"/>
      <c r="AL237" s="282"/>
      <c r="AM237" s="276">
        <f t="shared" si="100"/>
        <v>0</v>
      </c>
      <c r="AN237" s="282"/>
    </row>
    <row r="238" spans="13:40" s="261" customFormat="1" ht="13.5" hidden="1" x14ac:dyDescent="0.25">
      <c r="M238" s="262"/>
      <c r="N238" s="263" t="s">
        <v>575</v>
      </c>
      <c r="O238" s="264" t="s">
        <v>576</v>
      </c>
      <c r="P238" s="224"/>
      <c r="Q238" s="224"/>
      <c r="R238" s="157">
        <f t="shared" si="105"/>
        <v>0</v>
      </c>
      <c r="S238" s="157"/>
      <c r="T238" s="279"/>
      <c r="U238" s="279"/>
      <c r="V238" s="278">
        <f t="shared" si="106"/>
        <v>0</v>
      </c>
      <c r="W238" s="279"/>
      <c r="X238" s="279"/>
      <c r="Y238" s="279"/>
      <c r="Z238" s="279"/>
      <c r="AA238" s="279"/>
      <c r="AB238" s="279"/>
      <c r="AC238" s="279"/>
      <c r="AD238" s="279"/>
      <c r="AE238" s="279"/>
      <c r="AF238" s="278">
        <f t="shared" si="107"/>
        <v>0</v>
      </c>
      <c r="AG238" s="278">
        <f t="shared" si="108"/>
        <v>0</v>
      </c>
      <c r="AH238" s="279"/>
      <c r="AI238" s="278">
        <f t="shared" si="82"/>
        <v>0</v>
      </c>
      <c r="AJ238" s="279"/>
      <c r="AK238" s="279"/>
      <c r="AL238" s="282"/>
      <c r="AM238" s="276">
        <f t="shared" si="100"/>
        <v>0</v>
      </c>
      <c r="AN238" s="282"/>
    </row>
    <row r="239" spans="13:40" s="265" customFormat="1" ht="13.5" hidden="1" x14ac:dyDescent="0.25">
      <c r="M239" s="266"/>
      <c r="N239" s="266">
        <v>423</v>
      </c>
      <c r="O239" s="267"/>
      <c r="P239" s="256">
        <f>SUM(P240+P241)</f>
        <v>0</v>
      </c>
      <c r="Q239" s="256">
        <f>SUM(Q240+Q241)</f>
        <v>0</v>
      </c>
      <c r="R239" s="157">
        <f t="shared" si="105"/>
        <v>0</v>
      </c>
      <c r="S239" s="256"/>
      <c r="T239" s="280">
        <f>SUM(T240+T241)</f>
        <v>0</v>
      </c>
      <c r="U239" s="283">
        <f>SUM(U240+U241)</f>
        <v>0</v>
      </c>
      <c r="V239" s="278">
        <f t="shared" si="106"/>
        <v>0</v>
      </c>
      <c r="W239" s="283">
        <f t="shared" ref="W239:AE239" si="109">SUM(W240+W241)</f>
        <v>0</v>
      </c>
      <c r="X239" s="283">
        <f t="shared" si="109"/>
        <v>0</v>
      </c>
      <c r="Y239" s="283">
        <f t="shared" si="109"/>
        <v>0</v>
      </c>
      <c r="Z239" s="283">
        <f t="shared" si="109"/>
        <v>0</v>
      </c>
      <c r="AA239" s="283">
        <f t="shared" si="109"/>
        <v>0</v>
      </c>
      <c r="AB239" s="283">
        <f t="shared" si="109"/>
        <v>0</v>
      </c>
      <c r="AC239" s="283">
        <f t="shared" si="109"/>
        <v>0</v>
      </c>
      <c r="AD239" s="283">
        <f t="shared" si="109"/>
        <v>0</v>
      </c>
      <c r="AE239" s="283">
        <f t="shared" si="109"/>
        <v>0</v>
      </c>
      <c r="AF239" s="278">
        <f t="shared" si="107"/>
        <v>0</v>
      </c>
      <c r="AG239" s="278">
        <f t="shared" si="108"/>
        <v>0</v>
      </c>
      <c r="AH239" s="283">
        <f>SUM(AH240+AH241)</f>
        <v>0</v>
      </c>
      <c r="AI239" s="278">
        <f t="shared" si="82"/>
        <v>0</v>
      </c>
      <c r="AJ239" s="283">
        <f>SUM(AJ240+AJ241)</f>
        <v>0</v>
      </c>
      <c r="AK239" s="283">
        <f>SUM(AK240+AK241)</f>
        <v>0</v>
      </c>
      <c r="AL239" s="283"/>
      <c r="AM239" s="276">
        <f t="shared" si="100"/>
        <v>0</v>
      </c>
      <c r="AN239" s="283"/>
    </row>
    <row r="240" spans="13:40" s="261" customFormat="1" ht="13.5" hidden="1" x14ac:dyDescent="0.25">
      <c r="M240" s="262"/>
      <c r="N240" s="263" t="s">
        <v>577</v>
      </c>
      <c r="O240" s="264" t="s">
        <v>578</v>
      </c>
      <c r="P240" s="224"/>
      <c r="Q240" s="224"/>
      <c r="R240" s="157">
        <f t="shared" si="105"/>
        <v>0</v>
      </c>
      <c r="S240" s="157"/>
      <c r="T240" s="279"/>
      <c r="U240" s="279"/>
      <c r="V240" s="278">
        <f t="shared" si="106"/>
        <v>0</v>
      </c>
      <c r="W240" s="279"/>
      <c r="X240" s="279"/>
      <c r="Y240" s="279"/>
      <c r="Z240" s="279"/>
      <c r="AA240" s="279"/>
      <c r="AB240" s="279"/>
      <c r="AC240" s="279"/>
      <c r="AD240" s="279"/>
      <c r="AE240" s="279"/>
      <c r="AF240" s="278">
        <f t="shared" si="107"/>
        <v>0</v>
      </c>
      <c r="AG240" s="278">
        <f t="shared" si="108"/>
        <v>0</v>
      </c>
      <c r="AH240" s="279"/>
      <c r="AI240" s="278">
        <f t="shared" si="82"/>
        <v>0</v>
      </c>
      <c r="AJ240" s="279"/>
      <c r="AK240" s="279"/>
      <c r="AL240" s="282"/>
      <c r="AM240" s="276">
        <f t="shared" si="100"/>
        <v>0</v>
      </c>
      <c r="AN240" s="282"/>
    </row>
    <row r="241" spans="13:40" s="261" customFormat="1" ht="13.5" hidden="1" x14ac:dyDescent="0.25">
      <c r="M241" s="262"/>
      <c r="N241" s="263" t="s">
        <v>579</v>
      </c>
      <c r="O241" s="264" t="s">
        <v>580</v>
      </c>
      <c r="P241" s="224"/>
      <c r="Q241" s="224"/>
      <c r="R241" s="157">
        <f t="shared" si="105"/>
        <v>0</v>
      </c>
      <c r="S241" s="157"/>
      <c r="T241" s="279"/>
      <c r="U241" s="279"/>
      <c r="V241" s="278">
        <f t="shared" si="106"/>
        <v>0</v>
      </c>
      <c r="W241" s="279"/>
      <c r="X241" s="279"/>
      <c r="Y241" s="279"/>
      <c r="Z241" s="279"/>
      <c r="AA241" s="279"/>
      <c r="AB241" s="279"/>
      <c r="AC241" s="279"/>
      <c r="AD241" s="279"/>
      <c r="AE241" s="279"/>
      <c r="AF241" s="278">
        <f t="shared" si="107"/>
        <v>0</v>
      </c>
      <c r="AG241" s="278">
        <f t="shared" si="108"/>
        <v>0</v>
      </c>
      <c r="AH241" s="279"/>
      <c r="AI241" s="278">
        <f t="shared" si="82"/>
        <v>0</v>
      </c>
      <c r="AJ241" s="279"/>
      <c r="AK241" s="279"/>
      <c r="AL241" s="282"/>
      <c r="AM241" s="276">
        <f t="shared" si="100"/>
        <v>0</v>
      </c>
      <c r="AN241" s="282"/>
    </row>
    <row r="242" spans="13:40" s="265" customFormat="1" ht="13.5" x14ac:dyDescent="0.25">
      <c r="M242" s="266"/>
      <c r="N242" s="266">
        <v>424</v>
      </c>
      <c r="O242" s="267" t="s">
        <v>581</v>
      </c>
      <c r="P242" s="256">
        <f>SUM(P243+P244+P245+P246)</f>
        <v>0</v>
      </c>
      <c r="Q242" s="256">
        <f>SUM(Q243+Q244+Q245+Q246)</f>
        <v>0</v>
      </c>
      <c r="R242" s="157">
        <f t="shared" si="105"/>
        <v>30736</v>
      </c>
      <c r="S242" s="256"/>
      <c r="T242" s="280">
        <f>SUM(T243+T244+T245+T246)</f>
        <v>6636</v>
      </c>
      <c r="U242" s="283">
        <f>SUM(U243+U244+U245+U246)</f>
        <v>0</v>
      </c>
      <c r="V242" s="278">
        <f t="shared" si="106"/>
        <v>6636</v>
      </c>
      <c r="W242" s="283">
        <f t="shared" ref="W242:AE242" si="110">SUM(W243+W244+W245+W246)</f>
        <v>3800</v>
      </c>
      <c r="X242" s="283">
        <f t="shared" si="110"/>
        <v>0</v>
      </c>
      <c r="Y242" s="283">
        <f t="shared" si="110"/>
        <v>13000</v>
      </c>
      <c r="Z242" s="283">
        <f t="shared" si="110"/>
        <v>0</v>
      </c>
      <c r="AA242" s="283">
        <f t="shared" si="110"/>
        <v>0</v>
      </c>
      <c r="AB242" s="283">
        <f t="shared" si="110"/>
        <v>664</v>
      </c>
      <c r="AC242" s="283">
        <f t="shared" si="110"/>
        <v>0</v>
      </c>
      <c r="AD242" s="283">
        <f t="shared" si="110"/>
        <v>0</v>
      </c>
      <c r="AE242" s="283">
        <f t="shared" si="110"/>
        <v>0</v>
      </c>
      <c r="AF242" s="278">
        <f t="shared" si="107"/>
        <v>17464</v>
      </c>
      <c r="AG242" s="278">
        <f t="shared" si="108"/>
        <v>24100</v>
      </c>
      <c r="AH242" s="283">
        <f>SUM(AH243+AH244+AH245+AH246)</f>
        <v>0</v>
      </c>
      <c r="AI242" s="278">
        <f t="shared" si="82"/>
        <v>24100</v>
      </c>
      <c r="AJ242" s="324">
        <f>SUM(AJ243+AJ244+AJ245+AJ246)</f>
        <v>22109</v>
      </c>
      <c r="AK242" s="324">
        <f>SUM(AK243+AK244+AK245+AK246)</f>
        <v>22409</v>
      </c>
      <c r="AL242" s="283"/>
      <c r="AM242" s="276">
        <f t="shared" si="100"/>
        <v>24100</v>
      </c>
      <c r="AN242" s="283"/>
    </row>
    <row r="243" spans="13:40" s="261" customFormat="1" ht="13.5" x14ac:dyDescent="0.25">
      <c r="M243" s="262"/>
      <c r="N243" s="268">
        <v>4241</v>
      </c>
      <c r="O243" s="269" t="s">
        <v>581</v>
      </c>
      <c r="P243" s="224"/>
      <c r="Q243" s="224"/>
      <c r="R243" s="157">
        <f t="shared" si="105"/>
        <v>30736</v>
      </c>
      <c r="S243" s="157"/>
      <c r="T243" s="279">
        <v>6636</v>
      </c>
      <c r="U243" s="279"/>
      <c r="V243" s="278">
        <f t="shared" si="106"/>
        <v>6636</v>
      </c>
      <c r="W243" s="279">
        <v>3800</v>
      </c>
      <c r="X243" s="284"/>
      <c r="Y243" s="279">
        <v>13000</v>
      </c>
      <c r="Z243" s="279"/>
      <c r="AA243" s="279"/>
      <c r="AB243" s="279">
        <v>664</v>
      </c>
      <c r="AC243" s="279"/>
      <c r="AD243" s="279"/>
      <c r="AE243" s="279"/>
      <c r="AF243" s="278">
        <f t="shared" si="107"/>
        <v>17464</v>
      </c>
      <c r="AG243" s="278">
        <f t="shared" si="108"/>
        <v>24100</v>
      </c>
      <c r="AH243" s="279"/>
      <c r="AI243" s="278">
        <f t="shared" si="82"/>
        <v>24100</v>
      </c>
      <c r="AJ243" s="322">
        <v>22109</v>
      </c>
      <c r="AK243" s="322">
        <v>22409</v>
      </c>
      <c r="AL243" s="282"/>
      <c r="AM243" s="276">
        <f t="shared" si="100"/>
        <v>24100</v>
      </c>
      <c r="AN243" s="282"/>
    </row>
    <row r="244" spans="13:40" hidden="1" x14ac:dyDescent="0.25">
      <c r="M244" s="262"/>
      <c r="N244" s="268">
        <v>4242</v>
      </c>
      <c r="O244" s="270" t="s">
        <v>582</v>
      </c>
      <c r="P244" s="224"/>
      <c r="Q244" s="224"/>
      <c r="R244" s="157">
        <f t="shared" si="105"/>
        <v>0</v>
      </c>
      <c r="S244" s="157"/>
      <c r="T244" s="279"/>
      <c r="U244" s="279"/>
      <c r="V244" s="278">
        <f t="shared" si="106"/>
        <v>0</v>
      </c>
      <c r="W244" s="279"/>
      <c r="X244" s="279"/>
      <c r="Y244" s="279"/>
      <c r="Z244" s="279"/>
      <c r="AA244" s="279"/>
      <c r="AB244" s="279"/>
      <c r="AC244" s="279"/>
      <c r="AD244" s="279"/>
      <c r="AE244" s="279"/>
      <c r="AF244" s="278">
        <f t="shared" si="107"/>
        <v>0</v>
      </c>
      <c r="AG244" s="278">
        <f t="shared" si="108"/>
        <v>0</v>
      </c>
      <c r="AH244" s="279"/>
      <c r="AI244" s="278">
        <f t="shared" si="82"/>
        <v>0</v>
      </c>
      <c r="AJ244" s="279"/>
      <c r="AK244" s="322"/>
      <c r="AL244" s="281"/>
      <c r="AM244" s="276">
        <f t="shared" si="100"/>
        <v>0</v>
      </c>
      <c r="AN244" s="281"/>
    </row>
    <row r="245" spans="13:40" hidden="1" x14ac:dyDescent="0.25">
      <c r="M245" s="262"/>
      <c r="N245" s="268">
        <v>4243</v>
      </c>
      <c r="O245" s="270" t="s">
        <v>583</v>
      </c>
      <c r="P245" s="224"/>
      <c r="Q245" s="224"/>
      <c r="R245" s="157">
        <f t="shared" si="105"/>
        <v>0</v>
      </c>
      <c r="S245" s="157"/>
      <c r="T245" s="279"/>
      <c r="U245" s="279"/>
      <c r="V245" s="278">
        <f t="shared" si="106"/>
        <v>0</v>
      </c>
      <c r="W245" s="279"/>
      <c r="X245" s="279"/>
      <c r="Y245" s="279"/>
      <c r="Z245" s="279"/>
      <c r="AA245" s="279"/>
      <c r="AB245" s="279"/>
      <c r="AC245" s="279"/>
      <c r="AD245" s="279"/>
      <c r="AE245" s="279"/>
      <c r="AF245" s="278">
        <f t="shared" si="107"/>
        <v>0</v>
      </c>
      <c r="AG245" s="278">
        <f t="shared" si="108"/>
        <v>0</v>
      </c>
      <c r="AH245" s="279"/>
      <c r="AI245" s="278">
        <f t="shared" si="82"/>
        <v>0</v>
      </c>
      <c r="AJ245" s="279"/>
      <c r="AK245" s="322"/>
      <c r="AL245" s="281"/>
      <c r="AM245" s="276">
        <f t="shared" si="100"/>
        <v>0</v>
      </c>
      <c r="AN245" s="281"/>
    </row>
    <row r="246" spans="13:40" hidden="1" x14ac:dyDescent="0.25">
      <c r="M246" s="262"/>
      <c r="N246" s="268">
        <v>4244</v>
      </c>
      <c r="O246" s="270" t="s">
        <v>584</v>
      </c>
      <c r="P246" s="224"/>
      <c r="Q246" s="224"/>
      <c r="R246" s="157">
        <f t="shared" si="105"/>
        <v>0</v>
      </c>
      <c r="S246" s="157"/>
      <c r="T246" s="279"/>
      <c r="U246" s="279"/>
      <c r="V246" s="278">
        <f t="shared" si="106"/>
        <v>0</v>
      </c>
      <c r="W246" s="279"/>
      <c r="X246" s="279"/>
      <c r="Y246" s="279"/>
      <c r="Z246" s="279"/>
      <c r="AA246" s="279"/>
      <c r="AB246" s="279"/>
      <c r="AC246" s="279"/>
      <c r="AD246" s="279"/>
      <c r="AE246" s="279"/>
      <c r="AF246" s="278">
        <f t="shared" si="107"/>
        <v>0</v>
      </c>
      <c r="AG246" s="278">
        <f t="shared" si="108"/>
        <v>0</v>
      </c>
      <c r="AH246" s="279"/>
      <c r="AI246" s="278">
        <f t="shared" si="82"/>
        <v>0</v>
      </c>
      <c r="AJ246" s="279"/>
      <c r="AK246" s="322"/>
      <c r="AL246" s="281"/>
      <c r="AM246" s="276">
        <f t="shared" si="100"/>
        <v>0</v>
      </c>
      <c r="AN246" s="281"/>
    </row>
    <row r="247" spans="13:40" s="265" customFormat="1" ht="13.5" hidden="1" x14ac:dyDescent="0.25">
      <c r="M247" s="266"/>
      <c r="N247" s="266">
        <v>426</v>
      </c>
      <c r="O247" s="271"/>
      <c r="P247" s="256">
        <f>SUM(P248+P249)</f>
        <v>0</v>
      </c>
      <c r="Q247" s="256">
        <f>SUM(Q248+Q249)</f>
        <v>0</v>
      </c>
      <c r="R247" s="157">
        <f t="shared" si="105"/>
        <v>0</v>
      </c>
      <c r="S247" s="256"/>
      <c r="T247" s="280">
        <f>SUM(T248+T249)</f>
        <v>0</v>
      </c>
      <c r="U247" s="283">
        <f>SUM(U248+U249)</f>
        <v>0</v>
      </c>
      <c r="V247" s="278">
        <f t="shared" si="106"/>
        <v>0</v>
      </c>
      <c r="W247" s="283">
        <f t="shared" ref="W247:AE247" si="111">SUM(W248+W249)</f>
        <v>0</v>
      </c>
      <c r="X247" s="283">
        <f t="shared" si="111"/>
        <v>0</v>
      </c>
      <c r="Y247" s="283">
        <f t="shared" si="111"/>
        <v>0</v>
      </c>
      <c r="Z247" s="283">
        <f t="shared" si="111"/>
        <v>0</v>
      </c>
      <c r="AA247" s="283">
        <f t="shared" si="111"/>
        <v>0</v>
      </c>
      <c r="AB247" s="283">
        <f t="shared" si="111"/>
        <v>0</v>
      </c>
      <c r="AC247" s="283">
        <f t="shared" si="111"/>
        <v>0</v>
      </c>
      <c r="AD247" s="283">
        <f t="shared" si="111"/>
        <v>0</v>
      </c>
      <c r="AE247" s="283">
        <f t="shared" si="111"/>
        <v>0</v>
      </c>
      <c r="AF247" s="278">
        <f t="shared" si="107"/>
        <v>0</v>
      </c>
      <c r="AG247" s="278">
        <f t="shared" si="108"/>
        <v>0</v>
      </c>
      <c r="AH247" s="283">
        <f>SUM(AH248+AH249)</f>
        <v>0</v>
      </c>
      <c r="AI247" s="278">
        <f t="shared" si="82"/>
        <v>0</v>
      </c>
      <c r="AJ247" s="283">
        <f>SUM(AJ248+AJ249)</f>
        <v>0</v>
      </c>
      <c r="AK247" s="324">
        <f>SUM(AK248+AK249)</f>
        <v>0</v>
      </c>
      <c r="AL247" s="283"/>
      <c r="AM247" s="276">
        <f t="shared" si="100"/>
        <v>0</v>
      </c>
      <c r="AN247" s="283"/>
    </row>
    <row r="248" spans="13:40" s="261" customFormat="1" ht="13.5" hidden="1" x14ac:dyDescent="0.25">
      <c r="M248" s="262"/>
      <c r="N248" s="263">
        <v>4262</v>
      </c>
      <c r="O248" s="264" t="s">
        <v>585</v>
      </c>
      <c r="P248" s="224"/>
      <c r="Q248" s="224"/>
      <c r="R248" s="157">
        <f t="shared" si="105"/>
        <v>0</v>
      </c>
      <c r="S248" s="157"/>
      <c r="T248" s="279"/>
      <c r="U248" s="279"/>
      <c r="V248" s="278">
        <f t="shared" si="106"/>
        <v>0</v>
      </c>
      <c r="W248" s="279"/>
      <c r="X248" s="279"/>
      <c r="Y248" s="279"/>
      <c r="Z248" s="279"/>
      <c r="AA248" s="279"/>
      <c r="AB248" s="279"/>
      <c r="AC248" s="279"/>
      <c r="AD248" s="279"/>
      <c r="AE248" s="279"/>
      <c r="AF248" s="278">
        <f t="shared" si="107"/>
        <v>0</v>
      </c>
      <c r="AG248" s="278">
        <f t="shared" si="108"/>
        <v>0</v>
      </c>
      <c r="AH248" s="279"/>
      <c r="AI248" s="278">
        <f t="shared" si="82"/>
        <v>0</v>
      </c>
      <c r="AJ248" s="279"/>
      <c r="AK248" s="322"/>
      <c r="AL248" s="282"/>
      <c r="AM248" s="276">
        <f t="shared" si="100"/>
        <v>0</v>
      </c>
      <c r="AN248" s="282"/>
    </row>
    <row r="249" spans="13:40" s="261" customFormat="1" ht="13.5" hidden="1" x14ac:dyDescent="0.25">
      <c r="M249" s="262"/>
      <c r="N249" s="263">
        <v>4263</v>
      </c>
      <c r="O249" s="264" t="s">
        <v>586</v>
      </c>
      <c r="P249" s="224"/>
      <c r="Q249" s="224"/>
      <c r="R249" s="157">
        <f t="shared" si="105"/>
        <v>0</v>
      </c>
      <c r="S249" s="157"/>
      <c r="T249" s="279"/>
      <c r="U249" s="279"/>
      <c r="V249" s="278">
        <f t="shared" si="106"/>
        <v>0</v>
      </c>
      <c r="W249" s="279"/>
      <c r="X249" s="279"/>
      <c r="Y249" s="279"/>
      <c r="Z249" s="279"/>
      <c r="AA249" s="279"/>
      <c r="AB249" s="279"/>
      <c r="AC249" s="279"/>
      <c r="AD249" s="279"/>
      <c r="AE249" s="279"/>
      <c r="AF249" s="278">
        <f t="shared" si="107"/>
        <v>0</v>
      </c>
      <c r="AG249" s="278">
        <f t="shared" si="108"/>
        <v>0</v>
      </c>
      <c r="AH249" s="279"/>
      <c r="AI249" s="278">
        <f t="shared" si="82"/>
        <v>0</v>
      </c>
      <c r="AJ249" s="279"/>
      <c r="AK249" s="322"/>
      <c r="AL249" s="282"/>
      <c r="AM249" s="276">
        <f t="shared" si="100"/>
        <v>0</v>
      </c>
      <c r="AN249" s="282"/>
    </row>
    <row r="250" spans="13:40" hidden="1" x14ac:dyDescent="0.25">
      <c r="T250" s="281"/>
      <c r="U250" s="281"/>
      <c r="V250" s="281"/>
      <c r="W250" s="281"/>
      <c r="X250" s="281"/>
      <c r="Y250" s="281"/>
      <c r="Z250" s="281"/>
      <c r="AA250" s="281"/>
      <c r="AB250" s="281"/>
      <c r="AC250" s="281"/>
      <c r="AD250" s="281"/>
      <c r="AE250" s="281"/>
      <c r="AF250" s="281"/>
      <c r="AG250" s="281"/>
      <c r="AH250" s="281"/>
      <c r="AI250" s="281"/>
      <c r="AJ250" s="281"/>
      <c r="AK250" s="325"/>
      <c r="AL250" s="281"/>
      <c r="AM250" s="276">
        <f t="shared" si="100"/>
        <v>0</v>
      </c>
      <c r="AN250" s="281"/>
    </row>
    <row r="251" spans="13:40" s="245" customFormat="1" ht="13.5" x14ac:dyDescent="0.25">
      <c r="N251" s="246"/>
      <c r="O251" s="247" t="s">
        <v>589</v>
      </c>
      <c r="P251" s="248">
        <f>SUM(P252+P309)</f>
        <v>0</v>
      </c>
      <c r="Q251" s="248">
        <f>SUM(Q252+Q309)</f>
        <v>0</v>
      </c>
      <c r="R251" s="157">
        <f t="shared" ref="R251:R282" si="112">SUM(T251:AE251)</f>
        <v>80532</v>
      </c>
      <c r="S251" s="248"/>
      <c r="T251" s="277">
        <f>T309</f>
        <v>15266</v>
      </c>
      <c r="U251" s="277">
        <f>SUM(U252+U309)</f>
        <v>0</v>
      </c>
      <c r="V251" s="278">
        <f t="shared" ref="V251:V282" si="113">SUM(T251:U251)</f>
        <v>15266</v>
      </c>
      <c r="W251" s="277">
        <f t="shared" ref="W251:AE251" si="114">SUM(W252+W309)</f>
        <v>0</v>
      </c>
      <c r="X251" s="277">
        <f t="shared" si="114"/>
        <v>0</v>
      </c>
      <c r="Y251" s="277">
        <f>SUM(Y252+Y309)</f>
        <v>50000</v>
      </c>
      <c r="Z251" s="277">
        <f t="shared" si="114"/>
        <v>0</v>
      </c>
      <c r="AA251" s="277">
        <f t="shared" si="114"/>
        <v>0</v>
      </c>
      <c r="AB251" s="277">
        <f t="shared" si="114"/>
        <v>0</v>
      </c>
      <c r="AC251" s="277">
        <f t="shared" si="114"/>
        <v>0</v>
      </c>
      <c r="AD251" s="277">
        <f t="shared" si="114"/>
        <v>0</v>
      </c>
      <c r="AE251" s="277">
        <f t="shared" si="114"/>
        <v>0</v>
      </c>
      <c r="AF251" s="278">
        <f t="shared" ref="AF251:AF282" si="115">SUM(W251:AE251)</f>
        <v>50000</v>
      </c>
      <c r="AG251" s="278">
        <f t="shared" ref="AG251:AG282" si="116">SUM(V251+AF251)</f>
        <v>65266</v>
      </c>
      <c r="AH251" s="277">
        <f>SUM(AH252+AH309)</f>
        <v>0</v>
      </c>
      <c r="AI251" s="278">
        <f t="shared" ref="AI251:AI332" si="117">SUM(AG251:AH251)</f>
        <v>65266</v>
      </c>
      <c r="AJ251" s="277">
        <f>AJ309</f>
        <v>38500</v>
      </c>
      <c r="AK251" s="326">
        <f>AK309</f>
        <v>39605</v>
      </c>
      <c r="AL251" s="277"/>
      <c r="AM251" s="276">
        <f t="shared" si="100"/>
        <v>65266</v>
      </c>
      <c r="AN251" s="277"/>
    </row>
    <row r="252" spans="13:40" s="245" customFormat="1" ht="13.5" hidden="1" x14ac:dyDescent="0.25">
      <c r="N252" s="246">
        <v>3</v>
      </c>
      <c r="O252" s="245" t="s">
        <v>479</v>
      </c>
      <c r="P252" s="248">
        <f>SUM(P253+P265+P298)</f>
        <v>0</v>
      </c>
      <c r="Q252" s="248">
        <f>SUM(Q253+Q265+Q298)</f>
        <v>0</v>
      </c>
      <c r="R252" s="157">
        <f t="shared" si="112"/>
        <v>0</v>
      </c>
      <c r="S252" s="248"/>
      <c r="T252" s="277">
        <f>SUM(T253+T265+T298)</f>
        <v>0</v>
      </c>
      <c r="U252" s="277">
        <f>SUM(U253+U265+U298)</f>
        <v>0</v>
      </c>
      <c r="V252" s="278">
        <f t="shared" si="113"/>
        <v>0</v>
      </c>
      <c r="W252" s="277">
        <f t="shared" ref="W252:AE252" si="118">SUM(W253+W265+W298)</f>
        <v>0</v>
      </c>
      <c r="X252" s="277">
        <f t="shared" si="118"/>
        <v>0</v>
      </c>
      <c r="Y252" s="277">
        <f t="shared" si="118"/>
        <v>0</v>
      </c>
      <c r="Z252" s="277">
        <f t="shared" si="118"/>
        <v>0</v>
      </c>
      <c r="AA252" s="277">
        <f t="shared" si="118"/>
        <v>0</v>
      </c>
      <c r="AB252" s="277">
        <f t="shared" si="118"/>
        <v>0</v>
      </c>
      <c r="AC252" s="277">
        <f t="shared" si="118"/>
        <v>0</v>
      </c>
      <c r="AD252" s="277">
        <f t="shared" si="118"/>
        <v>0</v>
      </c>
      <c r="AE252" s="277">
        <f t="shared" si="118"/>
        <v>0</v>
      </c>
      <c r="AF252" s="278">
        <f t="shared" si="115"/>
        <v>0</v>
      </c>
      <c r="AG252" s="278">
        <f t="shared" si="116"/>
        <v>0</v>
      </c>
      <c r="AH252" s="277">
        <f>SUM(AH253+AH265+AH298)</f>
        <v>0</v>
      </c>
      <c r="AI252" s="278">
        <f t="shared" si="117"/>
        <v>0</v>
      </c>
      <c r="AJ252" s="277">
        <f>SUM(AJ253+AJ265+AJ298)</f>
        <v>0</v>
      </c>
      <c r="AK252" s="277">
        <f>SUM(AK253+AK265+AK298)</f>
        <v>0</v>
      </c>
      <c r="AL252" s="277"/>
      <c r="AM252" s="276">
        <f t="shared" si="100"/>
        <v>0</v>
      </c>
      <c r="AN252" s="277"/>
    </row>
    <row r="253" spans="13:40" s="245" customFormat="1" ht="13.5" hidden="1" x14ac:dyDescent="0.25">
      <c r="N253" s="246">
        <v>31</v>
      </c>
      <c r="O253" s="227"/>
      <c r="P253" s="248">
        <f>SUM(P254+P259+P261)</f>
        <v>0</v>
      </c>
      <c r="Q253" s="248">
        <f>SUM(Q254+Q259+Q261)</f>
        <v>0</v>
      </c>
      <c r="R253" s="157">
        <f t="shared" si="112"/>
        <v>0</v>
      </c>
      <c r="S253" s="248"/>
      <c r="T253" s="277">
        <f>SUM(T254+T259+T261)</f>
        <v>0</v>
      </c>
      <c r="U253" s="277">
        <f>SUM(U254+U259+U261)</f>
        <v>0</v>
      </c>
      <c r="V253" s="278">
        <f t="shared" si="113"/>
        <v>0</v>
      </c>
      <c r="W253" s="277">
        <f t="shared" ref="W253:AE253" si="119">SUM(W254+W259+W261)</f>
        <v>0</v>
      </c>
      <c r="X253" s="277">
        <f t="shared" si="119"/>
        <v>0</v>
      </c>
      <c r="Y253" s="277">
        <f t="shared" si="119"/>
        <v>0</v>
      </c>
      <c r="Z253" s="277">
        <f t="shared" si="119"/>
        <v>0</v>
      </c>
      <c r="AA253" s="277">
        <f t="shared" si="119"/>
        <v>0</v>
      </c>
      <c r="AB253" s="277">
        <f t="shared" si="119"/>
        <v>0</v>
      </c>
      <c r="AC253" s="277">
        <f t="shared" si="119"/>
        <v>0</v>
      </c>
      <c r="AD253" s="277">
        <f t="shared" si="119"/>
        <v>0</v>
      </c>
      <c r="AE253" s="277">
        <f t="shared" si="119"/>
        <v>0</v>
      </c>
      <c r="AF253" s="278">
        <f t="shared" si="115"/>
        <v>0</v>
      </c>
      <c r="AG253" s="278">
        <f t="shared" si="116"/>
        <v>0</v>
      </c>
      <c r="AH253" s="277">
        <f>SUM(AH254+AH259+AH261)</f>
        <v>0</v>
      </c>
      <c r="AI253" s="278">
        <f t="shared" si="117"/>
        <v>0</v>
      </c>
      <c r="AJ253" s="277">
        <f>SUM(AJ254+AJ259+AJ261)</f>
        <v>0</v>
      </c>
      <c r="AK253" s="277">
        <f>SUM(AK254+AK259+AK261)</f>
        <v>0</v>
      </c>
      <c r="AL253" s="277"/>
      <c r="AM253" s="276">
        <f t="shared" si="100"/>
        <v>0</v>
      </c>
      <c r="AN253" s="277"/>
    </row>
    <row r="254" spans="13:40" s="245" customFormat="1" ht="13.5" hidden="1" x14ac:dyDescent="0.25">
      <c r="N254" s="246">
        <v>311</v>
      </c>
      <c r="O254" s="227"/>
      <c r="P254" s="248">
        <f>SUM(P255+P256+P257+P258)</f>
        <v>0</v>
      </c>
      <c r="Q254" s="248">
        <f>SUM(Q255+Q256+Q257+Q258)</f>
        <v>0</v>
      </c>
      <c r="R254" s="157">
        <f t="shared" si="112"/>
        <v>0</v>
      </c>
      <c r="S254" s="248"/>
      <c r="T254" s="277">
        <f>SUM(T255+T256+T257+T258)</f>
        <v>0</v>
      </c>
      <c r="U254" s="277">
        <f>SUM(U255+U256+U257+U258)</f>
        <v>0</v>
      </c>
      <c r="V254" s="278">
        <f t="shared" si="113"/>
        <v>0</v>
      </c>
      <c r="W254" s="277">
        <f t="shared" ref="W254:AE254" si="120">SUM(W255+W256+W257+W258)</f>
        <v>0</v>
      </c>
      <c r="X254" s="277">
        <f t="shared" si="120"/>
        <v>0</v>
      </c>
      <c r="Y254" s="277">
        <f t="shared" si="120"/>
        <v>0</v>
      </c>
      <c r="Z254" s="277">
        <f t="shared" si="120"/>
        <v>0</v>
      </c>
      <c r="AA254" s="277">
        <f t="shared" si="120"/>
        <v>0</v>
      </c>
      <c r="AB254" s="277">
        <f t="shared" si="120"/>
        <v>0</v>
      </c>
      <c r="AC254" s="277">
        <f t="shared" si="120"/>
        <v>0</v>
      </c>
      <c r="AD254" s="277">
        <f t="shared" si="120"/>
        <v>0</v>
      </c>
      <c r="AE254" s="277">
        <f t="shared" si="120"/>
        <v>0</v>
      </c>
      <c r="AF254" s="278">
        <f t="shared" si="115"/>
        <v>0</v>
      </c>
      <c r="AG254" s="278">
        <f t="shared" si="116"/>
        <v>0</v>
      </c>
      <c r="AH254" s="277">
        <f>SUM(AH255+AH256+AH257+AH258)</f>
        <v>0</v>
      </c>
      <c r="AI254" s="278">
        <f t="shared" si="117"/>
        <v>0</v>
      </c>
      <c r="AJ254" s="277">
        <f>SUM(AJ255+AJ256+AJ257+AJ258)</f>
        <v>0</v>
      </c>
      <c r="AK254" s="277">
        <f>SUM(AK255+AK256+AK257+AK258)</f>
        <v>0</v>
      </c>
      <c r="AL254" s="277"/>
      <c r="AM254" s="276">
        <f t="shared" si="100"/>
        <v>0</v>
      </c>
      <c r="AN254" s="277"/>
    </row>
    <row r="255" spans="13:40" s="249" customFormat="1" ht="13.5" hidden="1" x14ac:dyDescent="0.25">
      <c r="M255" s="250"/>
      <c r="N255" s="251" t="s">
        <v>480</v>
      </c>
      <c r="O255" s="252" t="s">
        <v>481</v>
      </c>
      <c r="P255" s="224"/>
      <c r="Q255" s="224"/>
      <c r="R255" s="157">
        <f t="shared" si="112"/>
        <v>0</v>
      </c>
      <c r="S255" s="157"/>
      <c r="T255" s="279"/>
      <c r="U255" s="279"/>
      <c r="V255" s="278">
        <f t="shared" si="113"/>
        <v>0</v>
      </c>
      <c r="W255" s="279"/>
      <c r="X255" s="279"/>
      <c r="Y255" s="279"/>
      <c r="Z255" s="279"/>
      <c r="AA255" s="279"/>
      <c r="AB255" s="279"/>
      <c r="AC255" s="279"/>
      <c r="AD255" s="279"/>
      <c r="AE255" s="279"/>
      <c r="AF255" s="278">
        <f t="shared" si="115"/>
        <v>0</v>
      </c>
      <c r="AG255" s="278">
        <f t="shared" si="116"/>
        <v>0</v>
      </c>
      <c r="AH255" s="279"/>
      <c r="AI255" s="278">
        <f t="shared" si="117"/>
        <v>0</v>
      </c>
      <c r="AJ255" s="279"/>
      <c r="AK255" s="279"/>
      <c r="AL255" s="279"/>
      <c r="AM255" s="276">
        <f t="shared" si="100"/>
        <v>0</v>
      </c>
      <c r="AN255" s="279"/>
    </row>
    <row r="256" spans="13:40" s="249" customFormat="1" ht="13.5" hidden="1" x14ac:dyDescent="0.25">
      <c r="M256" s="250"/>
      <c r="N256" s="251" t="s">
        <v>482</v>
      </c>
      <c r="O256" s="252" t="s">
        <v>483</v>
      </c>
      <c r="P256" s="224"/>
      <c r="Q256" s="224"/>
      <c r="R256" s="157">
        <f t="shared" si="112"/>
        <v>0</v>
      </c>
      <c r="S256" s="157"/>
      <c r="T256" s="279"/>
      <c r="U256" s="279"/>
      <c r="V256" s="278">
        <f t="shared" si="113"/>
        <v>0</v>
      </c>
      <c r="W256" s="279"/>
      <c r="X256" s="279"/>
      <c r="Y256" s="279"/>
      <c r="Z256" s="279"/>
      <c r="AA256" s="279"/>
      <c r="AB256" s="279"/>
      <c r="AC256" s="279"/>
      <c r="AD256" s="279"/>
      <c r="AE256" s="279"/>
      <c r="AF256" s="278">
        <f t="shared" si="115"/>
        <v>0</v>
      </c>
      <c r="AG256" s="278">
        <f t="shared" si="116"/>
        <v>0</v>
      </c>
      <c r="AH256" s="279"/>
      <c r="AI256" s="278">
        <f t="shared" si="117"/>
        <v>0</v>
      </c>
      <c r="AJ256" s="279"/>
      <c r="AK256" s="279"/>
      <c r="AL256" s="279"/>
      <c r="AM256" s="276">
        <f t="shared" si="100"/>
        <v>0</v>
      </c>
      <c r="AN256" s="279"/>
    </row>
    <row r="257" spans="13:40" s="249" customFormat="1" ht="13.5" hidden="1" x14ac:dyDescent="0.25">
      <c r="M257" s="250"/>
      <c r="N257" s="251" t="s">
        <v>484</v>
      </c>
      <c r="O257" s="252" t="s">
        <v>485</v>
      </c>
      <c r="P257" s="224"/>
      <c r="Q257" s="224"/>
      <c r="R257" s="157">
        <f t="shared" si="112"/>
        <v>0</v>
      </c>
      <c r="S257" s="157"/>
      <c r="T257" s="279"/>
      <c r="U257" s="279"/>
      <c r="V257" s="278">
        <f t="shared" si="113"/>
        <v>0</v>
      </c>
      <c r="W257" s="279"/>
      <c r="X257" s="279"/>
      <c r="Y257" s="279"/>
      <c r="Z257" s="279"/>
      <c r="AA257" s="279"/>
      <c r="AB257" s="279"/>
      <c r="AC257" s="279"/>
      <c r="AD257" s="279"/>
      <c r="AE257" s="279"/>
      <c r="AF257" s="278">
        <f t="shared" si="115"/>
        <v>0</v>
      </c>
      <c r="AG257" s="278">
        <f t="shared" si="116"/>
        <v>0</v>
      </c>
      <c r="AH257" s="279"/>
      <c r="AI257" s="278">
        <f t="shared" si="117"/>
        <v>0</v>
      </c>
      <c r="AJ257" s="279"/>
      <c r="AK257" s="279"/>
      <c r="AL257" s="279"/>
      <c r="AM257" s="276">
        <f t="shared" si="100"/>
        <v>0</v>
      </c>
      <c r="AN257" s="279"/>
    </row>
    <row r="258" spans="13:40" s="249" customFormat="1" ht="13.5" hidden="1" x14ac:dyDescent="0.25">
      <c r="M258" s="250"/>
      <c r="N258" s="251" t="s">
        <v>486</v>
      </c>
      <c r="O258" s="252" t="s">
        <v>487</v>
      </c>
      <c r="P258" s="224"/>
      <c r="Q258" s="224"/>
      <c r="R258" s="157">
        <f t="shared" si="112"/>
        <v>0</v>
      </c>
      <c r="S258" s="157"/>
      <c r="T258" s="279"/>
      <c r="U258" s="279"/>
      <c r="V258" s="278">
        <f t="shared" si="113"/>
        <v>0</v>
      </c>
      <c r="W258" s="279"/>
      <c r="X258" s="279"/>
      <c r="Y258" s="279"/>
      <c r="Z258" s="279"/>
      <c r="AA258" s="279"/>
      <c r="AB258" s="279"/>
      <c r="AC258" s="279"/>
      <c r="AD258" s="279"/>
      <c r="AE258" s="279"/>
      <c r="AF258" s="278">
        <f t="shared" si="115"/>
        <v>0</v>
      </c>
      <c r="AG258" s="278">
        <f t="shared" si="116"/>
        <v>0</v>
      </c>
      <c r="AH258" s="279"/>
      <c r="AI258" s="278">
        <f t="shared" si="117"/>
        <v>0</v>
      </c>
      <c r="AJ258" s="279"/>
      <c r="AK258" s="279"/>
      <c r="AL258" s="279"/>
      <c r="AM258" s="276">
        <f t="shared" si="100"/>
        <v>0</v>
      </c>
      <c r="AN258" s="279"/>
    </row>
    <row r="259" spans="13:40" s="253" customFormat="1" ht="13.5" hidden="1" x14ac:dyDescent="0.25">
      <c r="M259" s="254"/>
      <c r="N259" s="254">
        <v>312</v>
      </c>
      <c r="O259" s="255"/>
      <c r="P259" s="256">
        <f>SUM(P260)</f>
        <v>0</v>
      </c>
      <c r="Q259" s="256">
        <f>SUM(Q260)</f>
        <v>0</v>
      </c>
      <c r="R259" s="157">
        <f t="shared" si="112"/>
        <v>0</v>
      </c>
      <c r="S259" s="256"/>
      <c r="T259" s="280">
        <f>SUM(T260)</f>
        <v>0</v>
      </c>
      <c r="U259" s="280">
        <f>SUM(U260)</f>
        <v>0</v>
      </c>
      <c r="V259" s="278">
        <f t="shared" si="113"/>
        <v>0</v>
      </c>
      <c r="W259" s="280">
        <f t="shared" ref="W259:AE259" si="121">SUM(W260)</f>
        <v>0</v>
      </c>
      <c r="X259" s="280">
        <f t="shared" si="121"/>
        <v>0</v>
      </c>
      <c r="Y259" s="280">
        <f t="shared" si="121"/>
        <v>0</v>
      </c>
      <c r="Z259" s="280">
        <f t="shared" si="121"/>
        <v>0</v>
      </c>
      <c r="AA259" s="280">
        <f t="shared" si="121"/>
        <v>0</v>
      </c>
      <c r="AB259" s="280">
        <f t="shared" si="121"/>
        <v>0</v>
      </c>
      <c r="AC259" s="280">
        <f t="shared" si="121"/>
        <v>0</v>
      </c>
      <c r="AD259" s="280">
        <f t="shared" si="121"/>
        <v>0</v>
      </c>
      <c r="AE259" s="280">
        <f t="shared" si="121"/>
        <v>0</v>
      </c>
      <c r="AF259" s="278">
        <f t="shared" si="115"/>
        <v>0</v>
      </c>
      <c r="AG259" s="278">
        <f t="shared" si="116"/>
        <v>0</v>
      </c>
      <c r="AH259" s="280">
        <f>SUM(AH260)</f>
        <v>0</v>
      </c>
      <c r="AI259" s="278">
        <f t="shared" si="117"/>
        <v>0</v>
      </c>
      <c r="AJ259" s="280">
        <f>SUM(AJ260)</f>
        <v>0</v>
      </c>
      <c r="AK259" s="280">
        <f>SUM(AK260)</f>
        <v>0</v>
      </c>
      <c r="AL259" s="280"/>
      <c r="AM259" s="276">
        <f t="shared" si="100"/>
        <v>0</v>
      </c>
      <c r="AN259" s="280"/>
    </row>
    <row r="260" spans="13:40" s="249" customFormat="1" ht="13.5" hidden="1" x14ac:dyDescent="0.25">
      <c r="M260" s="250"/>
      <c r="N260" s="251" t="s">
        <v>488</v>
      </c>
      <c r="O260" s="252" t="s">
        <v>489</v>
      </c>
      <c r="P260" s="224"/>
      <c r="Q260" s="224"/>
      <c r="R260" s="157">
        <f t="shared" si="112"/>
        <v>0</v>
      </c>
      <c r="S260" s="157"/>
      <c r="T260" s="279"/>
      <c r="U260" s="279"/>
      <c r="V260" s="278">
        <f t="shared" si="113"/>
        <v>0</v>
      </c>
      <c r="W260" s="279"/>
      <c r="X260" s="279"/>
      <c r="Y260" s="279"/>
      <c r="Z260" s="279"/>
      <c r="AA260" s="279"/>
      <c r="AB260" s="279"/>
      <c r="AC260" s="279"/>
      <c r="AD260" s="279"/>
      <c r="AE260" s="279"/>
      <c r="AF260" s="278">
        <f t="shared" si="115"/>
        <v>0</v>
      </c>
      <c r="AG260" s="278">
        <f t="shared" si="116"/>
        <v>0</v>
      </c>
      <c r="AH260" s="279"/>
      <c r="AI260" s="278">
        <f t="shared" si="117"/>
        <v>0</v>
      </c>
      <c r="AJ260" s="279"/>
      <c r="AK260" s="279"/>
      <c r="AL260" s="279"/>
      <c r="AM260" s="276">
        <f t="shared" si="100"/>
        <v>0</v>
      </c>
      <c r="AN260" s="279"/>
    </row>
    <row r="261" spans="13:40" s="253" customFormat="1" ht="13.5" hidden="1" x14ac:dyDescent="0.25">
      <c r="M261" s="254"/>
      <c r="N261" s="254">
        <v>313</v>
      </c>
      <c r="O261" s="255"/>
      <c r="P261" s="256">
        <f>SUM(P262+P263+P264)</f>
        <v>0</v>
      </c>
      <c r="Q261" s="256">
        <f>SUM(Q262+Q263+Q264)</f>
        <v>0</v>
      </c>
      <c r="R261" s="157">
        <f t="shared" si="112"/>
        <v>0</v>
      </c>
      <c r="S261" s="256"/>
      <c r="T261" s="280">
        <f>SUM(T262+T263+T264)</f>
        <v>0</v>
      </c>
      <c r="U261" s="280">
        <f>SUM(U262+U263+U264)</f>
        <v>0</v>
      </c>
      <c r="V261" s="278">
        <f t="shared" si="113"/>
        <v>0</v>
      </c>
      <c r="W261" s="280">
        <f t="shared" ref="W261:AE261" si="122">SUM(W262+W263+W264)</f>
        <v>0</v>
      </c>
      <c r="X261" s="280">
        <f t="shared" si="122"/>
        <v>0</v>
      </c>
      <c r="Y261" s="280">
        <f t="shared" si="122"/>
        <v>0</v>
      </c>
      <c r="Z261" s="280">
        <f t="shared" si="122"/>
        <v>0</v>
      </c>
      <c r="AA261" s="280">
        <f t="shared" si="122"/>
        <v>0</v>
      </c>
      <c r="AB261" s="280">
        <f t="shared" si="122"/>
        <v>0</v>
      </c>
      <c r="AC261" s="280">
        <f t="shared" si="122"/>
        <v>0</v>
      </c>
      <c r="AD261" s="280">
        <f t="shared" si="122"/>
        <v>0</v>
      </c>
      <c r="AE261" s="280">
        <f t="shared" si="122"/>
        <v>0</v>
      </c>
      <c r="AF261" s="278">
        <f t="shared" si="115"/>
        <v>0</v>
      </c>
      <c r="AG261" s="278">
        <f t="shared" si="116"/>
        <v>0</v>
      </c>
      <c r="AH261" s="280">
        <f>SUM(AH262+AH263+AH264)</f>
        <v>0</v>
      </c>
      <c r="AI261" s="278">
        <f t="shared" si="117"/>
        <v>0</v>
      </c>
      <c r="AJ261" s="280">
        <f>SUM(AJ262+AJ263+AJ264)</f>
        <v>0</v>
      </c>
      <c r="AK261" s="280">
        <f>SUM(AK262+AK263+AK264)</f>
        <v>0</v>
      </c>
      <c r="AL261" s="280"/>
      <c r="AM261" s="276">
        <f t="shared" si="100"/>
        <v>0</v>
      </c>
      <c r="AN261" s="280"/>
    </row>
    <row r="262" spans="13:40" s="249" customFormat="1" ht="13.5" hidden="1" x14ac:dyDescent="0.25">
      <c r="M262" s="250"/>
      <c r="N262" s="251" t="s">
        <v>490</v>
      </c>
      <c r="O262" s="252" t="s">
        <v>491</v>
      </c>
      <c r="P262" s="224"/>
      <c r="Q262" s="224"/>
      <c r="R262" s="157">
        <f t="shared" si="112"/>
        <v>0</v>
      </c>
      <c r="S262" s="157"/>
      <c r="T262" s="279"/>
      <c r="U262" s="279"/>
      <c r="V262" s="278">
        <f t="shared" si="113"/>
        <v>0</v>
      </c>
      <c r="W262" s="279"/>
      <c r="X262" s="279"/>
      <c r="Y262" s="279"/>
      <c r="Z262" s="279"/>
      <c r="AA262" s="279"/>
      <c r="AB262" s="279"/>
      <c r="AC262" s="279"/>
      <c r="AD262" s="279"/>
      <c r="AE262" s="279"/>
      <c r="AF262" s="278">
        <f t="shared" si="115"/>
        <v>0</v>
      </c>
      <c r="AG262" s="278">
        <f t="shared" si="116"/>
        <v>0</v>
      </c>
      <c r="AH262" s="279"/>
      <c r="AI262" s="278">
        <f t="shared" si="117"/>
        <v>0</v>
      </c>
      <c r="AJ262" s="279"/>
      <c r="AK262" s="279"/>
      <c r="AL262" s="279"/>
      <c r="AM262" s="276">
        <f t="shared" si="100"/>
        <v>0</v>
      </c>
      <c r="AN262" s="279"/>
    </row>
    <row r="263" spans="13:40" s="249" customFormat="1" ht="13.5" hidden="1" x14ac:dyDescent="0.25">
      <c r="M263" s="250"/>
      <c r="N263" s="251" t="s">
        <v>492</v>
      </c>
      <c r="O263" s="252" t="s">
        <v>493</v>
      </c>
      <c r="P263" s="224"/>
      <c r="Q263" s="224"/>
      <c r="R263" s="157">
        <f t="shared" si="112"/>
        <v>0</v>
      </c>
      <c r="S263" s="157"/>
      <c r="T263" s="279"/>
      <c r="U263" s="279"/>
      <c r="V263" s="278">
        <f t="shared" si="113"/>
        <v>0</v>
      </c>
      <c r="W263" s="279"/>
      <c r="X263" s="279"/>
      <c r="Y263" s="279"/>
      <c r="Z263" s="279"/>
      <c r="AA263" s="279"/>
      <c r="AB263" s="279"/>
      <c r="AC263" s="279"/>
      <c r="AD263" s="279"/>
      <c r="AE263" s="279"/>
      <c r="AF263" s="278">
        <f t="shared" si="115"/>
        <v>0</v>
      </c>
      <c r="AG263" s="278">
        <f t="shared" si="116"/>
        <v>0</v>
      </c>
      <c r="AH263" s="279"/>
      <c r="AI263" s="278">
        <f t="shared" si="117"/>
        <v>0</v>
      </c>
      <c r="AJ263" s="279"/>
      <c r="AK263" s="279"/>
      <c r="AL263" s="279"/>
      <c r="AM263" s="276">
        <f t="shared" si="100"/>
        <v>0</v>
      </c>
      <c r="AN263" s="279"/>
    </row>
    <row r="264" spans="13:40" s="249" customFormat="1" ht="12.75" hidden="1" customHeight="1" x14ac:dyDescent="0.25">
      <c r="M264" s="250"/>
      <c r="N264" s="251" t="s">
        <v>494</v>
      </c>
      <c r="O264" s="252" t="s">
        <v>495</v>
      </c>
      <c r="P264" s="224"/>
      <c r="Q264" s="224"/>
      <c r="R264" s="157">
        <f t="shared" si="112"/>
        <v>0</v>
      </c>
      <c r="S264" s="157"/>
      <c r="T264" s="279"/>
      <c r="U264" s="279"/>
      <c r="V264" s="278">
        <f t="shared" si="113"/>
        <v>0</v>
      </c>
      <c r="W264" s="279"/>
      <c r="X264" s="279"/>
      <c r="Y264" s="279"/>
      <c r="Z264" s="279"/>
      <c r="AA264" s="279"/>
      <c r="AB264" s="279"/>
      <c r="AC264" s="279"/>
      <c r="AD264" s="279"/>
      <c r="AE264" s="279"/>
      <c r="AF264" s="278">
        <f t="shared" si="115"/>
        <v>0</v>
      </c>
      <c r="AG264" s="278">
        <f t="shared" si="116"/>
        <v>0</v>
      </c>
      <c r="AH264" s="279"/>
      <c r="AI264" s="278">
        <f t="shared" si="117"/>
        <v>0</v>
      </c>
      <c r="AJ264" s="279"/>
      <c r="AK264" s="279"/>
      <c r="AL264" s="279"/>
      <c r="AM264" s="276">
        <f t="shared" si="100"/>
        <v>0</v>
      </c>
      <c r="AN264" s="279"/>
    </row>
    <row r="265" spans="13:40" s="253" customFormat="1" ht="12.75" hidden="1" customHeight="1" x14ac:dyDescent="0.25">
      <c r="M265" s="254"/>
      <c r="N265" s="254">
        <v>32</v>
      </c>
      <c r="O265" s="255"/>
      <c r="P265" s="256">
        <f>SUM(P266+P271+P278+P288+P290)</f>
        <v>0</v>
      </c>
      <c r="Q265" s="256">
        <f>SUM(Q266+Q271+Q278+Q288+Q290)</f>
        <v>0</v>
      </c>
      <c r="R265" s="157">
        <f t="shared" si="112"/>
        <v>0</v>
      </c>
      <c r="S265" s="256"/>
      <c r="T265" s="280">
        <f>SUM(T266+T271+T278+T288+T290)</f>
        <v>0</v>
      </c>
      <c r="U265" s="280">
        <f>SUM(U266+U271+U278+U288+U290)</f>
        <v>0</v>
      </c>
      <c r="V265" s="278">
        <f t="shared" si="113"/>
        <v>0</v>
      </c>
      <c r="W265" s="280">
        <f t="shared" ref="W265:AE265" si="123">SUM(W266+W271+W278+W288+W290)</f>
        <v>0</v>
      </c>
      <c r="X265" s="280">
        <f t="shared" si="123"/>
        <v>0</v>
      </c>
      <c r="Y265" s="280">
        <f t="shared" si="123"/>
        <v>0</v>
      </c>
      <c r="Z265" s="280">
        <f t="shared" si="123"/>
        <v>0</v>
      </c>
      <c r="AA265" s="280">
        <f t="shared" si="123"/>
        <v>0</v>
      </c>
      <c r="AB265" s="280">
        <f t="shared" si="123"/>
        <v>0</v>
      </c>
      <c r="AC265" s="280">
        <f t="shared" si="123"/>
        <v>0</v>
      </c>
      <c r="AD265" s="280">
        <f t="shared" si="123"/>
        <v>0</v>
      </c>
      <c r="AE265" s="280">
        <f t="shared" si="123"/>
        <v>0</v>
      </c>
      <c r="AF265" s="278">
        <f t="shared" si="115"/>
        <v>0</v>
      </c>
      <c r="AG265" s="278">
        <f t="shared" si="116"/>
        <v>0</v>
      </c>
      <c r="AH265" s="280">
        <f>SUM(AH266+AH271+AH278+AH288+AH290)</f>
        <v>0</v>
      </c>
      <c r="AI265" s="278">
        <f t="shared" si="117"/>
        <v>0</v>
      </c>
      <c r="AJ265" s="280">
        <f>SUM(AJ266+AJ271+AJ278+AJ288+AJ290)</f>
        <v>0</v>
      </c>
      <c r="AK265" s="280">
        <f>SUM(AK266+AK271+AK278+AK288+AK290)</f>
        <v>0</v>
      </c>
      <c r="AL265" s="280"/>
      <c r="AM265" s="276">
        <f t="shared" si="100"/>
        <v>0</v>
      </c>
      <c r="AN265" s="280"/>
    </row>
    <row r="266" spans="13:40" ht="12.75" hidden="1" customHeight="1" x14ac:dyDescent="0.25">
      <c r="M266" s="254"/>
      <c r="N266" s="254">
        <v>321</v>
      </c>
      <c r="O266" s="255"/>
      <c r="P266" s="256">
        <f>SUM(P267+P268+P269+P270)</f>
        <v>0</v>
      </c>
      <c r="Q266" s="256">
        <f>SUM(Q267+Q268+Q269+Q270)</f>
        <v>0</v>
      </c>
      <c r="R266" s="157">
        <f t="shared" si="112"/>
        <v>0</v>
      </c>
      <c r="S266" s="256"/>
      <c r="T266" s="280">
        <f>SUM(T267+T268+T269+T270)</f>
        <v>0</v>
      </c>
      <c r="U266" s="280">
        <f>SUM(U267+U268+U269+U270)</f>
        <v>0</v>
      </c>
      <c r="V266" s="278">
        <f t="shared" si="113"/>
        <v>0</v>
      </c>
      <c r="W266" s="280">
        <f t="shared" ref="W266:AE266" si="124">SUM(W267+W268+W269+W270)</f>
        <v>0</v>
      </c>
      <c r="X266" s="280">
        <f t="shared" si="124"/>
        <v>0</v>
      </c>
      <c r="Y266" s="280">
        <f t="shared" si="124"/>
        <v>0</v>
      </c>
      <c r="Z266" s="280">
        <f t="shared" si="124"/>
        <v>0</v>
      </c>
      <c r="AA266" s="280">
        <f t="shared" si="124"/>
        <v>0</v>
      </c>
      <c r="AB266" s="280">
        <f t="shared" si="124"/>
        <v>0</v>
      </c>
      <c r="AC266" s="280">
        <f t="shared" si="124"/>
        <v>0</v>
      </c>
      <c r="AD266" s="280">
        <f t="shared" si="124"/>
        <v>0</v>
      </c>
      <c r="AE266" s="280">
        <f t="shared" si="124"/>
        <v>0</v>
      </c>
      <c r="AF266" s="278">
        <f t="shared" si="115"/>
        <v>0</v>
      </c>
      <c r="AG266" s="278">
        <f t="shared" si="116"/>
        <v>0</v>
      </c>
      <c r="AH266" s="280">
        <f>SUM(AH267+AH268+AH269+AH270)</f>
        <v>0</v>
      </c>
      <c r="AI266" s="278">
        <f t="shared" si="117"/>
        <v>0</v>
      </c>
      <c r="AJ266" s="280">
        <f>SUM(AJ267+AJ268+AJ269+AJ270)</f>
        <v>0</v>
      </c>
      <c r="AK266" s="280">
        <f>SUM(AK267+AK268+AK269+AK270)</f>
        <v>0</v>
      </c>
      <c r="AL266" s="281"/>
      <c r="AM266" s="276">
        <f t="shared" si="100"/>
        <v>0</v>
      </c>
      <c r="AN266" s="281"/>
    </row>
    <row r="267" spans="13:40" s="249" customFormat="1" ht="13.5" hidden="1" x14ac:dyDescent="0.25">
      <c r="M267" s="250"/>
      <c r="N267" s="251" t="s">
        <v>496</v>
      </c>
      <c r="O267" s="252" t="s">
        <v>497</v>
      </c>
      <c r="P267" s="224"/>
      <c r="Q267" s="224"/>
      <c r="R267" s="157">
        <f t="shared" si="112"/>
        <v>0</v>
      </c>
      <c r="S267" s="157"/>
      <c r="T267" s="279"/>
      <c r="U267" s="279"/>
      <c r="V267" s="278">
        <f t="shared" si="113"/>
        <v>0</v>
      </c>
      <c r="W267" s="279"/>
      <c r="X267" s="279"/>
      <c r="Y267" s="279"/>
      <c r="Z267" s="279"/>
      <c r="AA267" s="279"/>
      <c r="AB267" s="279"/>
      <c r="AC267" s="279"/>
      <c r="AD267" s="279"/>
      <c r="AE267" s="279"/>
      <c r="AF267" s="278">
        <f t="shared" si="115"/>
        <v>0</v>
      </c>
      <c r="AG267" s="278">
        <f t="shared" si="116"/>
        <v>0</v>
      </c>
      <c r="AH267" s="279"/>
      <c r="AI267" s="278">
        <f t="shared" si="117"/>
        <v>0</v>
      </c>
      <c r="AJ267" s="279"/>
      <c r="AK267" s="279"/>
      <c r="AL267" s="279"/>
      <c r="AM267" s="276">
        <f t="shared" si="100"/>
        <v>0</v>
      </c>
      <c r="AN267" s="279"/>
    </row>
    <row r="268" spans="13:40" s="249" customFormat="1" ht="13.5" hidden="1" x14ac:dyDescent="0.25">
      <c r="M268" s="250"/>
      <c r="N268" s="251" t="s">
        <v>498</v>
      </c>
      <c r="O268" s="252" t="s">
        <v>499</v>
      </c>
      <c r="P268" s="224"/>
      <c r="Q268" s="224"/>
      <c r="R268" s="157">
        <f t="shared" si="112"/>
        <v>0</v>
      </c>
      <c r="S268" s="157"/>
      <c r="T268" s="279"/>
      <c r="U268" s="279"/>
      <c r="V268" s="278">
        <f t="shared" si="113"/>
        <v>0</v>
      </c>
      <c r="W268" s="279"/>
      <c r="X268" s="279"/>
      <c r="Y268" s="279"/>
      <c r="Z268" s="279"/>
      <c r="AA268" s="279"/>
      <c r="AB268" s="279"/>
      <c r="AC268" s="279"/>
      <c r="AD268" s="279"/>
      <c r="AE268" s="279"/>
      <c r="AF268" s="278">
        <f t="shared" si="115"/>
        <v>0</v>
      </c>
      <c r="AG268" s="278">
        <f t="shared" si="116"/>
        <v>0</v>
      </c>
      <c r="AH268" s="279"/>
      <c r="AI268" s="278">
        <f t="shared" si="117"/>
        <v>0</v>
      </c>
      <c r="AJ268" s="279"/>
      <c r="AK268" s="279"/>
      <c r="AL268" s="279"/>
      <c r="AM268" s="276">
        <f t="shared" si="100"/>
        <v>0</v>
      </c>
      <c r="AN268" s="279"/>
    </row>
    <row r="269" spans="13:40" s="249" customFormat="1" ht="13.5" hidden="1" x14ac:dyDescent="0.25">
      <c r="M269" s="250"/>
      <c r="N269" s="251" t="s">
        <v>500</v>
      </c>
      <c r="O269" s="252" t="s">
        <v>501</v>
      </c>
      <c r="P269" s="224"/>
      <c r="Q269" s="224"/>
      <c r="R269" s="157">
        <f t="shared" si="112"/>
        <v>0</v>
      </c>
      <c r="S269" s="157"/>
      <c r="T269" s="279"/>
      <c r="U269" s="279"/>
      <c r="V269" s="278">
        <f t="shared" si="113"/>
        <v>0</v>
      </c>
      <c r="W269" s="279"/>
      <c r="X269" s="279"/>
      <c r="Y269" s="279"/>
      <c r="Z269" s="279"/>
      <c r="AA269" s="279"/>
      <c r="AB269" s="279"/>
      <c r="AC269" s="279"/>
      <c r="AD269" s="279"/>
      <c r="AE269" s="279"/>
      <c r="AF269" s="278">
        <f t="shared" si="115"/>
        <v>0</v>
      </c>
      <c r="AG269" s="278">
        <f t="shared" si="116"/>
        <v>0</v>
      </c>
      <c r="AH269" s="279"/>
      <c r="AI269" s="278">
        <f t="shared" si="117"/>
        <v>0</v>
      </c>
      <c r="AJ269" s="279"/>
      <c r="AK269" s="279"/>
      <c r="AL269" s="279"/>
      <c r="AM269" s="276">
        <f t="shared" si="100"/>
        <v>0</v>
      </c>
      <c r="AN269" s="279"/>
    </row>
    <row r="270" spans="13:40" hidden="1" x14ac:dyDescent="0.25">
      <c r="M270" s="250"/>
      <c r="N270" s="250">
        <v>3214</v>
      </c>
      <c r="O270" s="252" t="s">
        <v>502</v>
      </c>
      <c r="P270" s="224"/>
      <c r="Q270" s="224"/>
      <c r="R270" s="157">
        <f t="shared" si="112"/>
        <v>0</v>
      </c>
      <c r="S270" s="157"/>
      <c r="T270" s="279"/>
      <c r="U270" s="279"/>
      <c r="V270" s="278">
        <f t="shared" si="113"/>
        <v>0</v>
      </c>
      <c r="W270" s="279"/>
      <c r="X270" s="279"/>
      <c r="Y270" s="279"/>
      <c r="Z270" s="279"/>
      <c r="AA270" s="279"/>
      <c r="AB270" s="279"/>
      <c r="AC270" s="279"/>
      <c r="AD270" s="279"/>
      <c r="AE270" s="279"/>
      <c r="AF270" s="278">
        <f t="shared" si="115"/>
        <v>0</v>
      </c>
      <c r="AG270" s="278">
        <f t="shared" si="116"/>
        <v>0</v>
      </c>
      <c r="AH270" s="279"/>
      <c r="AI270" s="278">
        <f t="shared" si="117"/>
        <v>0</v>
      </c>
      <c r="AJ270" s="279"/>
      <c r="AK270" s="279"/>
      <c r="AL270" s="281"/>
      <c r="AM270" s="276">
        <f t="shared" si="100"/>
        <v>0</v>
      </c>
      <c r="AN270" s="281"/>
    </row>
    <row r="271" spans="13:40" s="253" customFormat="1" ht="13.5" hidden="1" x14ac:dyDescent="0.25">
      <c r="M271" s="254"/>
      <c r="N271" s="254">
        <v>322</v>
      </c>
      <c r="O271" s="255"/>
      <c r="P271" s="256">
        <f>SUM(P272+P273+P274+P275+P276+P277)</f>
        <v>0</v>
      </c>
      <c r="Q271" s="256">
        <f>SUM(Q272+Q273+Q274+Q275+Q276+Q277)</f>
        <v>0</v>
      </c>
      <c r="R271" s="157">
        <f t="shared" si="112"/>
        <v>0</v>
      </c>
      <c r="S271" s="256"/>
      <c r="T271" s="280">
        <f>SUM(T272+T273+T274+T275+T276+T277)</f>
        <v>0</v>
      </c>
      <c r="U271" s="280">
        <f>SUM(U272+U273+U274+U275+U276+U277)</f>
        <v>0</v>
      </c>
      <c r="V271" s="278">
        <f t="shared" si="113"/>
        <v>0</v>
      </c>
      <c r="W271" s="280">
        <f t="shared" ref="W271:AE271" si="125">SUM(W272+W273+W274+W275+W276+W277)</f>
        <v>0</v>
      </c>
      <c r="X271" s="280">
        <f t="shared" si="125"/>
        <v>0</v>
      </c>
      <c r="Y271" s="280">
        <f t="shared" si="125"/>
        <v>0</v>
      </c>
      <c r="Z271" s="280">
        <f t="shared" si="125"/>
        <v>0</v>
      </c>
      <c r="AA271" s="280">
        <f t="shared" si="125"/>
        <v>0</v>
      </c>
      <c r="AB271" s="280">
        <f t="shared" si="125"/>
        <v>0</v>
      </c>
      <c r="AC271" s="280">
        <f t="shared" si="125"/>
        <v>0</v>
      </c>
      <c r="AD271" s="280">
        <f t="shared" si="125"/>
        <v>0</v>
      </c>
      <c r="AE271" s="280">
        <f t="shared" si="125"/>
        <v>0</v>
      </c>
      <c r="AF271" s="278">
        <f t="shared" si="115"/>
        <v>0</v>
      </c>
      <c r="AG271" s="278">
        <f t="shared" si="116"/>
        <v>0</v>
      </c>
      <c r="AH271" s="280">
        <f>SUM(AH272+AH273+AH274+AH275+AH276+AH277)</f>
        <v>0</v>
      </c>
      <c r="AI271" s="278">
        <f t="shared" si="117"/>
        <v>0</v>
      </c>
      <c r="AJ271" s="280">
        <f>SUM(AJ272+AJ273+AJ274+AJ275+AJ276+AJ277)</f>
        <v>0</v>
      </c>
      <c r="AK271" s="280">
        <f>SUM(AK272+AK273+AK274+AK275+AK276+AK277)</f>
        <v>0</v>
      </c>
      <c r="AL271" s="280"/>
      <c r="AM271" s="276">
        <f t="shared" si="100"/>
        <v>0</v>
      </c>
      <c r="AN271" s="280"/>
    </row>
    <row r="272" spans="13:40" s="249" customFormat="1" ht="13.5" hidden="1" x14ac:dyDescent="0.25">
      <c r="M272" s="250"/>
      <c r="N272" s="251" t="s">
        <v>503</v>
      </c>
      <c r="O272" s="252" t="s">
        <v>504</v>
      </c>
      <c r="P272" s="224"/>
      <c r="Q272" s="224"/>
      <c r="R272" s="157">
        <f t="shared" si="112"/>
        <v>0</v>
      </c>
      <c r="S272" s="157"/>
      <c r="T272" s="279"/>
      <c r="U272" s="279"/>
      <c r="V272" s="278">
        <f t="shared" si="113"/>
        <v>0</v>
      </c>
      <c r="W272" s="279"/>
      <c r="X272" s="279"/>
      <c r="Y272" s="279"/>
      <c r="Z272" s="279"/>
      <c r="AA272" s="279"/>
      <c r="AB272" s="279"/>
      <c r="AC272" s="279"/>
      <c r="AD272" s="279"/>
      <c r="AE272" s="279"/>
      <c r="AF272" s="278">
        <f t="shared" si="115"/>
        <v>0</v>
      </c>
      <c r="AG272" s="278">
        <f t="shared" si="116"/>
        <v>0</v>
      </c>
      <c r="AH272" s="279"/>
      <c r="AI272" s="278">
        <f t="shared" si="117"/>
        <v>0</v>
      </c>
      <c r="AJ272" s="279"/>
      <c r="AK272" s="279"/>
      <c r="AL272" s="279"/>
      <c r="AM272" s="276">
        <f t="shared" si="100"/>
        <v>0</v>
      </c>
      <c r="AN272" s="279"/>
    </row>
    <row r="273" spans="13:40" s="249" customFormat="1" ht="13.5" hidden="1" x14ac:dyDescent="0.25">
      <c r="M273" s="250"/>
      <c r="N273" s="251" t="s">
        <v>505</v>
      </c>
      <c r="O273" s="252" t="s">
        <v>506</v>
      </c>
      <c r="P273" s="224"/>
      <c r="Q273" s="224"/>
      <c r="R273" s="157">
        <f t="shared" si="112"/>
        <v>0</v>
      </c>
      <c r="S273" s="157"/>
      <c r="T273" s="279"/>
      <c r="U273" s="279"/>
      <c r="V273" s="278">
        <f t="shared" si="113"/>
        <v>0</v>
      </c>
      <c r="W273" s="279"/>
      <c r="X273" s="279"/>
      <c r="Y273" s="279"/>
      <c r="Z273" s="279"/>
      <c r="AA273" s="279"/>
      <c r="AB273" s="279"/>
      <c r="AC273" s="279"/>
      <c r="AD273" s="279"/>
      <c r="AE273" s="279"/>
      <c r="AF273" s="278">
        <f t="shared" si="115"/>
        <v>0</v>
      </c>
      <c r="AG273" s="278">
        <f t="shared" si="116"/>
        <v>0</v>
      </c>
      <c r="AH273" s="279"/>
      <c r="AI273" s="278">
        <f t="shared" si="117"/>
        <v>0</v>
      </c>
      <c r="AJ273" s="279"/>
      <c r="AK273" s="279"/>
      <c r="AL273" s="279"/>
      <c r="AM273" s="276">
        <f t="shared" si="100"/>
        <v>0</v>
      </c>
      <c r="AN273" s="279"/>
    </row>
    <row r="274" spans="13:40" s="249" customFormat="1" ht="13.5" hidden="1" x14ac:dyDescent="0.25">
      <c r="M274" s="250"/>
      <c r="N274" s="251" t="s">
        <v>507</v>
      </c>
      <c r="O274" s="252" t="s">
        <v>508</v>
      </c>
      <c r="P274" s="224"/>
      <c r="Q274" s="224"/>
      <c r="R274" s="157">
        <f t="shared" si="112"/>
        <v>0</v>
      </c>
      <c r="S274" s="157"/>
      <c r="T274" s="279"/>
      <c r="U274" s="279"/>
      <c r="V274" s="278">
        <f t="shared" si="113"/>
        <v>0</v>
      </c>
      <c r="W274" s="279"/>
      <c r="X274" s="279"/>
      <c r="Y274" s="279"/>
      <c r="Z274" s="279"/>
      <c r="AA274" s="279"/>
      <c r="AB274" s="279"/>
      <c r="AC274" s="279"/>
      <c r="AD274" s="279"/>
      <c r="AE274" s="279"/>
      <c r="AF274" s="278">
        <f t="shared" si="115"/>
        <v>0</v>
      </c>
      <c r="AG274" s="278">
        <f t="shared" si="116"/>
        <v>0</v>
      </c>
      <c r="AH274" s="279"/>
      <c r="AI274" s="278">
        <f t="shared" si="117"/>
        <v>0</v>
      </c>
      <c r="AJ274" s="279"/>
      <c r="AK274" s="279"/>
      <c r="AL274" s="279"/>
      <c r="AM274" s="276">
        <f t="shared" si="100"/>
        <v>0</v>
      </c>
      <c r="AN274" s="279"/>
    </row>
    <row r="275" spans="13:40" s="249" customFormat="1" ht="13.5" hidden="1" x14ac:dyDescent="0.25">
      <c r="M275" s="250"/>
      <c r="N275" s="251" t="s">
        <v>509</v>
      </c>
      <c r="O275" s="252" t="s">
        <v>510</v>
      </c>
      <c r="P275" s="224"/>
      <c r="Q275" s="224"/>
      <c r="R275" s="157">
        <f t="shared" si="112"/>
        <v>0</v>
      </c>
      <c r="S275" s="157"/>
      <c r="T275" s="279"/>
      <c r="U275" s="279"/>
      <c r="V275" s="278">
        <f t="shared" si="113"/>
        <v>0</v>
      </c>
      <c r="W275" s="279"/>
      <c r="X275" s="279"/>
      <c r="Y275" s="279"/>
      <c r="Z275" s="279"/>
      <c r="AA275" s="279"/>
      <c r="AB275" s="279"/>
      <c r="AC275" s="279"/>
      <c r="AD275" s="279"/>
      <c r="AE275" s="279"/>
      <c r="AF275" s="278">
        <f t="shared" si="115"/>
        <v>0</v>
      </c>
      <c r="AG275" s="278">
        <f t="shared" si="116"/>
        <v>0</v>
      </c>
      <c r="AH275" s="279"/>
      <c r="AI275" s="278">
        <f t="shared" si="117"/>
        <v>0</v>
      </c>
      <c r="AJ275" s="279"/>
      <c r="AK275" s="279"/>
      <c r="AL275" s="279"/>
      <c r="AM275" s="276">
        <f t="shared" si="100"/>
        <v>0</v>
      </c>
      <c r="AN275" s="279"/>
    </row>
    <row r="276" spans="13:40" s="249" customFormat="1" ht="13.5" hidden="1" x14ac:dyDescent="0.25">
      <c r="M276" s="250"/>
      <c r="N276" s="251" t="s">
        <v>511</v>
      </c>
      <c r="O276" s="252" t="s">
        <v>512</v>
      </c>
      <c r="P276" s="224"/>
      <c r="Q276" s="224"/>
      <c r="R276" s="157">
        <f t="shared" si="112"/>
        <v>0</v>
      </c>
      <c r="S276" s="157"/>
      <c r="T276" s="279"/>
      <c r="U276" s="279"/>
      <c r="V276" s="278">
        <f t="shared" si="113"/>
        <v>0</v>
      </c>
      <c r="W276" s="279"/>
      <c r="X276" s="279"/>
      <c r="Y276" s="279"/>
      <c r="Z276" s="279"/>
      <c r="AA276" s="279"/>
      <c r="AB276" s="279"/>
      <c r="AC276" s="279"/>
      <c r="AD276" s="279"/>
      <c r="AE276" s="279"/>
      <c r="AF276" s="278">
        <f t="shared" si="115"/>
        <v>0</v>
      </c>
      <c r="AG276" s="278">
        <f t="shared" si="116"/>
        <v>0</v>
      </c>
      <c r="AH276" s="279"/>
      <c r="AI276" s="278">
        <f t="shared" si="117"/>
        <v>0</v>
      </c>
      <c r="AJ276" s="279"/>
      <c r="AK276" s="279"/>
      <c r="AL276" s="279"/>
      <c r="AM276" s="276">
        <f t="shared" si="100"/>
        <v>0</v>
      </c>
      <c r="AN276" s="279"/>
    </row>
    <row r="277" spans="13:40" hidden="1" x14ac:dyDescent="0.25">
      <c r="M277" s="250"/>
      <c r="N277" s="250" t="s">
        <v>513</v>
      </c>
      <c r="O277" s="252" t="s">
        <v>514</v>
      </c>
      <c r="P277" s="224"/>
      <c r="Q277" s="224"/>
      <c r="R277" s="157">
        <f t="shared" si="112"/>
        <v>0</v>
      </c>
      <c r="S277" s="157"/>
      <c r="T277" s="279"/>
      <c r="U277" s="279"/>
      <c r="V277" s="278">
        <f t="shared" si="113"/>
        <v>0</v>
      </c>
      <c r="W277" s="279"/>
      <c r="X277" s="279"/>
      <c r="Y277" s="279"/>
      <c r="Z277" s="279"/>
      <c r="AA277" s="279"/>
      <c r="AB277" s="279"/>
      <c r="AC277" s="279"/>
      <c r="AD277" s="279"/>
      <c r="AE277" s="279"/>
      <c r="AF277" s="278">
        <f t="shared" si="115"/>
        <v>0</v>
      </c>
      <c r="AG277" s="278">
        <f t="shared" si="116"/>
        <v>0</v>
      </c>
      <c r="AH277" s="279"/>
      <c r="AI277" s="278">
        <f t="shared" si="117"/>
        <v>0</v>
      </c>
      <c r="AJ277" s="279"/>
      <c r="AK277" s="279"/>
      <c r="AL277" s="281"/>
      <c r="AM277" s="276">
        <f t="shared" si="100"/>
        <v>0</v>
      </c>
      <c r="AN277" s="281"/>
    </row>
    <row r="278" spans="13:40" s="253" customFormat="1" ht="13.5" hidden="1" x14ac:dyDescent="0.25">
      <c r="M278" s="254"/>
      <c r="N278" s="254">
        <v>323</v>
      </c>
      <c r="O278" s="255"/>
      <c r="P278" s="256">
        <f>SUM(P279+P280+P281+P282+P283+P284+P285+P286+P287)</f>
        <v>0</v>
      </c>
      <c r="Q278" s="256">
        <f>SUM(Q279+Q280+Q281+Q282+Q283+Q284+Q285+Q286+Q287)</f>
        <v>0</v>
      </c>
      <c r="R278" s="157">
        <f t="shared" si="112"/>
        <v>0</v>
      </c>
      <c r="S278" s="256"/>
      <c r="T278" s="280">
        <f>SUM(T279+T280+T281+T282+T283+T284+T285+T286+T287)</f>
        <v>0</v>
      </c>
      <c r="U278" s="280">
        <f>SUM(U279+U280+U281+U282+U283+U284+U285+U286+U287)</f>
        <v>0</v>
      </c>
      <c r="V278" s="278">
        <f t="shared" si="113"/>
        <v>0</v>
      </c>
      <c r="W278" s="280">
        <f t="shared" ref="W278:AE278" si="126">SUM(W279+W280+W281+W282+W283+W284+W285+W286+W287)</f>
        <v>0</v>
      </c>
      <c r="X278" s="280">
        <f t="shared" si="126"/>
        <v>0</v>
      </c>
      <c r="Y278" s="280">
        <f t="shared" si="126"/>
        <v>0</v>
      </c>
      <c r="Z278" s="280">
        <f t="shared" si="126"/>
        <v>0</v>
      </c>
      <c r="AA278" s="280">
        <f t="shared" si="126"/>
        <v>0</v>
      </c>
      <c r="AB278" s="280">
        <f t="shared" si="126"/>
        <v>0</v>
      </c>
      <c r="AC278" s="280">
        <f t="shared" si="126"/>
        <v>0</v>
      </c>
      <c r="AD278" s="280">
        <f t="shared" si="126"/>
        <v>0</v>
      </c>
      <c r="AE278" s="280">
        <f t="shared" si="126"/>
        <v>0</v>
      </c>
      <c r="AF278" s="278">
        <f t="shared" si="115"/>
        <v>0</v>
      </c>
      <c r="AG278" s="278">
        <f t="shared" si="116"/>
        <v>0</v>
      </c>
      <c r="AH278" s="280">
        <f>SUM(AH279+AH280+AH281+AH282+AH283+AH284+AH285+AH286+AH287)</f>
        <v>0</v>
      </c>
      <c r="AI278" s="278">
        <f t="shared" si="117"/>
        <v>0</v>
      </c>
      <c r="AJ278" s="280">
        <f>SUM(AJ279+AJ280+AJ281+AJ282+AJ283+AJ284+AJ285+AJ286+AJ287)</f>
        <v>0</v>
      </c>
      <c r="AK278" s="280">
        <f>SUM(AK279+AK280+AK281+AK282+AK283+AK284+AK285+AK286+AK287)</f>
        <v>0</v>
      </c>
      <c r="AL278" s="280"/>
      <c r="AM278" s="276">
        <f t="shared" si="100"/>
        <v>0</v>
      </c>
      <c r="AN278" s="280"/>
    </row>
    <row r="279" spans="13:40" s="249" customFormat="1" ht="13.5" hidden="1" x14ac:dyDescent="0.25">
      <c r="M279" s="250"/>
      <c r="N279" s="251" t="s">
        <v>515</v>
      </c>
      <c r="O279" s="252" t="s">
        <v>516</v>
      </c>
      <c r="P279" s="224"/>
      <c r="Q279" s="224"/>
      <c r="R279" s="157">
        <f t="shared" si="112"/>
        <v>0</v>
      </c>
      <c r="S279" s="157"/>
      <c r="T279" s="279"/>
      <c r="U279" s="279"/>
      <c r="V279" s="278">
        <f t="shared" si="113"/>
        <v>0</v>
      </c>
      <c r="W279" s="279"/>
      <c r="X279" s="279"/>
      <c r="Y279" s="279"/>
      <c r="Z279" s="279"/>
      <c r="AA279" s="279"/>
      <c r="AB279" s="279"/>
      <c r="AC279" s="279"/>
      <c r="AD279" s="279"/>
      <c r="AE279" s="279"/>
      <c r="AF279" s="278">
        <f t="shared" si="115"/>
        <v>0</v>
      </c>
      <c r="AG279" s="278">
        <f t="shared" si="116"/>
        <v>0</v>
      </c>
      <c r="AH279" s="279"/>
      <c r="AI279" s="278">
        <f t="shared" si="117"/>
        <v>0</v>
      </c>
      <c r="AJ279" s="279"/>
      <c r="AK279" s="279"/>
      <c r="AL279" s="279"/>
      <c r="AM279" s="276">
        <f t="shared" si="100"/>
        <v>0</v>
      </c>
      <c r="AN279" s="279"/>
    </row>
    <row r="280" spans="13:40" s="249" customFormat="1" ht="13.5" hidden="1" x14ac:dyDescent="0.25">
      <c r="M280" s="250"/>
      <c r="N280" s="251" t="s">
        <v>517</v>
      </c>
      <c r="O280" s="252" t="s">
        <v>518</v>
      </c>
      <c r="P280" s="224"/>
      <c r="Q280" s="224"/>
      <c r="R280" s="157">
        <f t="shared" si="112"/>
        <v>0</v>
      </c>
      <c r="S280" s="157"/>
      <c r="T280" s="279"/>
      <c r="U280" s="279"/>
      <c r="V280" s="278">
        <f t="shared" si="113"/>
        <v>0</v>
      </c>
      <c r="W280" s="279"/>
      <c r="X280" s="279"/>
      <c r="Y280" s="279"/>
      <c r="Z280" s="279"/>
      <c r="AA280" s="279"/>
      <c r="AB280" s="279"/>
      <c r="AC280" s="279"/>
      <c r="AD280" s="279"/>
      <c r="AE280" s="279"/>
      <c r="AF280" s="278">
        <f t="shared" si="115"/>
        <v>0</v>
      </c>
      <c r="AG280" s="278">
        <f t="shared" si="116"/>
        <v>0</v>
      </c>
      <c r="AH280" s="279"/>
      <c r="AI280" s="278">
        <f t="shared" si="117"/>
        <v>0</v>
      </c>
      <c r="AJ280" s="279"/>
      <c r="AK280" s="279"/>
      <c r="AL280" s="279"/>
      <c r="AM280" s="276">
        <f t="shared" si="100"/>
        <v>0</v>
      </c>
      <c r="AN280" s="279"/>
    </row>
    <row r="281" spans="13:40" s="249" customFormat="1" ht="13.5" hidden="1" x14ac:dyDescent="0.25">
      <c r="M281" s="250"/>
      <c r="N281" s="251" t="s">
        <v>519</v>
      </c>
      <c r="O281" s="252" t="s">
        <v>520</v>
      </c>
      <c r="P281" s="224"/>
      <c r="Q281" s="224"/>
      <c r="R281" s="157">
        <f t="shared" si="112"/>
        <v>0</v>
      </c>
      <c r="S281" s="157"/>
      <c r="T281" s="279"/>
      <c r="U281" s="279"/>
      <c r="V281" s="278">
        <f t="shared" si="113"/>
        <v>0</v>
      </c>
      <c r="W281" s="279"/>
      <c r="X281" s="279"/>
      <c r="Y281" s="279"/>
      <c r="Z281" s="279"/>
      <c r="AA281" s="279"/>
      <c r="AB281" s="279"/>
      <c r="AC281" s="279"/>
      <c r="AD281" s="279"/>
      <c r="AE281" s="279"/>
      <c r="AF281" s="278">
        <f t="shared" si="115"/>
        <v>0</v>
      </c>
      <c r="AG281" s="278">
        <f t="shared" si="116"/>
        <v>0</v>
      </c>
      <c r="AH281" s="279"/>
      <c r="AI281" s="278">
        <f t="shared" si="117"/>
        <v>0</v>
      </c>
      <c r="AJ281" s="279"/>
      <c r="AK281" s="279"/>
      <c r="AL281" s="279"/>
      <c r="AM281" s="276">
        <f t="shared" si="100"/>
        <v>0</v>
      </c>
      <c r="AN281" s="279"/>
    </row>
    <row r="282" spans="13:40" s="249" customFormat="1" ht="13.5" hidden="1" x14ac:dyDescent="0.25">
      <c r="M282" s="250"/>
      <c r="N282" s="251" t="s">
        <v>521</v>
      </c>
      <c r="O282" s="252" t="s">
        <v>522</v>
      </c>
      <c r="P282" s="224"/>
      <c r="Q282" s="224"/>
      <c r="R282" s="157">
        <f t="shared" si="112"/>
        <v>0</v>
      </c>
      <c r="S282" s="157"/>
      <c r="T282" s="279"/>
      <c r="U282" s="279"/>
      <c r="V282" s="278">
        <f t="shared" si="113"/>
        <v>0</v>
      </c>
      <c r="W282" s="279"/>
      <c r="X282" s="279"/>
      <c r="Y282" s="279"/>
      <c r="Z282" s="279"/>
      <c r="AA282" s="279"/>
      <c r="AB282" s="279"/>
      <c r="AC282" s="279"/>
      <c r="AD282" s="279"/>
      <c r="AE282" s="279"/>
      <c r="AF282" s="278">
        <f t="shared" si="115"/>
        <v>0</v>
      </c>
      <c r="AG282" s="278">
        <f t="shared" si="116"/>
        <v>0</v>
      </c>
      <c r="AH282" s="279"/>
      <c r="AI282" s="278">
        <f t="shared" si="117"/>
        <v>0</v>
      </c>
      <c r="AJ282" s="279"/>
      <c r="AK282" s="279"/>
      <c r="AL282" s="279"/>
      <c r="AM282" s="276">
        <f t="shared" si="100"/>
        <v>0</v>
      </c>
      <c r="AN282" s="279"/>
    </row>
    <row r="283" spans="13:40" s="249" customFormat="1" ht="13.5" hidden="1" x14ac:dyDescent="0.25">
      <c r="M283" s="250"/>
      <c r="N283" s="251" t="s">
        <v>523</v>
      </c>
      <c r="O283" s="252" t="s">
        <v>524</v>
      </c>
      <c r="P283" s="224"/>
      <c r="Q283" s="224"/>
      <c r="R283" s="157">
        <f t="shared" ref="R283:R317" si="127">SUM(T283:AE283)</f>
        <v>0</v>
      </c>
      <c r="S283" s="157"/>
      <c r="T283" s="279"/>
      <c r="U283" s="279"/>
      <c r="V283" s="278">
        <f t="shared" ref="V283:V317" si="128">SUM(T283:U283)</f>
        <v>0</v>
      </c>
      <c r="W283" s="279"/>
      <c r="X283" s="279"/>
      <c r="Y283" s="279"/>
      <c r="Z283" s="279"/>
      <c r="AA283" s="279"/>
      <c r="AB283" s="279"/>
      <c r="AC283" s="279"/>
      <c r="AD283" s="279"/>
      <c r="AE283" s="279"/>
      <c r="AF283" s="278">
        <f t="shared" ref="AF283:AF317" si="129">SUM(W283:AE283)</f>
        <v>0</v>
      </c>
      <c r="AG283" s="278">
        <f t="shared" ref="AG283:AG317" si="130">SUM(V283+AF283)</f>
        <v>0</v>
      </c>
      <c r="AH283" s="279"/>
      <c r="AI283" s="278">
        <f t="shared" si="117"/>
        <v>0</v>
      </c>
      <c r="AJ283" s="279"/>
      <c r="AK283" s="279"/>
      <c r="AL283" s="279"/>
      <c r="AM283" s="276">
        <f t="shared" si="100"/>
        <v>0</v>
      </c>
      <c r="AN283" s="279"/>
    </row>
    <row r="284" spans="13:40" s="249" customFormat="1" ht="13.5" hidden="1" x14ac:dyDescent="0.25">
      <c r="M284" s="250"/>
      <c r="N284" s="251" t="s">
        <v>525</v>
      </c>
      <c r="O284" s="252" t="s">
        <v>526</v>
      </c>
      <c r="P284" s="224"/>
      <c r="Q284" s="224"/>
      <c r="R284" s="157">
        <f t="shared" si="127"/>
        <v>0</v>
      </c>
      <c r="S284" s="157"/>
      <c r="T284" s="279"/>
      <c r="U284" s="279"/>
      <c r="V284" s="278">
        <f t="shared" si="128"/>
        <v>0</v>
      </c>
      <c r="W284" s="279"/>
      <c r="X284" s="279"/>
      <c r="Y284" s="279"/>
      <c r="Z284" s="279"/>
      <c r="AA284" s="279"/>
      <c r="AB284" s="279"/>
      <c r="AC284" s="279"/>
      <c r="AD284" s="279"/>
      <c r="AE284" s="279"/>
      <c r="AF284" s="278">
        <f t="shared" si="129"/>
        <v>0</v>
      </c>
      <c r="AG284" s="278">
        <f t="shared" si="130"/>
        <v>0</v>
      </c>
      <c r="AH284" s="279"/>
      <c r="AI284" s="278">
        <f t="shared" si="117"/>
        <v>0</v>
      </c>
      <c r="AJ284" s="279"/>
      <c r="AK284" s="279"/>
      <c r="AL284" s="279"/>
      <c r="AM284" s="276">
        <f t="shared" si="100"/>
        <v>0</v>
      </c>
      <c r="AN284" s="279"/>
    </row>
    <row r="285" spans="13:40" s="249" customFormat="1" ht="13.5" hidden="1" x14ac:dyDescent="0.25">
      <c r="M285" s="250"/>
      <c r="N285" s="251" t="s">
        <v>527</v>
      </c>
      <c r="O285" s="252" t="s">
        <v>528</v>
      </c>
      <c r="P285" s="224"/>
      <c r="Q285" s="224"/>
      <c r="R285" s="157">
        <f t="shared" si="127"/>
        <v>0</v>
      </c>
      <c r="S285" s="157"/>
      <c r="T285" s="279"/>
      <c r="U285" s="279"/>
      <c r="V285" s="278">
        <f t="shared" si="128"/>
        <v>0</v>
      </c>
      <c r="W285" s="279"/>
      <c r="X285" s="279"/>
      <c r="Y285" s="279"/>
      <c r="Z285" s="279"/>
      <c r="AA285" s="279"/>
      <c r="AB285" s="279"/>
      <c r="AC285" s="279"/>
      <c r="AD285" s="279"/>
      <c r="AE285" s="279"/>
      <c r="AF285" s="278">
        <f t="shared" si="129"/>
        <v>0</v>
      </c>
      <c r="AG285" s="278">
        <f t="shared" si="130"/>
        <v>0</v>
      </c>
      <c r="AH285" s="279"/>
      <c r="AI285" s="278">
        <f t="shared" si="117"/>
        <v>0</v>
      </c>
      <c r="AJ285" s="279"/>
      <c r="AK285" s="279"/>
      <c r="AL285" s="279"/>
      <c r="AM285" s="276">
        <f t="shared" si="100"/>
        <v>0</v>
      </c>
      <c r="AN285" s="279"/>
    </row>
    <row r="286" spans="13:40" s="249" customFormat="1" ht="13.5" hidden="1" x14ac:dyDescent="0.25">
      <c r="M286" s="250"/>
      <c r="N286" s="251" t="s">
        <v>529</v>
      </c>
      <c r="O286" s="252" t="s">
        <v>530</v>
      </c>
      <c r="P286" s="224"/>
      <c r="Q286" s="224"/>
      <c r="R286" s="157">
        <f t="shared" si="127"/>
        <v>0</v>
      </c>
      <c r="S286" s="157"/>
      <c r="T286" s="279"/>
      <c r="U286" s="279"/>
      <c r="V286" s="278">
        <f t="shared" si="128"/>
        <v>0</v>
      </c>
      <c r="W286" s="279"/>
      <c r="X286" s="279"/>
      <c r="Y286" s="279"/>
      <c r="Z286" s="279"/>
      <c r="AA286" s="279"/>
      <c r="AB286" s="279"/>
      <c r="AC286" s="279"/>
      <c r="AD286" s="279"/>
      <c r="AE286" s="279"/>
      <c r="AF286" s="278">
        <f t="shared" si="129"/>
        <v>0</v>
      </c>
      <c r="AG286" s="278">
        <f t="shared" si="130"/>
        <v>0</v>
      </c>
      <c r="AH286" s="279"/>
      <c r="AI286" s="278">
        <f t="shared" si="117"/>
        <v>0</v>
      </c>
      <c r="AJ286" s="279"/>
      <c r="AK286" s="279"/>
      <c r="AL286" s="279"/>
      <c r="AM286" s="276">
        <f t="shared" si="100"/>
        <v>0</v>
      </c>
      <c r="AN286" s="279"/>
    </row>
    <row r="287" spans="13:40" s="249" customFormat="1" ht="13.5" hidden="1" x14ac:dyDescent="0.25">
      <c r="M287" s="250"/>
      <c r="N287" s="251" t="s">
        <v>531</v>
      </c>
      <c r="O287" s="252" t="s">
        <v>532</v>
      </c>
      <c r="P287" s="224"/>
      <c r="Q287" s="224"/>
      <c r="R287" s="157">
        <f t="shared" si="127"/>
        <v>0</v>
      </c>
      <c r="S287" s="157"/>
      <c r="T287" s="279"/>
      <c r="U287" s="279"/>
      <c r="V287" s="278">
        <f t="shared" si="128"/>
        <v>0</v>
      </c>
      <c r="W287" s="279"/>
      <c r="X287" s="279"/>
      <c r="Y287" s="279"/>
      <c r="Z287" s="279"/>
      <c r="AA287" s="279"/>
      <c r="AB287" s="279"/>
      <c r="AC287" s="279"/>
      <c r="AD287" s="279"/>
      <c r="AE287" s="279"/>
      <c r="AF287" s="278">
        <f t="shared" si="129"/>
        <v>0</v>
      </c>
      <c r="AG287" s="278">
        <f t="shared" si="130"/>
        <v>0</v>
      </c>
      <c r="AH287" s="279"/>
      <c r="AI287" s="278">
        <f t="shared" si="117"/>
        <v>0</v>
      </c>
      <c r="AJ287" s="279"/>
      <c r="AK287" s="279"/>
      <c r="AL287" s="279"/>
      <c r="AM287" s="276">
        <f t="shared" ref="AM287:AM331" si="131">SUM(T287+AF287)</f>
        <v>0</v>
      </c>
      <c r="AN287" s="279"/>
    </row>
    <row r="288" spans="13:40" s="253" customFormat="1" ht="13.5" hidden="1" x14ac:dyDescent="0.25">
      <c r="M288" s="254"/>
      <c r="N288" s="254">
        <v>324</v>
      </c>
      <c r="O288" s="255"/>
      <c r="P288" s="256">
        <f>SUM(P289)</f>
        <v>0</v>
      </c>
      <c r="Q288" s="256">
        <f>SUM(Q289)</f>
        <v>0</v>
      </c>
      <c r="R288" s="157">
        <f t="shared" si="127"/>
        <v>0</v>
      </c>
      <c r="S288" s="256"/>
      <c r="T288" s="280">
        <f>SUM(T289)</f>
        <v>0</v>
      </c>
      <c r="U288" s="280">
        <f>SUM(U289)</f>
        <v>0</v>
      </c>
      <c r="V288" s="278">
        <f t="shared" si="128"/>
        <v>0</v>
      </c>
      <c r="W288" s="280">
        <f t="shared" ref="W288:AE288" si="132">SUM(W289)</f>
        <v>0</v>
      </c>
      <c r="X288" s="280">
        <f t="shared" si="132"/>
        <v>0</v>
      </c>
      <c r="Y288" s="280">
        <f t="shared" si="132"/>
        <v>0</v>
      </c>
      <c r="Z288" s="280">
        <f t="shared" si="132"/>
        <v>0</v>
      </c>
      <c r="AA288" s="280">
        <f t="shared" si="132"/>
        <v>0</v>
      </c>
      <c r="AB288" s="280">
        <f t="shared" si="132"/>
        <v>0</v>
      </c>
      <c r="AC288" s="280">
        <f t="shared" si="132"/>
        <v>0</v>
      </c>
      <c r="AD288" s="280">
        <f t="shared" si="132"/>
        <v>0</v>
      </c>
      <c r="AE288" s="280">
        <f t="shared" si="132"/>
        <v>0</v>
      </c>
      <c r="AF288" s="278">
        <f t="shared" si="129"/>
        <v>0</v>
      </c>
      <c r="AG288" s="278">
        <f t="shared" si="130"/>
        <v>0</v>
      </c>
      <c r="AH288" s="280">
        <f>SUM(AH289)</f>
        <v>0</v>
      </c>
      <c r="AI288" s="278">
        <f t="shared" si="117"/>
        <v>0</v>
      </c>
      <c r="AJ288" s="280">
        <f>SUM(AJ289)</f>
        <v>0</v>
      </c>
      <c r="AK288" s="280">
        <f>SUM(AK289)</f>
        <v>0</v>
      </c>
      <c r="AL288" s="280"/>
      <c r="AM288" s="276">
        <f t="shared" si="131"/>
        <v>0</v>
      </c>
      <c r="AN288" s="280"/>
    </row>
    <row r="289" spans="13:40" s="249" customFormat="1" ht="13.5" hidden="1" x14ac:dyDescent="0.25">
      <c r="M289" s="250"/>
      <c r="N289" s="257" t="s">
        <v>533</v>
      </c>
      <c r="O289" s="252" t="s">
        <v>534</v>
      </c>
      <c r="P289" s="224"/>
      <c r="Q289" s="224"/>
      <c r="R289" s="157">
        <f t="shared" si="127"/>
        <v>0</v>
      </c>
      <c r="S289" s="157"/>
      <c r="T289" s="279"/>
      <c r="U289" s="279"/>
      <c r="V289" s="278">
        <f t="shared" si="128"/>
        <v>0</v>
      </c>
      <c r="W289" s="279"/>
      <c r="X289" s="279"/>
      <c r="Y289" s="279"/>
      <c r="Z289" s="279"/>
      <c r="AA289" s="279"/>
      <c r="AB289" s="279"/>
      <c r="AC289" s="279"/>
      <c r="AD289" s="279"/>
      <c r="AE289" s="279"/>
      <c r="AF289" s="278">
        <f t="shared" si="129"/>
        <v>0</v>
      </c>
      <c r="AG289" s="278">
        <f t="shared" si="130"/>
        <v>0</v>
      </c>
      <c r="AH289" s="279"/>
      <c r="AI289" s="278">
        <f t="shared" si="117"/>
        <v>0</v>
      </c>
      <c r="AJ289" s="279"/>
      <c r="AK289" s="279"/>
      <c r="AL289" s="279"/>
      <c r="AM289" s="276">
        <f t="shared" si="131"/>
        <v>0</v>
      </c>
      <c r="AN289" s="279"/>
    </row>
    <row r="290" spans="13:40" s="253" customFormat="1" ht="13.5" hidden="1" x14ac:dyDescent="0.25">
      <c r="M290" s="254"/>
      <c r="N290" s="258" t="s">
        <v>535</v>
      </c>
      <c r="O290" s="255"/>
      <c r="P290" s="256">
        <f>SUM(P291+P292+P293+P294+P295+P296+P297)</f>
        <v>0</v>
      </c>
      <c r="Q290" s="256">
        <f>SUM(Q291+Q292+Q293+Q294+Q295+Q296+Q297)</f>
        <v>0</v>
      </c>
      <c r="R290" s="157">
        <f t="shared" si="127"/>
        <v>0</v>
      </c>
      <c r="S290" s="256"/>
      <c r="T290" s="280">
        <f>SUM(T291+T292+T293+T294+T295+T296+T297)</f>
        <v>0</v>
      </c>
      <c r="U290" s="280">
        <f>SUM(U291+U292+U293+U294+U295+U296+U297)</f>
        <v>0</v>
      </c>
      <c r="V290" s="278">
        <f t="shared" si="128"/>
        <v>0</v>
      </c>
      <c r="W290" s="280">
        <f t="shared" ref="W290:AE290" si="133">SUM(W291+W292+W293+W294+W295+W296+W297)</f>
        <v>0</v>
      </c>
      <c r="X290" s="280">
        <f t="shared" si="133"/>
        <v>0</v>
      </c>
      <c r="Y290" s="280">
        <f t="shared" si="133"/>
        <v>0</v>
      </c>
      <c r="Z290" s="280">
        <f t="shared" si="133"/>
        <v>0</v>
      </c>
      <c r="AA290" s="280">
        <f t="shared" si="133"/>
        <v>0</v>
      </c>
      <c r="AB290" s="280">
        <f t="shared" si="133"/>
        <v>0</v>
      </c>
      <c r="AC290" s="280">
        <f t="shared" si="133"/>
        <v>0</v>
      </c>
      <c r="AD290" s="280">
        <f t="shared" si="133"/>
        <v>0</v>
      </c>
      <c r="AE290" s="280">
        <f t="shared" si="133"/>
        <v>0</v>
      </c>
      <c r="AF290" s="278">
        <f t="shared" si="129"/>
        <v>0</v>
      </c>
      <c r="AG290" s="278">
        <f t="shared" si="130"/>
        <v>0</v>
      </c>
      <c r="AH290" s="280">
        <f>SUM(AH291+AH292+AH293+AH294+AH295+AH296+AH297)</f>
        <v>0</v>
      </c>
      <c r="AI290" s="278">
        <f t="shared" si="117"/>
        <v>0</v>
      </c>
      <c r="AJ290" s="280">
        <f>SUM(AJ291+AJ292+AJ293+AJ294+AJ295+AJ296+AJ297)</f>
        <v>0</v>
      </c>
      <c r="AK290" s="280">
        <f>SUM(AK291+AK292+AK293+AK294+AK295+AK296+AK297)</f>
        <v>0</v>
      </c>
      <c r="AL290" s="280"/>
      <c r="AM290" s="276">
        <f t="shared" si="131"/>
        <v>0</v>
      </c>
      <c r="AN290" s="280"/>
    </row>
    <row r="291" spans="13:40" s="249" customFormat="1" ht="12.75" hidden="1" customHeight="1" x14ac:dyDescent="0.25">
      <c r="M291" s="250"/>
      <c r="N291" s="251" t="s">
        <v>536</v>
      </c>
      <c r="O291" s="252" t="s">
        <v>537</v>
      </c>
      <c r="P291" s="224"/>
      <c r="Q291" s="224"/>
      <c r="R291" s="157">
        <f t="shared" si="127"/>
        <v>0</v>
      </c>
      <c r="S291" s="157"/>
      <c r="T291" s="279"/>
      <c r="U291" s="279"/>
      <c r="V291" s="278">
        <f t="shared" si="128"/>
        <v>0</v>
      </c>
      <c r="W291" s="279"/>
      <c r="X291" s="279"/>
      <c r="Y291" s="279"/>
      <c r="Z291" s="279"/>
      <c r="AA291" s="279"/>
      <c r="AB291" s="279"/>
      <c r="AC291" s="279"/>
      <c r="AD291" s="279"/>
      <c r="AE291" s="279"/>
      <c r="AF291" s="278">
        <f t="shared" si="129"/>
        <v>0</v>
      </c>
      <c r="AG291" s="278">
        <f t="shared" si="130"/>
        <v>0</v>
      </c>
      <c r="AH291" s="279"/>
      <c r="AI291" s="278">
        <f t="shared" si="117"/>
        <v>0</v>
      </c>
      <c r="AJ291" s="279"/>
      <c r="AK291" s="279"/>
      <c r="AL291" s="279"/>
      <c r="AM291" s="276">
        <f t="shared" si="131"/>
        <v>0</v>
      </c>
      <c r="AN291" s="279"/>
    </row>
    <row r="292" spans="13:40" s="249" customFormat="1" ht="13.5" hidden="1" x14ac:dyDescent="0.25">
      <c r="M292" s="250"/>
      <c r="N292" s="251" t="s">
        <v>538</v>
      </c>
      <c r="O292" s="252" t="s">
        <v>539</v>
      </c>
      <c r="P292" s="224"/>
      <c r="Q292" s="224"/>
      <c r="R292" s="157">
        <f t="shared" si="127"/>
        <v>0</v>
      </c>
      <c r="S292" s="157"/>
      <c r="T292" s="279"/>
      <c r="U292" s="279"/>
      <c r="V292" s="278">
        <f t="shared" si="128"/>
        <v>0</v>
      </c>
      <c r="W292" s="279"/>
      <c r="X292" s="279"/>
      <c r="Y292" s="279"/>
      <c r="Z292" s="279"/>
      <c r="AA292" s="279"/>
      <c r="AB292" s="279"/>
      <c r="AC292" s="279"/>
      <c r="AD292" s="279"/>
      <c r="AE292" s="279"/>
      <c r="AF292" s="278">
        <f t="shared" si="129"/>
        <v>0</v>
      </c>
      <c r="AG292" s="278">
        <f t="shared" si="130"/>
        <v>0</v>
      </c>
      <c r="AH292" s="279"/>
      <c r="AI292" s="278">
        <f t="shared" si="117"/>
        <v>0</v>
      </c>
      <c r="AJ292" s="279"/>
      <c r="AK292" s="279"/>
      <c r="AL292" s="279"/>
      <c r="AM292" s="276">
        <f t="shared" si="131"/>
        <v>0</v>
      </c>
      <c r="AN292" s="279"/>
    </row>
    <row r="293" spans="13:40" s="249" customFormat="1" ht="13.5" hidden="1" x14ac:dyDescent="0.25">
      <c r="M293" s="250"/>
      <c r="N293" s="251" t="s">
        <v>540</v>
      </c>
      <c r="O293" s="252" t="s">
        <v>541</v>
      </c>
      <c r="P293" s="224"/>
      <c r="Q293" s="224"/>
      <c r="R293" s="157">
        <f t="shared" si="127"/>
        <v>0</v>
      </c>
      <c r="S293" s="157"/>
      <c r="T293" s="279"/>
      <c r="U293" s="279"/>
      <c r="V293" s="278">
        <f t="shared" si="128"/>
        <v>0</v>
      </c>
      <c r="W293" s="279"/>
      <c r="X293" s="279"/>
      <c r="Y293" s="279"/>
      <c r="Z293" s="279"/>
      <c r="AA293" s="279"/>
      <c r="AB293" s="279"/>
      <c r="AC293" s="279"/>
      <c r="AD293" s="279"/>
      <c r="AE293" s="279"/>
      <c r="AF293" s="278">
        <f t="shared" si="129"/>
        <v>0</v>
      </c>
      <c r="AG293" s="278">
        <f t="shared" si="130"/>
        <v>0</v>
      </c>
      <c r="AH293" s="279"/>
      <c r="AI293" s="278">
        <f t="shared" si="117"/>
        <v>0</v>
      </c>
      <c r="AJ293" s="279"/>
      <c r="AK293" s="279"/>
      <c r="AL293" s="279"/>
      <c r="AM293" s="276">
        <f t="shared" si="131"/>
        <v>0</v>
      </c>
      <c r="AN293" s="279"/>
    </row>
    <row r="294" spans="13:40" s="249" customFormat="1" ht="13.5" hidden="1" x14ac:dyDescent="0.25">
      <c r="M294" s="250"/>
      <c r="N294" s="251" t="s">
        <v>542</v>
      </c>
      <c r="O294" s="252" t="s">
        <v>543</v>
      </c>
      <c r="P294" s="224"/>
      <c r="Q294" s="224"/>
      <c r="R294" s="157">
        <f t="shared" si="127"/>
        <v>0</v>
      </c>
      <c r="S294" s="157"/>
      <c r="T294" s="279"/>
      <c r="U294" s="279"/>
      <c r="V294" s="278">
        <f t="shared" si="128"/>
        <v>0</v>
      </c>
      <c r="W294" s="279"/>
      <c r="X294" s="279"/>
      <c r="Y294" s="279"/>
      <c r="Z294" s="279"/>
      <c r="AA294" s="279"/>
      <c r="AB294" s="279"/>
      <c r="AC294" s="279"/>
      <c r="AD294" s="279"/>
      <c r="AE294" s="279"/>
      <c r="AF294" s="278">
        <f t="shared" si="129"/>
        <v>0</v>
      </c>
      <c r="AG294" s="278">
        <f t="shared" si="130"/>
        <v>0</v>
      </c>
      <c r="AH294" s="279"/>
      <c r="AI294" s="278">
        <f t="shared" si="117"/>
        <v>0</v>
      </c>
      <c r="AJ294" s="279"/>
      <c r="AK294" s="279"/>
      <c r="AL294" s="279"/>
      <c r="AM294" s="276">
        <f t="shared" si="131"/>
        <v>0</v>
      </c>
      <c r="AN294" s="279"/>
    </row>
    <row r="295" spans="13:40" s="249" customFormat="1" ht="13.5" hidden="1" x14ac:dyDescent="0.25">
      <c r="M295" s="250"/>
      <c r="N295" s="250">
        <v>3295</v>
      </c>
      <c r="O295" s="252" t="s">
        <v>544</v>
      </c>
      <c r="P295" s="224"/>
      <c r="Q295" s="224"/>
      <c r="R295" s="157">
        <f t="shared" si="127"/>
        <v>0</v>
      </c>
      <c r="S295" s="157"/>
      <c r="T295" s="279"/>
      <c r="U295" s="279"/>
      <c r="V295" s="278">
        <f t="shared" si="128"/>
        <v>0</v>
      </c>
      <c r="W295" s="279"/>
      <c r="X295" s="279"/>
      <c r="Y295" s="279"/>
      <c r="Z295" s="279"/>
      <c r="AA295" s="279"/>
      <c r="AB295" s="279"/>
      <c r="AC295" s="279"/>
      <c r="AD295" s="279"/>
      <c r="AE295" s="279"/>
      <c r="AF295" s="278">
        <f t="shared" si="129"/>
        <v>0</v>
      </c>
      <c r="AG295" s="278">
        <f t="shared" si="130"/>
        <v>0</v>
      </c>
      <c r="AH295" s="279"/>
      <c r="AI295" s="278">
        <f t="shared" si="117"/>
        <v>0</v>
      </c>
      <c r="AJ295" s="279"/>
      <c r="AK295" s="279"/>
      <c r="AL295" s="279"/>
      <c r="AM295" s="276">
        <f t="shared" si="131"/>
        <v>0</v>
      </c>
      <c r="AN295" s="279"/>
    </row>
    <row r="296" spans="13:40" hidden="1" x14ac:dyDescent="0.25">
      <c r="M296" s="250"/>
      <c r="N296" s="250">
        <v>3296</v>
      </c>
      <c r="O296" s="259" t="s">
        <v>545</v>
      </c>
      <c r="P296" s="224"/>
      <c r="Q296" s="224"/>
      <c r="R296" s="157">
        <f t="shared" si="127"/>
        <v>0</v>
      </c>
      <c r="S296" s="157"/>
      <c r="T296" s="279"/>
      <c r="U296" s="279"/>
      <c r="V296" s="278">
        <f t="shared" si="128"/>
        <v>0</v>
      </c>
      <c r="W296" s="279"/>
      <c r="X296" s="279"/>
      <c r="Y296" s="279"/>
      <c r="Z296" s="279"/>
      <c r="AA296" s="279"/>
      <c r="AB296" s="279"/>
      <c r="AC296" s="279"/>
      <c r="AD296" s="279"/>
      <c r="AE296" s="279"/>
      <c r="AF296" s="278">
        <f t="shared" si="129"/>
        <v>0</v>
      </c>
      <c r="AG296" s="278">
        <f t="shared" si="130"/>
        <v>0</v>
      </c>
      <c r="AH296" s="279"/>
      <c r="AI296" s="278">
        <f t="shared" si="117"/>
        <v>0</v>
      </c>
      <c r="AJ296" s="279"/>
      <c r="AK296" s="279"/>
      <c r="AL296" s="281"/>
      <c r="AM296" s="276">
        <f t="shared" si="131"/>
        <v>0</v>
      </c>
      <c r="AN296" s="281"/>
    </row>
    <row r="297" spans="13:40" hidden="1" x14ac:dyDescent="0.25">
      <c r="M297" s="250"/>
      <c r="N297" s="251" t="s">
        <v>546</v>
      </c>
      <c r="O297" s="252" t="s">
        <v>547</v>
      </c>
      <c r="P297" s="224"/>
      <c r="Q297" s="224"/>
      <c r="R297" s="157">
        <f t="shared" si="127"/>
        <v>0</v>
      </c>
      <c r="S297" s="157"/>
      <c r="T297" s="279"/>
      <c r="U297" s="279"/>
      <c r="V297" s="278">
        <f t="shared" si="128"/>
        <v>0</v>
      </c>
      <c r="W297" s="279"/>
      <c r="X297" s="279"/>
      <c r="Y297" s="279"/>
      <c r="Z297" s="279"/>
      <c r="AA297" s="279"/>
      <c r="AB297" s="279"/>
      <c r="AC297" s="279"/>
      <c r="AD297" s="279"/>
      <c r="AE297" s="279"/>
      <c r="AF297" s="278">
        <f t="shared" si="129"/>
        <v>0</v>
      </c>
      <c r="AG297" s="278">
        <f t="shared" si="130"/>
        <v>0</v>
      </c>
      <c r="AH297" s="279"/>
      <c r="AI297" s="278">
        <f t="shared" si="117"/>
        <v>0</v>
      </c>
      <c r="AJ297" s="279"/>
      <c r="AK297" s="279"/>
      <c r="AL297" s="281"/>
      <c r="AM297" s="276">
        <f t="shared" si="131"/>
        <v>0</v>
      </c>
      <c r="AN297" s="281"/>
    </row>
    <row r="298" spans="13:40" s="253" customFormat="1" ht="13.5" hidden="1" x14ac:dyDescent="0.25">
      <c r="M298" s="246"/>
      <c r="N298" s="254">
        <v>34</v>
      </c>
      <c r="O298" s="255" t="s">
        <v>548</v>
      </c>
      <c r="P298" s="256">
        <f>SUM(P299+P304)</f>
        <v>0</v>
      </c>
      <c r="Q298" s="256">
        <f>SUM(Q299+Q304)</f>
        <v>0</v>
      </c>
      <c r="R298" s="157">
        <f t="shared" si="127"/>
        <v>0</v>
      </c>
      <c r="S298" s="256"/>
      <c r="T298" s="280">
        <f>SUM(T299+T304)</f>
        <v>0</v>
      </c>
      <c r="U298" s="280">
        <f>SUM(U299+U304)</f>
        <v>0</v>
      </c>
      <c r="V298" s="278">
        <f t="shared" si="128"/>
        <v>0</v>
      </c>
      <c r="W298" s="280">
        <f t="shared" ref="W298:AE298" si="134">SUM(W299+W304)</f>
        <v>0</v>
      </c>
      <c r="X298" s="280">
        <f t="shared" si="134"/>
        <v>0</v>
      </c>
      <c r="Y298" s="280">
        <f t="shared" si="134"/>
        <v>0</v>
      </c>
      <c r="Z298" s="280">
        <f t="shared" si="134"/>
        <v>0</v>
      </c>
      <c r="AA298" s="280">
        <f t="shared" si="134"/>
        <v>0</v>
      </c>
      <c r="AB298" s="280">
        <f t="shared" si="134"/>
        <v>0</v>
      </c>
      <c r="AC298" s="280">
        <f t="shared" si="134"/>
        <v>0</v>
      </c>
      <c r="AD298" s="280">
        <f t="shared" si="134"/>
        <v>0</v>
      </c>
      <c r="AE298" s="280">
        <f t="shared" si="134"/>
        <v>0</v>
      </c>
      <c r="AF298" s="278">
        <f t="shared" si="129"/>
        <v>0</v>
      </c>
      <c r="AG298" s="278">
        <f t="shared" si="130"/>
        <v>0</v>
      </c>
      <c r="AH298" s="280">
        <f>SUM(AH299+AH304)</f>
        <v>0</v>
      </c>
      <c r="AI298" s="278">
        <f t="shared" si="117"/>
        <v>0</v>
      </c>
      <c r="AJ298" s="280">
        <f>SUM(AJ299+AJ304)</f>
        <v>0</v>
      </c>
      <c r="AK298" s="280">
        <f>SUM(AK299+AK304)</f>
        <v>0</v>
      </c>
      <c r="AL298" s="280"/>
      <c r="AM298" s="276">
        <f t="shared" si="131"/>
        <v>0</v>
      </c>
      <c r="AN298" s="280"/>
    </row>
    <row r="299" spans="13:40" hidden="1" x14ac:dyDescent="0.25">
      <c r="M299" s="254"/>
      <c r="N299" s="254">
        <v>342</v>
      </c>
      <c r="O299" s="255" t="s">
        <v>549</v>
      </c>
      <c r="P299" s="256">
        <f>SUM(P300+P301+P302+P303)</f>
        <v>0</v>
      </c>
      <c r="Q299" s="256">
        <f>SUM(Q300+Q301+Q302+Q303)</f>
        <v>0</v>
      </c>
      <c r="R299" s="157">
        <f t="shared" si="127"/>
        <v>0</v>
      </c>
      <c r="S299" s="256"/>
      <c r="T299" s="280">
        <f>SUM(T300+T301+T302+T303)</f>
        <v>0</v>
      </c>
      <c r="U299" s="280">
        <f>SUM(U300+U301+U302+U303)</f>
        <v>0</v>
      </c>
      <c r="V299" s="278">
        <f t="shared" si="128"/>
        <v>0</v>
      </c>
      <c r="W299" s="280">
        <f t="shared" ref="W299:AE299" si="135">SUM(W300+W301+W302+W303)</f>
        <v>0</v>
      </c>
      <c r="X299" s="280">
        <f t="shared" si="135"/>
        <v>0</v>
      </c>
      <c r="Y299" s="280">
        <f t="shared" si="135"/>
        <v>0</v>
      </c>
      <c r="Z299" s="280">
        <f t="shared" si="135"/>
        <v>0</v>
      </c>
      <c r="AA299" s="280">
        <f t="shared" si="135"/>
        <v>0</v>
      </c>
      <c r="AB299" s="280">
        <f t="shared" si="135"/>
        <v>0</v>
      </c>
      <c r="AC299" s="280">
        <f t="shared" si="135"/>
        <v>0</v>
      </c>
      <c r="AD299" s="280">
        <f t="shared" si="135"/>
        <v>0</v>
      </c>
      <c r="AE299" s="280">
        <f t="shared" si="135"/>
        <v>0</v>
      </c>
      <c r="AF299" s="278">
        <f t="shared" si="129"/>
        <v>0</v>
      </c>
      <c r="AG299" s="278">
        <f t="shared" si="130"/>
        <v>0</v>
      </c>
      <c r="AH299" s="280">
        <f>SUM(AH300+AH301+AH302+AH303)</f>
        <v>0</v>
      </c>
      <c r="AI299" s="278">
        <f t="shared" si="117"/>
        <v>0</v>
      </c>
      <c r="AJ299" s="280">
        <f>SUM(AJ300+AJ301+AJ302+AJ303)</f>
        <v>0</v>
      </c>
      <c r="AK299" s="280">
        <f>SUM(AK300+AK301+AK302+AK303)</f>
        <v>0</v>
      </c>
      <c r="AL299" s="281"/>
      <c r="AM299" s="276">
        <f t="shared" si="131"/>
        <v>0</v>
      </c>
      <c r="AN299" s="281"/>
    </row>
    <row r="300" spans="13:40" s="249" customFormat="1" ht="27.75" hidden="1" customHeight="1" x14ac:dyDescent="0.25">
      <c r="M300" s="250"/>
      <c r="N300" s="251" t="s">
        <v>550</v>
      </c>
      <c r="O300" s="252" t="s">
        <v>551</v>
      </c>
      <c r="P300" s="224"/>
      <c r="Q300" s="224"/>
      <c r="R300" s="157">
        <f t="shared" si="127"/>
        <v>0</v>
      </c>
      <c r="S300" s="157"/>
      <c r="T300" s="279"/>
      <c r="U300" s="279"/>
      <c r="V300" s="278">
        <f t="shared" si="128"/>
        <v>0</v>
      </c>
      <c r="W300" s="279"/>
      <c r="X300" s="279"/>
      <c r="Y300" s="279"/>
      <c r="Z300" s="279"/>
      <c r="AA300" s="279"/>
      <c r="AB300" s="279"/>
      <c r="AC300" s="279"/>
      <c r="AD300" s="279"/>
      <c r="AE300" s="279"/>
      <c r="AF300" s="278">
        <f t="shared" si="129"/>
        <v>0</v>
      </c>
      <c r="AG300" s="278">
        <f t="shared" si="130"/>
        <v>0</v>
      </c>
      <c r="AH300" s="279"/>
      <c r="AI300" s="278">
        <f t="shared" si="117"/>
        <v>0</v>
      </c>
      <c r="AJ300" s="279"/>
      <c r="AK300" s="279"/>
      <c r="AL300" s="279"/>
      <c r="AM300" s="276">
        <f t="shared" si="131"/>
        <v>0</v>
      </c>
      <c r="AN300" s="279"/>
    </row>
    <row r="301" spans="13:40" ht="27" hidden="1" x14ac:dyDescent="0.25">
      <c r="M301" s="250"/>
      <c r="N301" s="250">
        <v>3426</v>
      </c>
      <c r="O301" s="252" t="s">
        <v>552</v>
      </c>
      <c r="P301" s="224"/>
      <c r="Q301" s="224"/>
      <c r="R301" s="157">
        <f t="shared" si="127"/>
        <v>0</v>
      </c>
      <c r="S301" s="157"/>
      <c r="T301" s="279"/>
      <c r="U301" s="279"/>
      <c r="V301" s="278">
        <f t="shared" si="128"/>
        <v>0</v>
      </c>
      <c r="W301" s="279"/>
      <c r="X301" s="279"/>
      <c r="Y301" s="279"/>
      <c r="Z301" s="279"/>
      <c r="AA301" s="279"/>
      <c r="AB301" s="279"/>
      <c r="AC301" s="279"/>
      <c r="AD301" s="279"/>
      <c r="AE301" s="279"/>
      <c r="AF301" s="278">
        <f t="shared" si="129"/>
        <v>0</v>
      </c>
      <c r="AG301" s="278">
        <f t="shared" si="130"/>
        <v>0</v>
      </c>
      <c r="AH301" s="279"/>
      <c r="AI301" s="278">
        <f t="shared" si="117"/>
        <v>0</v>
      </c>
      <c r="AJ301" s="279"/>
      <c r="AK301" s="279"/>
      <c r="AL301" s="281"/>
      <c r="AM301" s="276">
        <f t="shared" si="131"/>
        <v>0</v>
      </c>
      <c r="AN301" s="281"/>
    </row>
    <row r="302" spans="13:40" ht="27" hidden="1" x14ac:dyDescent="0.25">
      <c r="M302" s="250"/>
      <c r="N302" s="250">
        <v>3427</v>
      </c>
      <c r="O302" s="252" t="s">
        <v>553</v>
      </c>
      <c r="P302" s="224"/>
      <c r="Q302" s="224"/>
      <c r="R302" s="157">
        <f t="shared" si="127"/>
        <v>0</v>
      </c>
      <c r="S302" s="157"/>
      <c r="T302" s="279"/>
      <c r="U302" s="279"/>
      <c r="V302" s="278">
        <f t="shared" si="128"/>
        <v>0</v>
      </c>
      <c r="W302" s="279"/>
      <c r="X302" s="279"/>
      <c r="Y302" s="279"/>
      <c r="Z302" s="279"/>
      <c r="AA302" s="279"/>
      <c r="AB302" s="279"/>
      <c r="AC302" s="279"/>
      <c r="AD302" s="279"/>
      <c r="AE302" s="279"/>
      <c r="AF302" s="278">
        <f t="shared" si="129"/>
        <v>0</v>
      </c>
      <c r="AG302" s="278">
        <f t="shared" si="130"/>
        <v>0</v>
      </c>
      <c r="AH302" s="279"/>
      <c r="AI302" s="278">
        <f t="shared" si="117"/>
        <v>0</v>
      </c>
      <c r="AJ302" s="279"/>
      <c r="AK302" s="279"/>
      <c r="AL302" s="281"/>
      <c r="AM302" s="276">
        <f t="shared" si="131"/>
        <v>0</v>
      </c>
      <c r="AN302" s="281"/>
    </row>
    <row r="303" spans="13:40" hidden="1" x14ac:dyDescent="0.25">
      <c r="M303" s="250"/>
      <c r="N303" s="250">
        <v>3428</v>
      </c>
      <c r="O303" s="252" t="s">
        <v>554</v>
      </c>
      <c r="P303" s="224"/>
      <c r="Q303" s="224"/>
      <c r="R303" s="157">
        <f t="shared" si="127"/>
        <v>0</v>
      </c>
      <c r="S303" s="157"/>
      <c r="T303" s="279"/>
      <c r="U303" s="279"/>
      <c r="V303" s="278">
        <f t="shared" si="128"/>
        <v>0</v>
      </c>
      <c r="W303" s="279"/>
      <c r="X303" s="279"/>
      <c r="Y303" s="279"/>
      <c r="Z303" s="279"/>
      <c r="AA303" s="279"/>
      <c r="AB303" s="279"/>
      <c r="AC303" s="279"/>
      <c r="AD303" s="279"/>
      <c r="AE303" s="279"/>
      <c r="AF303" s="278">
        <f t="shared" si="129"/>
        <v>0</v>
      </c>
      <c r="AG303" s="278">
        <f t="shared" si="130"/>
        <v>0</v>
      </c>
      <c r="AH303" s="279"/>
      <c r="AI303" s="278">
        <f t="shared" si="117"/>
        <v>0</v>
      </c>
      <c r="AJ303" s="279"/>
      <c r="AK303" s="279"/>
      <c r="AL303" s="281"/>
      <c r="AM303" s="276">
        <f t="shared" si="131"/>
        <v>0</v>
      </c>
      <c r="AN303" s="281"/>
    </row>
    <row r="304" spans="13:40" s="253" customFormat="1" ht="13.5" hidden="1" x14ac:dyDescent="0.25">
      <c r="M304" s="254"/>
      <c r="N304" s="254">
        <v>343</v>
      </c>
      <c r="O304" s="255"/>
      <c r="P304" s="256">
        <f>SUM(P305+P306+P307+P308)</f>
        <v>0</v>
      </c>
      <c r="Q304" s="256">
        <f>SUM(Q305+Q306+Q307+Q308)</f>
        <v>0</v>
      </c>
      <c r="R304" s="157">
        <f t="shared" si="127"/>
        <v>0</v>
      </c>
      <c r="S304" s="256"/>
      <c r="T304" s="280">
        <f>SUM(T305+T306+T307+T308)</f>
        <v>0</v>
      </c>
      <c r="U304" s="280">
        <f>SUM(U305+U306+U307+U308)</f>
        <v>0</v>
      </c>
      <c r="V304" s="278">
        <f t="shared" si="128"/>
        <v>0</v>
      </c>
      <c r="W304" s="280">
        <f t="shared" ref="W304:AE304" si="136">SUM(W305+W306+W307+W308)</f>
        <v>0</v>
      </c>
      <c r="X304" s="280">
        <f t="shared" si="136"/>
        <v>0</v>
      </c>
      <c r="Y304" s="280">
        <f t="shared" si="136"/>
        <v>0</v>
      </c>
      <c r="Z304" s="280">
        <f t="shared" si="136"/>
        <v>0</v>
      </c>
      <c r="AA304" s="280">
        <f t="shared" si="136"/>
        <v>0</v>
      </c>
      <c r="AB304" s="280">
        <f t="shared" si="136"/>
        <v>0</v>
      </c>
      <c r="AC304" s="280">
        <f t="shared" si="136"/>
        <v>0</v>
      </c>
      <c r="AD304" s="280">
        <f t="shared" si="136"/>
        <v>0</v>
      </c>
      <c r="AE304" s="280">
        <f t="shared" si="136"/>
        <v>0</v>
      </c>
      <c r="AF304" s="278">
        <f t="shared" si="129"/>
        <v>0</v>
      </c>
      <c r="AG304" s="278">
        <f t="shared" si="130"/>
        <v>0</v>
      </c>
      <c r="AH304" s="280">
        <f>SUM(AH305+AH306+AH307+AH308)</f>
        <v>0</v>
      </c>
      <c r="AI304" s="278">
        <f t="shared" si="117"/>
        <v>0</v>
      </c>
      <c r="AJ304" s="280">
        <f>SUM(AJ305+AJ306+AJ307+AJ308)</f>
        <v>0</v>
      </c>
      <c r="AK304" s="280">
        <f>SUM(AK305+AK306+AK307+AK308)</f>
        <v>0</v>
      </c>
      <c r="AL304" s="280"/>
      <c r="AM304" s="276">
        <f t="shared" si="131"/>
        <v>0</v>
      </c>
      <c r="AN304" s="280"/>
    </row>
    <row r="305" spans="13:40" s="249" customFormat="1" ht="13.5" hidden="1" x14ac:dyDescent="0.25">
      <c r="M305" s="250"/>
      <c r="N305" s="251" t="s">
        <v>555</v>
      </c>
      <c r="O305" s="252" t="s">
        <v>556</v>
      </c>
      <c r="P305" s="224"/>
      <c r="Q305" s="224"/>
      <c r="R305" s="157">
        <f t="shared" si="127"/>
        <v>0</v>
      </c>
      <c r="S305" s="157"/>
      <c r="T305" s="279"/>
      <c r="U305" s="279"/>
      <c r="V305" s="278">
        <f t="shared" si="128"/>
        <v>0</v>
      </c>
      <c r="W305" s="279"/>
      <c r="X305" s="279"/>
      <c r="Y305" s="279"/>
      <c r="Z305" s="279"/>
      <c r="AA305" s="279"/>
      <c r="AB305" s="279"/>
      <c r="AC305" s="279"/>
      <c r="AD305" s="279"/>
      <c r="AE305" s="279"/>
      <c r="AF305" s="278">
        <f t="shared" si="129"/>
        <v>0</v>
      </c>
      <c r="AG305" s="278">
        <f t="shared" si="130"/>
        <v>0</v>
      </c>
      <c r="AH305" s="279"/>
      <c r="AI305" s="278">
        <f t="shared" si="117"/>
        <v>0</v>
      </c>
      <c r="AJ305" s="279"/>
      <c r="AK305" s="279"/>
      <c r="AL305" s="279"/>
      <c r="AM305" s="276">
        <f t="shared" si="131"/>
        <v>0</v>
      </c>
      <c r="AN305" s="279"/>
    </row>
    <row r="306" spans="13:40" s="249" customFormat="1" ht="27" hidden="1" x14ac:dyDescent="0.25">
      <c r="M306" s="250"/>
      <c r="N306" s="251" t="s">
        <v>557</v>
      </c>
      <c r="O306" s="252" t="s">
        <v>558</v>
      </c>
      <c r="P306" s="224"/>
      <c r="Q306" s="224"/>
      <c r="R306" s="157">
        <f t="shared" si="127"/>
        <v>0</v>
      </c>
      <c r="S306" s="157"/>
      <c r="T306" s="279"/>
      <c r="U306" s="279"/>
      <c r="V306" s="278">
        <f t="shared" si="128"/>
        <v>0</v>
      </c>
      <c r="W306" s="279"/>
      <c r="X306" s="279"/>
      <c r="Y306" s="279"/>
      <c r="Z306" s="279"/>
      <c r="AA306" s="279"/>
      <c r="AB306" s="279"/>
      <c r="AC306" s="279"/>
      <c r="AD306" s="279"/>
      <c r="AE306" s="279"/>
      <c r="AF306" s="278">
        <f t="shared" si="129"/>
        <v>0</v>
      </c>
      <c r="AG306" s="278">
        <f t="shared" si="130"/>
        <v>0</v>
      </c>
      <c r="AH306" s="279"/>
      <c r="AI306" s="278">
        <f t="shared" si="117"/>
        <v>0</v>
      </c>
      <c r="AJ306" s="279"/>
      <c r="AK306" s="279"/>
      <c r="AL306" s="279"/>
      <c r="AM306" s="276">
        <f t="shared" si="131"/>
        <v>0</v>
      </c>
      <c r="AN306" s="279"/>
    </row>
    <row r="307" spans="13:40" s="249" customFormat="1" ht="13.5" hidden="1" x14ac:dyDescent="0.25">
      <c r="M307" s="250"/>
      <c r="N307" s="251" t="s">
        <v>559</v>
      </c>
      <c r="O307" s="252" t="s">
        <v>560</v>
      </c>
      <c r="P307" s="224"/>
      <c r="Q307" s="224"/>
      <c r="R307" s="157">
        <f t="shared" si="127"/>
        <v>0</v>
      </c>
      <c r="S307" s="157"/>
      <c r="T307" s="279"/>
      <c r="U307" s="279"/>
      <c r="V307" s="278">
        <f t="shared" si="128"/>
        <v>0</v>
      </c>
      <c r="W307" s="279"/>
      <c r="X307" s="279"/>
      <c r="Y307" s="279"/>
      <c r="Z307" s="279"/>
      <c r="AA307" s="279"/>
      <c r="AB307" s="279"/>
      <c r="AC307" s="279"/>
      <c r="AD307" s="279"/>
      <c r="AE307" s="279"/>
      <c r="AF307" s="278">
        <f t="shared" si="129"/>
        <v>0</v>
      </c>
      <c r="AG307" s="278">
        <f t="shared" si="130"/>
        <v>0</v>
      </c>
      <c r="AH307" s="279"/>
      <c r="AI307" s="278">
        <f t="shared" si="117"/>
        <v>0</v>
      </c>
      <c r="AJ307" s="279"/>
      <c r="AK307" s="279"/>
      <c r="AL307" s="279"/>
      <c r="AM307" s="276">
        <f t="shared" si="131"/>
        <v>0</v>
      </c>
      <c r="AN307" s="279"/>
    </row>
    <row r="308" spans="13:40" s="249" customFormat="1" ht="13.5" hidden="1" x14ac:dyDescent="0.25">
      <c r="M308" s="250"/>
      <c r="N308" s="251" t="s">
        <v>561</v>
      </c>
      <c r="O308" s="252" t="s">
        <v>562</v>
      </c>
      <c r="P308" s="224"/>
      <c r="Q308" s="224"/>
      <c r="R308" s="157">
        <f t="shared" si="127"/>
        <v>0</v>
      </c>
      <c r="S308" s="157"/>
      <c r="T308" s="279"/>
      <c r="U308" s="279"/>
      <c r="V308" s="278">
        <f t="shared" si="128"/>
        <v>0</v>
      </c>
      <c r="W308" s="279"/>
      <c r="X308" s="279"/>
      <c r="Y308" s="279"/>
      <c r="Z308" s="279"/>
      <c r="AA308" s="279"/>
      <c r="AB308" s="279"/>
      <c r="AC308" s="279"/>
      <c r="AD308" s="279"/>
      <c r="AE308" s="279"/>
      <c r="AF308" s="278">
        <f t="shared" si="129"/>
        <v>0</v>
      </c>
      <c r="AG308" s="278">
        <f t="shared" si="130"/>
        <v>0</v>
      </c>
      <c r="AH308" s="279"/>
      <c r="AI308" s="278">
        <f t="shared" si="117"/>
        <v>0</v>
      </c>
      <c r="AJ308" s="279"/>
      <c r="AK308" s="279"/>
      <c r="AL308" s="279"/>
      <c r="AM308" s="276">
        <f t="shared" si="131"/>
        <v>0</v>
      </c>
      <c r="AN308" s="279"/>
    </row>
    <row r="309" spans="13:40" s="245" customFormat="1" ht="13.5" x14ac:dyDescent="0.25">
      <c r="N309" s="260">
        <v>4</v>
      </c>
      <c r="O309" s="245" t="s">
        <v>601</v>
      </c>
      <c r="P309" s="248">
        <f>SUM(P313)</f>
        <v>0</v>
      </c>
      <c r="Q309" s="248">
        <f>SUM(Q313)</f>
        <v>0</v>
      </c>
      <c r="R309" s="157">
        <f t="shared" si="127"/>
        <v>80532</v>
      </c>
      <c r="S309" s="248"/>
      <c r="T309" s="277">
        <f>T310+T313</f>
        <v>15266</v>
      </c>
      <c r="U309" s="277">
        <f>SUM(U313)</f>
        <v>0</v>
      </c>
      <c r="V309" s="278">
        <f t="shared" si="128"/>
        <v>15266</v>
      </c>
      <c r="W309" s="277">
        <f t="shared" ref="W309:AE309" si="137">SUM(W313)</f>
        <v>0</v>
      </c>
      <c r="X309" s="277">
        <f t="shared" si="137"/>
        <v>0</v>
      </c>
      <c r="Y309" s="277">
        <f>Y310+Y313</f>
        <v>50000</v>
      </c>
      <c r="Z309" s="277">
        <f t="shared" si="137"/>
        <v>0</v>
      </c>
      <c r="AA309" s="277">
        <f t="shared" si="137"/>
        <v>0</v>
      </c>
      <c r="AB309" s="277">
        <f t="shared" si="137"/>
        <v>0</v>
      </c>
      <c r="AC309" s="277">
        <f t="shared" si="137"/>
        <v>0</v>
      </c>
      <c r="AD309" s="277">
        <f t="shared" si="137"/>
        <v>0</v>
      </c>
      <c r="AE309" s="277">
        <f t="shared" si="137"/>
        <v>0</v>
      </c>
      <c r="AF309" s="278">
        <f t="shared" si="129"/>
        <v>50000</v>
      </c>
      <c r="AG309" s="278">
        <f t="shared" si="130"/>
        <v>65266</v>
      </c>
      <c r="AH309" s="277">
        <f>SUM(AH313)</f>
        <v>0</v>
      </c>
      <c r="AI309" s="278">
        <f t="shared" si="117"/>
        <v>65266</v>
      </c>
      <c r="AJ309" s="277">
        <f>AJ310+AJ313</f>
        <v>38500</v>
      </c>
      <c r="AK309" s="277">
        <f>AK310+AK313</f>
        <v>39605</v>
      </c>
      <c r="AL309" s="277"/>
      <c r="AM309" s="276">
        <f t="shared" si="131"/>
        <v>65266</v>
      </c>
      <c r="AN309" s="277"/>
    </row>
    <row r="310" spans="13:40" s="245" customFormat="1" ht="13.5" x14ac:dyDescent="0.25">
      <c r="N310" s="260">
        <v>41</v>
      </c>
      <c r="O310" s="308" t="s">
        <v>606</v>
      </c>
      <c r="P310" s="248"/>
      <c r="Q310" s="248"/>
      <c r="R310" s="157"/>
      <c r="S310" s="248"/>
      <c r="T310" s="277">
        <f>T311</f>
        <v>9500</v>
      </c>
      <c r="U310" s="277"/>
      <c r="V310" s="278">
        <f t="shared" si="128"/>
        <v>9500</v>
      </c>
      <c r="W310" s="277"/>
      <c r="X310" s="277"/>
      <c r="Y310" s="277">
        <v>25000</v>
      </c>
      <c r="Z310" s="277"/>
      <c r="AA310" s="277"/>
      <c r="AB310" s="277"/>
      <c r="AC310" s="277"/>
      <c r="AD310" s="277"/>
      <c r="AE310" s="277"/>
      <c r="AF310" s="278"/>
      <c r="AG310" s="278"/>
      <c r="AH310" s="277"/>
      <c r="AI310" s="278"/>
      <c r="AJ310" s="277">
        <f>AJ311</f>
        <v>18500</v>
      </c>
      <c r="AK310" s="277">
        <f>AK311</f>
        <v>19050</v>
      </c>
      <c r="AL310" s="277"/>
      <c r="AM310" s="276">
        <f>SUM(T310+AF310+Y310)</f>
        <v>34500</v>
      </c>
      <c r="AN310" s="277"/>
    </row>
    <row r="311" spans="13:40" s="245" customFormat="1" ht="13.5" x14ac:dyDescent="0.25">
      <c r="N311" s="260">
        <v>412</v>
      </c>
      <c r="O311" s="245" t="s">
        <v>607</v>
      </c>
      <c r="P311" s="248"/>
      <c r="Q311" s="248"/>
      <c r="R311" s="157"/>
      <c r="S311" s="248"/>
      <c r="T311" s="277">
        <f>T312</f>
        <v>9500</v>
      </c>
      <c r="U311" s="277"/>
      <c r="V311" s="278">
        <f t="shared" si="128"/>
        <v>9500</v>
      </c>
      <c r="W311" s="277"/>
      <c r="X311" s="277"/>
      <c r="Y311" s="277">
        <v>25000</v>
      </c>
      <c r="Z311" s="277"/>
      <c r="AA311" s="277"/>
      <c r="AB311" s="277"/>
      <c r="AC311" s="277"/>
      <c r="AD311" s="277"/>
      <c r="AE311" s="277"/>
      <c r="AF311" s="278"/>
      <c r="AG311" s="278"/>
      <c r="AH311" s="277"/>
      <c r="AI311" s="278"/>
      <c r="AJ311" s="321">
        <f>AJ312</f>
        <v>18500</v>
      </c>
      <c r="AK311" s="321">
        <f>AK312</f>
        <v>19050</v>
      </c>
      <c r="AL311" s="277"/>
      <c r="AM311" s="276">
        <f>T311+Y311</f>
        <v>34500</v>
      </c>
      <c r="AN311" s="277"/>
    </row>
    <row r="312" spans="13:40" s="316" customFormat="1" ht="13.5" x14ac:dyDescent="0.25">
      <c r="N312" s="317">
        <v>4124</v>
      </c>
      <c r="O312" s="318" t="s">
        <v>608</v>
      </c>
      <c r="P312" s="314"/>
      <c r="Q312" s="314"/>
      <c r="R312" s="314"/>
      <c r="S312" s="314"/>
      <c r="T312" s="320">
        <v>9500</v>
      </c>
      <c r="U312" s="315"/>
      <c r="V312" s="278">
        <f t="shared" si="128"/>
        <v>9500</v>
      </c>
      <c r="W312" s="315"/>
      <c r="X312" s="315"/>
      <c r="Y312" s="315">
        <v>25000</v>
      </c>
      <c r="Z312" s="315"/>
      <c r="AA312" s="315"/>
      <c r="AB312" s="315"/>
      <c r="AC312" s="315"/>
      <c r="AD312" s="315"/>
      <c r="AE312" s="315"/>
      <c r="AF312" s="315"/>
      <c r="AG312" s="315"/>
      <c r="AH312" s="315"/>
      <c r="AI312" s="315"/>
      <c r="AJ312" s="325">
        <v>18500</v>
      </c>
      <c r="AK312" s="325">
        <v>19050</v>
      </c>
      <c r="AL312" s="315"/>
      <c r="AM312" s="276">
        <v>34500</v>
      </c>
      <c r="AN312" s="319"/>
    </row>
    <row r="313" spans="13:40" s="245" customFormat="1" ht="13.5" x14ac:dyDescent="0.25">
      <c r="N313" s="260">
        <v>42</v>
      </c>
      <c r="O313" s="308" t="s">
        <v>602</v>
      </c>
      <c r="P313" s="248">
        <f>SUM(P314+P322+P325+P330)</f>
        <v>0</v>
      </c>
      <c r="Q313" s="248">
        <f>SUM(Q314+Q322+Q325+Q330)</f>
        <v>0</v>
      </c>
      <c r="R313" s="157">
        <f t="shared" si="127"/>
        <v>36532</v>
      </c>
      <c r="S313" s="248"/>
      <c r="T313" s="277">
        <f>SUM(T314+T322+T325+T330)</f>
        <v>5766</v>
      </c>
      <c r="U313" s="277">
        <f>SUM(U314+U322+U325+U330)</f>
        <v>0</v>
      </c>
      <c r="V313" s="278">
        <f t="shared" si="128"/>
        <v>5766</v>
      </c>
      <c r="W313" s="277">
        <f t="shared" ref="W313:AE313" si="138">SUM(W314+W322+W325+W330)</f>
        <v>0</v>
      </c>
      <c r="X313" s="277">
        <f t="shared" si="138"/>
        <v>0</v>
      </c>
      <c r="Y313" s="277">
        <f t="shared" si="138"/>
        <v>25000</v>
      </c>
      <c r="Z313" s="277">
        <f t="shared" si="138"/>
        <v>0</v>
      </c>
      <c r="AA313" s="277">
        <f t="shared" si="138"/>
        <v>0</v>
      </c>
      <c r="AB313" s="277">
        <f t="shared" si="138"/>
        <v>0</v>
      </c>
      <c r="AC313" s="277">
        <f t="shared" si="138"/>
        <v>0</v>
      </c>
      <c r="AD313" s="277">
        <f t="shared" si="138"/>
        <v>0</v>
      </c>
      <c r="AE313" s="277">
        <f t="shared" si="138"/>
        <v>0</v>
      </c>
      <c r="AF313" s="278">
        <f t="shared" si="129"/>
        <v>25000</v>
      </c>
      <c r="AG313" s="278">
        <f t="shared" si="130"/>
        <v>30766</v>
      </c>
      <c r="AH313" s="277">
        <f>SUM(AH314+AH322+AH325+AH330)</f>
        <v>0</v>
      </c>
      <c r="AI313" s="278">
        <f t="shared" si="117"/>
        <v>30766</v>
      </c>
      <c r="AJ313" s="277">
        <f>AJ314+AJ330</f>
        <v>20000</v>
      </c>
      <c r="AK313" s="277">
        <f>AK314+AK330</f>
        <v>20555</v>
      </c>
      <c r="AL313" s="277"/>
      <c r="AM313" s="276">
        <f t="shared" si="131"/>
        <v>30766</v>
      </c>
      <c r="AN313" s="277"/>
    </row>
    <row r="314" spans="13:40" s="245" customFormat="1" ht="13.5" x14ac:dyDescent="0.25">
      <c r="N314" s="260">
        <v>422</v>
      </c>
      <c r="O314" s="308" t="s">
        <v>603</v>
      </c>
      <c r="P314" s="248">
        <f>SUM(P315+P316+P317+P318+P319+P320+P321)</f>
        <v>0</v>
      </c>
      <c r="Q314" s="248">
        <f>SUM(Q315+Q316+Q317+Q318+Q319+Q320+Q321)</f>
        <v>0</v>
      </c>
      <c r="R314" s="157">
        <f t="shared" si="127"/>
        <v>36000</v>
      </c>
      <c r="S314" s="248"/>
      <c r="T314" s="277">
        <f>SUM(T315+T316+T317+T318+T319+T320+T321)</f>
        <v>5500</v>
      </c>
      <c r="U314" s="277">
        <f>SUM(U315+U316+U317+U318+U319+U320+U321)</f>
        <v>0</v>
      </c>
      <c r="V314" s="278">
        <f t="shared" si="128"/>
        <v>5500</v>
      </c>
      <c r="W314" s="277">
        <f t="shared" ref="W314:AE314" si="139">SUM(W315+W316+W317+W318+W319+W320+W321)</f>
        <v>0</v>
      </c>
      <c r="X314" s="277">
        <f t="shared" si="139"/>
        <v>0</v>
      </c>
      <c r="Y314" s="277">
        <f t="shared" si="139"/>
        <v>25000</v>
      </c>
      <c r="Z314" s="277">
        <f t="shared" si="139"/>
        <v>0</v>
      </c>
      <c r="AA314" s="277">
        <f t="shared" si="139"/>
        <v>0</v>
      </c>
      <c r="AB314" s="277">
        <f t="shared" si="139"/>
        <v>0</v>
      </c>
      <c r="AC314" s="277">
        <f t="shared" si="139"/>
        <v>0</v>
      </c>
      <c r="AD314" s="277">
        <f t="shared" si="139"/>
        <v>0</v>
      </c>
      <c r="AE314" s="277">
        <f t="shared" si="139"/>
        <v>0</v>
      </c>
      <c r="AF314" s="278">
        <f t="shared" si="129"/>
        <v>25000</v>
      </c>
      <c r="AG314" s="278">
        <f t="shared" si="130"/>
        <v>30500</v>
      </c>
      <c r="AH314" s="277">
        <f>SUM(AH315+AH316+AH317+AH318+AH319+AH320+AH321)</f>
        <v>0</v>
      </c>
      <c r="AI314" s="278">
        <f t="shared" si="117"/>
        <v>30500</v>
      </c>
      <c r="AJ314" s="321">
        <f>SUM(AJ315+AJ316+AJ317+AJ318+AJ319+AJ320+AJ321)</f>
        <v>19867</v>
      </c>
      <c r="AK314" s="321">
        <f>SUM(AK315+AK316+AK317+AK318+AK319+AK320+AK321)</f>
        <v>20422</v>
      </c>
      <c r="AL314" s="277"/>
      <c r="AM314" s="276">
        <f t="shared" si="131"/>
        <v>30500</v>
      </c>
      <c r="AN314" s="277"/>
    </row>
    <row r="315" spans="13:40" s="261" customFormat="1" ht="13.5" x14ac:dyDescent="0.25">
      <c r="M315" s="262"/>
      <c r="N315" s="263" t="s">
        <v>564</v>
      </c>
      <c r="O315" s="313" t="s">
        <v>442</v>
      </c>
      <c r="P315" s="224"/>
      <c r="Q315" s="224"/>
      <c r="R315" s="157">
        <f t="shared" si="127"/>
        <v>36000</v>
      </c>
      <c r="S315" s="157"/>
      <c r="T315" s="310">
        <v>5500</v>
      </c>
      <c r="U315" s="279"/>
      <c r="V315" s="278">
        <f t="shared" si="128"/>
        <v>5500</v>
      </c>
      <c r="W315" s="279"/>
      <c r="X315" s="279"/>
      <c r="Y315" s="279">
        <v>25000</v>
      </c>
      <c r="Z315" s="279"/>
      <c r="AA315" s="279"/>
      <c r="AB315" s="279"/>
      <c r="AC315" s="279"/>
      <c r="AD315" s="279"/>
      <c r="AE315" s="279"/>
      <c r="AF315" s="278">
        <f t="shared" si="129"/>
        <v>25000</v>
      </c>
      <c r="AG315" s="278">
        <f t="shared" si="130"/>
        <v>30500</v>
      </c>
      <c r="AH315" s="279"/>
      <c r="AI315" s="278">
        <f t="shared" si="117"/>
        <v>30500</v>
      </c>
      <c r="AJ315" s="322">
        <v>19867</v>
      </c>
      <c r="AK315" s="322">
        <v>20422</v>
      </c>
      <c r="AL315" s="282"/>
      <c r="AM315" s="276">
        <f t="shared" si="131"/>
        <v>30500</v>
      </c>
      <c r="AN315" s="282"/>
    </row>
    <row r="316" spans="13:40" s="261" customFormat="1" ht="13.5" hidden="1" x14ac:dyDescent="0.25">
      <c r="M316" s="262"/>
      <c r="N316" s="263" t="s">
        <v>565</v>
      </c>
      <c r="O316" s="264" t="s">
        <v>566</v>
      </c>
      <c r="P316" s="224"/>
      <c r="Q316" s="224"/>
      <c r="R316" s="157">
        <f t="shared" si="127"/>
        <v>0</v>
      </c>
      <c r="S316" s="157"/>
      <c r="T316" s="310">
        <v>0</v>
      </c>
      <c r="U316" s="279"/>
      <c r="V316" s="278">
        <f t="shared" si="128"/>
        <v>0</v>
      </c>
      <c r="W316" s="279"/>
      <c r="X316" s="279"/>
      <c r="Y316" s="279"/>
      <c r="Z316" s="279"/>
      <c r="AA316" s="279"/>
      <c r="AB316" s="279"/>
      <c r="AC316" s="279"/>
      <c r="AD316" s="279"/>
      <c r="AE316" s="279"/>
      <c r="AF316" s="278">
        <f t="shared" si="129"/>
        <v>0</v>
      </c>
      <c r="AG316" s="278">
        <f t="shared" si="130"/>
        <v>0</v>
      </c>
      <c r="AH316" s="279"/>
      <c r="AI316" s="278">
        <f t="shared" si="117"/>
        <v>0</v>
      </c>
      <c r="AJ316" s="322"/>
      <c r="AK316" s="322"/>
      <c r="AL316" s="282"/>
      <c r="AM316" s="276">
        <f t="shared" si="131"/>
        <v>0</v>
      </c>
      <c r="AN316" s="282"/>
    </row>
    <row r="317" spans="13:40" s="261" customFormat="1" ht="13.5" hidden="1" x14ac:dyDescent="0.25">
      <c r="M317" s="262"/>
      <c r="N317" s="263" t="s">
        <v>567</v>
      </c>
      <c r="O317" s="264" t="s">
        <v>568</v>
      </c>
      <c r="P317" s="224"/>
      <c r="Q317" s="224"/>
      <c r="R317" s="157">
        <f t="shared" si="127"/>
        <v>0</v>
      </c>
      <c r="S317" s="157"/>
      <c r="T317" s="279"/>
      <c r="U317" s="279"/>
      <c r="V317" s="278">
        <f t="shared" si="128"/>
        <v>0</v>
      </c>
      <c r="W317" s="279"/>
      <c r="X317" s="279"/>
      <c r="Y317" s="279"/>
      <c r="Z317" s="279"/>
      <c r="AA317" s="279"/>
      <c r="AB317" s="279"/>
      <c r="AC317" s="279"/>
      <c r="AD317" s="279"/>
      <c r="AE317" s="279"/>
      <c r="AF317" s="278">
        <f t="shared" si="129"/>
        <v>0</v>
      </c>
      <c r="AG317" s="278">
        <f t="shared" si="130"/>
        <v>0</v>
      </c>
      <c r="AH317" s="279"/>
      <c r="AI317" s="278">
        <f t="shared" si="117"/>
        <v>0</v>
      </c>
      <c r="AJ317" s="322"/>
      <c r="AK317" s="322"/>
      <c r="AL317" s="282"/>
      <c r="AM317" s="276">
        <f t="shared" si="131"/>
        <v>0</v>
      </c>
      <c r="AN317" s="282"/>
    </row>
    <row r="318" spans="13:40" s="261" customFormat="1" ht="13.5" hidden="1" x14ac:dyDescent="0.25">
      <c r="M318" s="262"/>
      <c r="N318" s="263" t="s">
        <v>569</v>
      </c>
      <c r="O318" s="264" t="s">
        <v>570</v>
      </c>
      <c r="P318" s="224"/>
      <c r="Q318" s="224"/>
      <c r="R318" s="157">
        <f t="shared" ref="R318:R332" si="140">SUM(T318:AE318)</f>
        <v>0</v>
      </c>
      <c r="S318" s="157"/>
      <c r="T318" s="279"/>
      <c r="U318" s="279"/>
      <c r="V318" s="278">
        <f t="shared" ref="V318:V332" si="141">SUM(T318:U318)</f>
        <v>0</v>
      </c>
      <c r="W318" s="279"/>
      <c r="X318" s="279"/>
      <c r="Y318" s="279"/>
      <c r="Z318" s="279"/>
      <c r="AA318" s="279"/>
      <c r="AB318" s="279"/>
      <c r="AC318" s="279"/>
      <c r="AD318" s="279"/>
      <c r="AE318" s="279"/>
      <c r="AF318" s="278">
        <f t="shared" ref="AF318:AF332" si="142">SUM(W318:AE318)</f>
        <v>0</v>
      </c>
      <c r="AG318" s="278">
        <f t="shared" ref="AG318:AG332" si="143">SUM(V318+AF318)</f>
        <v>0</v>
      </c>
      <c r="AH318" s="279"/>
      <c r="AI318" s="278">
        <f t="shared" si="117"/>
        <v>0</v>
      </c>
      <c r="AJ318" s="322"/>
      <c r="AK318" s="322"/>
      <c r="AL318" s="282"/>
      <c r="AM318" s="276">
        <f t="shared" si="131"/>
        <v>0</v>
      </c>
      <c r="AN318" s="282"/>
    </row>
    <row r="319" spans="13:40" s="261" customFormat="1" ht="13.5" hidden="1" x14ac:dyDescent="0.25">
      <c r="M319" s="262"/>
      <c r="N319" s="263" t="s">
        <v>571</v>
      </c>
      <c r="O319" s="264" t="s">
        <v>572</v>
      </c>
      <c r="P319" s="224"/>
      <c r="Q319" s="224"/>
      <c r="R319" s="157">
        <f t="shared" si="140"/>
        <v>0</v>
      </c>
      <c r="S319" s="157"/>
      <c r="T319" s="279"/>
      <c r="U319" s="279"/>
      <c r="V319" s="278">
        <f t="shared" si="141"/>
        <v>0</v>
      </c>
      <c r="W319" s="279"/>
      <c r="X319" s="279"/>
      <c r="Y319" s="279"/>
      <c r="Z319" s="279"/>
      <c r="AA319" s="279"/>
      <c r="AB319" s="279"/>
      <c r="AC319" s="279"/>
      <c r="AD319" s="279"/>
      <c r="AE319" s="279"/>
      <c r="AF319" s="278">
        <f t="shared" si="142"/>
        <v>0</v>
      </c>
      <c r="AG319" s="278">
        <f t="shared" si="143"/>
        <v>0</v>
      </c>
      <c r="AH319" s="279"/>
      <c r="AI319" s="278">
        <f t="shared" si="117"/>
        <v>0</v>
      </c>
      <c r="AJ319" s="322"/>
      <c r="AK319" s="322"/>
      <c r="AL319" s="282"/>
      <c r="AM319" s="276">
        <f t="shared" si="131"/>
        <v>0</v>
      </c>
      <c r="AN319" s="282"/>
    </row>
    <row r="320" spans="13:40" s="261" customFormat="1" ht="13.5" hidden="1" x14ac:dyDescent="0.25">
      <c r="M320" s="262"/>
      <c r="N320" s="263" t="s">
        <v>573</v>
      </c>
      <c r="O320" s="264" t="s">
        <v>574</v>
      </c>
      <c r="P320" s="224"/>
      <c r="Q320" s="224"/>
      <c r="R320" s="157">
        <f t="shared" si="140"/>
        <v>0</v>
      </c>
      <c r="S320" s="157"/>
      <c r="T320" s="279"/>
      <c r="U320" s="279"/>
      <c r="V320" s="278">
        <f t="shared" si="141"/>
        <v>0</v>
      </c>
      <c r="W320" s="279"/>
      <c r="X320" s="279"/>
      <c r="Y320" s="279"/>
      <c r="Z320" s="279"/>
      <c r="AA320" s="279"/>
      <c r="AB320" s="279"/>
      <c r="AC320" s="279"/>
      <c r="AD320" s="279"/>
      <c r="AE320" s="279"/>
      <c r="AF320" s="278">
        <f t="shared" si="142"/>
        <v>0</v>
      </c>
      <c r="AG320" s="278">
        <f t="shared" si="143"/>
        <v>0</v>
      </c>
      <c r="AH320" s="279"/>
      <c r="AI320" s="278">
        <f t="shared" si="117"/>
        <v>0</v>
      </c>
      <c r="AJ320" s="322"/>
      <c r="AK320" s="322"/>
      <c r="AL320" s="282"/>
      <c r="AM320" s="276">
        <f t="shared" si="131"/>
        <v>0</v>
      </c>
      <c r="AN320" s="282"/>
    </row>
    <row r="321" spans="13:40" s="261" customFormat="1" ht="13.5" hidden="1" x14ac:dyDescent="0.25">
      <c r="M321" s="262"/>
      <c r="N321" s="263" t="s">
        <v>575</v>
      </c>
      <c r="O321" s="264" t="s">
        <v>576</v>
      </c>
      <c r="P321" s="224"/>
      <c r="Q321" s="224"/>
      <c r="R321" s="157">
        <f t="shared" si="140"/>
        <v>0</v>
      </c>
      <c r="S321" s="157"/>
      <c r="T321" s="279"/>
      <c r="U321" s="279"/>
      <c r="V321" s="278">
        <f t="shared" si="141"/>
        <v>0</v>
      </c>
      <c r="W321" s="279"/>
      <c r="X321" s="279"/>
      <c r="Y321" s="279"/>
      <c r="Z321" s="279"/>
      <c r="AA321" s="279"/>
      <c r="AB321" s="279"/>
      <c r="AC321" s="279"/>
      <c r="AD321" s="279"/>
      <c r="AE321" s="279"/>
      <c r="AF321" s="278">
        <f t="shared" si="142"/>
        <v>0</v>
      </c>
      <c r="AG321" s="278">
        <f t="shared" si="143"/>
        <v>0</v>
      </c>
      <c r="AH321" s="279"/>
      <c r="AI321" s="278">
        <f t="shared" si="117"/>
        <v>0</v>
      </c>
      <c r="AJ321" s="322"/>
      <c r="AK321" s="322"/>
      <c r="AL321" s="282"/>
      <c r="AM321" s="276">
        <f t="shared" si="131"/>
        <v>0</v>
      </c>
      <c r="AN321" s="282"/>
    </row>
    <row r="322" spans="13:40" s="265" customFormat="1" ht="13.5" hidden="1" x14ac:dyDescent="0.25">
      <c r="M322" s="266"/>
      <c r="N322" s="266">
        <v>423</v>
      </c>
      <c r="O322" s="267"/>
      <c r="P322" s="256">
        <f>SUM(P323+P324)</f>
        <v>0</v>
      </c>
      <c r="Q322" s="256">
        <f>SUM(Q323+Q324)</f>
        <v>0</v>
      </c>
      <c r="R322" s="157">
        <f t="shared" si="140"/>
        <v>0</v>
      </c>
      <c r="S322" s="256"/>
      <c r="T322" s="280">
        <f>SUM(T323+T324)</f>
        <v>0</v>
      </c>
      <c r="U322" s="283">
        <f>SUM(U323+U324)</f>
        <v>0</v>
      </c>
      <c r="V322" s="278">
        <f t="shared" si="141"/>
        <v>0</v>
      </c>
      <c r="W322" s="283">
        <f t="shared" ref="W322:AE322" si="144">SUM(W323+W324)</f>
        <v>0</v>
      </c>
      <c r="X322" s="283">
        <f t="shared" si="144"/>
        <v>0</v>
      </c>
      <c r="Y322" s="283">
        <f t="shared" si="144"/>
        <v>0</v>
      </c>
      <c r="Z322" s="283">
        <f t="shared" si="144"/>
        <v>0</v>
      </c>
      <c r="AA322" s="283">
        <f t="shared" si="144"/>
        <v>0</v>
      </c>
      <c r="AB322" s="283">
        <f t="shared" si="144"/>
        <v>0</v>
      </c>
      <c r="AC322" s="283">
        <f t="shared" si="144"/>
        <v>0</v>
      </c>
      <c r="AD322" s="283">
        <f t="shared" si="144"/>
        <v>0</v>
      </c>
      <c r="AE322" s="283">
        <f t="shared" si="144"/>
        <v>0</v>
      </c>
      <c r="AF322" s="278">
        <f t="shared" si="142"/>
        <v>0</v>
      </c>
      <c r="AG322" s="278">
        <f t="shared" si="143"/>
        <v>0</v>
      </c>
      <c r="AH322" s="283">
        <f>SUM(AH323+AH324)</f>
        <v>0</v>
      </c>
      <c r="AI322" s="278">
        <f t="shared" si="117"/>
        <v>0</v>
      </c>
      <c r="AJ322" s="324">
        <f>SUM(AJ323+AJ324)</f>
        <v>0</v>
      </c>
      <c r="AK322" s="324">
        <f>SUM(AK323+AK324)</f>
        <v>0</v>
      </c>
      <c r="AL322" s="283"/>
      <c r="AM322" s="276">
        <f t="shared" si="131"/>
        <v>0</v>
      </c>
      <c r="AN322" s="283"/>
    </row>
    <row r="323" spans="13:40" s="261" customFormat="1" ht="13.5" hidden="1" x14ac:dyDescent="0.25">
      <c r="M323" s="262"/>
      <c r="N323" s="263" t="s">
        <v>577</v>
      </c>
      <c r="O323" s="264" t="s">
        <v>578</v>
      </c>
      <c r="P323" s="224"/>
      <c r="Q323" s="224"/>
      <c r="R323" s="157">
        <f t="shared" si="140"/>
        <v>0</v>
      </c>
      <c r="S323" s="157"/>
      <c r="T323" s="279"/>
      <c r="U323" s="279"/>
      <c r="V323" s="278">
        <f t="shared" si="141"/>
        <v>0</v>
      </c>
      <c r="W323" s="279"/>
      <c r="X323" s="279"/>
      <c r="Y323" s="279"/>
      <c r="Z323" s="279"/>
      <c r="AA323" s="279"/>
      <c r="AB323" s="279"/>
      <c r="AC323" s="279"/>
      <c r="AD323" s="279"/>
      <c r="AE323" s="279"/>
      <c r="AF323" s="278">
        <f t="shared" si="142"/>
        <v>0</v>
      </c>
      <c r="AG323" s="278">
        <f t="shared" si="143"/>
        <v>0</v>
      </c>
      <c r="AH323" s="279"/>
      <c r="AI323" s="278">
        <f t="shared" si="117"/>
        <v>0</v>
      </c>
      <c r="AJ323" s="322"/>
      <c r="AK323" s="322"/>
      <c r="AL323" s="282"/>
      <c r="AM323" s="276">
        <f t="shared" si="131"/>
        <v>0</v>
      </c>
      <c r="AN323" s="282"/>
    </row>
    <row r="324" spans="13:40" s="261" customFormat="1" ht="13.5" hidden="1" x14ac:dyDescent="0.25">
      <c r="M324" s="262"/>
      <c r="N324" s="263" t="s">
        <v>579</v>
      </c>
      <c r="O324" s="264" t="s">
        <v>580</v>
      </c>
      <c r="P324" s="224"/>
      <c r="Q324" s="224"/>
      <c r="R324" s="157">
        <f t="shared" si="140"/>
        <v>0</v>
      </c>
      <c r="S324" s="157"/>
      <c r="T324" s="279"/>
      <c r="U324" s="279"/>
      <c r="V324" s="278">
        <f t="shared" si="141"/>
        <v>0</v>
      </c>
      <c r="W324" s="279"/>
      <c r="X324" s="279"/>
      <c r="Y324" s="279"/>
      <c r="Z324" s="279"/>
      <c r="AA324" s="279"/>
      <c r="AB324" s="279"/>
      <c r="AC324" s="279"/>
      <c r="AD324" s="279"/>
      <c r="AE324" s="279"/>
      <c r="AF324" s="278">
        <f t="shared" si="142"/>
        <v>0</v>
      </c>
      <c r="AG324" s="278">
        <f t="shared" si="143"/>
        <v>0</v>
      </c>
      <c r="AH324" s="279"/>
      <c r="AI324" s="278">
        <f t="shared" si="117"/>
        <v>0</v>
      </c>
      <c r="AJ324" s="322"/>
      <c r="AK324" s="322"/>
      <c r="AL324" s="282"/>
      <c r="AM324" s="276">
        <f t="shared" si="131"/>
        <v>0</v>
      </c>
      <c r="AN324" s="282"/>
    </row>
    <row r="325" spans="13:40" s="265" customFormat="1" ht="13.5" hidden="1" x14ac:dyDescent="0.25">
      <c r="M325" s="266"/>
      <c r="N325" s="266">
        <v>424</v>
      </c>
      <c r="O325" s="267"/>
      <c r="P325" s="256">
        <f>SUM(P326+P327+P328+P329)</f>
        <v>0</v>
      </c>
      <c r="Q325" s="256">
        <f>SUM(Q326+Q327+Q328+Q329)</f>
        <v>0</v>
      </c>
      <c r="R325" s="157">
        <f t="shared" si="140"/>
        <v>0</v>
      </c>
      <c r="S325" s="256"/>
      <c r="T325" s="280">
        <f>SUM(T326+T327+T328+T329)</f>
        <v>0</v>
      </c>
      <c r="U325" s="283">
        <f>SUM(U326+U327+U328+U329)</f>
        <v>0</v>
      </c>
      <c r="V325" s="278">
        <f t="shared" si="141"/>
        <v>0</v>
      </c>
      <c r="W325" s="283">
        <f t="shared" ref="W325:AE325" si="145">SUM(W326+W327+W328+W329)</f>
        <v>0</v>
      </c>
      <c r="X325" s="283">
        <f t="shared" si="145"/>
        <v>0</v>
      </c>
      <c r="Y325" s="283">
        <f t="shared" si="145"/>
        <v>0</v>
      </c>
      <c r="Z325" s="283">
        <f t="shared" si="145"/>
        <v>0</v>
      </c>
      <c r="AA325" s="283">
        <f t="shared" si="145"/>
        <v>0</v>
      </c>
      <c r="AB325" s="283">
        <f t="shared" si="145"/>
        <v>0</v>
      </c>
      <c r="AC325" s="283">
        <f t="shared" si="145"/>
        <v>0</v>
      </c>
      <c r="AD325" s="283">
        <f t="shared" si="145"/>
        <v>0</v>
      </c>
      <c r="AE325" s="283">
        <f t="shared" si="145"/>
        <v>0</v>
      </c>
      <c r="AF325" s="278">
        <f t="shared" si="142"/>
        <v>0</v>
      </c>
      <c r="AG325" s="278">
        <f t="shared" si="143"/>
        <v>0</v>
      </c>
      <c r="AH325" s="283">
        <f>SUM(AH326+AH327+AH328+AH329)</f>
        <v>0</v>
      </c>
      <c r="AI325" s="278">
        <f t="shared" si="117"/>
        <v>0</v>
      </c>
      <c r="AJ325" s="324">
        <f>SUM(AJ326+AJ327+AJ328+AJ329)</f>
        <v>0</v>
      </c>
      <c r="AK325" s="324">
        <f>SUM(AK326+AK327+AK328+AK329)</f>
        <v>0</v>
      </c>
      <c r="AL325" s="283"/>
      <c r="AM325" s="276">
        <f t="shared" si="131"/>
        <v>0</v>
      </c>
      <c r="AN325" s="283"/>
    </row>
    <row r="326" spans="13:40" s="261" customFormat="1" ht="13.5" hidden="1" x14ac:dyDescent="0.25">
      <c r="M326" s="262"/>
      <c r="N326" s="268">
        <v>4241</v>
      </c>
      <c r="O326" s="269" t="s">
        <v>581</v>
      </c>
      <c r="P326" s="224"/>
      <c r="Q326" s="224"/>
      <c r="R326" s="157">
        <f t="shared" si="140"/>
        <v>0</v>
      </c>
      <c r="S326" s="157"/>
      <c r="T326" s="279"/>
      <c r="U326" s="279"/>
      <c r="V326" s="278">
        <f t="shared" si="141"/>
        <v>0</v>
      </c>
      <c r="W326" s="279"/>
      <c r="X326" s="279"/>
      <c r="Y326" s="279"/>
      <c r="Z326" s="279"/>
      <c r="AA326" s="279"/>
      <c r="AB326" s="279"/>
      <c r="AC326" s="279"/>
      <c r="AD326" s="279"/>
      <c r="AE326" s="279"/>
      <c r="AF326" s="278">
        <f t="shared" si="142"/>
        <v>0</v>
      </c>
      <c r="AG326" s="278">
        <f t="shared" si="143"/>
        <v>0</v>
      </c>
      <c r="AH326" s="279"/>
      <c r="AI326" s="278">
        <f t="shared" si="117"/>
        <v>0</v>
      </c>
      <c r="AJ326" s="322"/>
      <c r="AK326" s="322"/>
      <c r="AL326" s="282"/>
      <c r="AM326" s="276">
        <f t="shared" si="131"/>
        <v>0</v>
      </c>
      <c r="AN326" s="282"/>
    </row>
    <row r="327" spans="13:40" hidden="1" x14ac:dyDescent="0.25">
      <c r="M327" s="262"/>
      <c r="N327" s="268">
        <v>4242</v>
      </c>
      <c r="O327" s="270" t="s">
        <v>582</v>
      </c>
      <c r="P327" s="224"/>
      <c r="Q327" s="224"/>
      <c r="R327" s="157">
        <f t="shared" si="140"/>
        <v>0</v>
      </c>
      <c r="S327" s="157"/>
      <c r="T327" s="279"/>
      <c r="U327" s="279"/>
      <c r="V327" s="278">
        <f t="shared" si="141"/>
        <v>0</v>
      </c>
      <c r="W327" s="279"/>
      <c r="X327" s="279"/>
      <c r="Y327" s="279"/>
      <c r="Z327" s="279"/>
      <c r="AA327" s="279"/>
      <c r="AB327" s="279"/>
      <c r="AC327" s="279"/>
      <c r="AD327" s="279"/>
      <c r="AE327" s="279"/>
      <c r="AF327" s="278">
        <f t="shared" si="142"/>
        <v>0</v>
      </c>
      <c r="AG327" s="278">
        <f t="shared" si="143"/>
        <v>0</v>
      </c>
      <c r="AH327" s="279"/>
      <c r="AI327" s="278">
        <f t="shared" si="117"/>
        <v>0</v>
      </c>
      <c r="AJ327" s="322"/>
      <c r="AK327" s="322"/>
      <c r="AL327" s="281"/>
      <c r="AM327" s="276">
        <f t="shared" si="131"/>
        <v>0</v>
      </c>
      <c r="AN327" s="281"/>
    </row>
    <row r="328" spans="13:40" hidden="1" x14ac:dyDescent="0.25">
      <c r="M328" s="262"/>
      <c r="N328" s="268">
        <v>4243</v>
      </c>
      <c r="O328" s="270" t="s">
        <v>583</v>
      </c>
      <c r="P328" s="224"/>
      <c r="Q328" s="224"/>
      <c r="R328" s="157">
        <f t="shared" si="140"/>
        <v>0</v>
      </c>
      <c r="S328" s="157"/>
      <c r="T328" s="279"/>
      <c r="U328" s="279"/>
      <c r="V328" s="278">
        <f t="shared" si="141"/>
        <v>0</v>
      </c>
      <c r="W328" s="279"/>
      <c r="X328" s="279"/>
      <c r="Y328" s="279"/>
      <c r="Z328" s="279"/>
      <c r="AA328" s="279"/>
      <c r="AB328" s="279"/>
      <c r="AC328" s="279"/>
      <c r="AD328" s="279"/>
      <c r="AE328" s="279"/>
      <c r="AF328" s="278">
        <f t="shared" si="142"/>
        <v>0</v>
      </c>
      <c r="AG328" s="278">
        <f t="shared" si="143"/>
        <v>0</v>
      </c>
      <c r="AH328" s="279"/>
      <c r="AI328" s="278">
        <f t="shared" si="117"/>
        <v>0</v>
      </c>
      <c r="AJ328" s="322"/>
      <c r="AK328" s="322"/>
      <c r="AL328" s="281"/>
      <c r="AM328" s="276">
        <f t="shared" si="131"/>
        <v>0</v>
      </c>
      <c r="AN328" s="281"/>
    </row>
    <row r="329" spans="13:40" hidden="1" x14ac:dyDescent="0.25">
      <c r="M329" s="262"/>
      <c r="N329" s="268">
        <v>4244</v>
      </c>
      <c r="O329" s="270" t="s">
        <v>584</v>
      </c>
      <c r="P329" s="224"/>
      <c r="Q329" s="224"/>
      <c r="R329" s="157">
        <f t="shared" si="140"/>
        <v>0</v>
      </c>
      <c r="S329" s="157"/>
      <c r="T329" s="279"/>
      <c r="U329" s="279"/>
      <c r="V329" s="278">
        <f t="shared" si="141"/>
        <v>0</v>
      </c>
      <c r="W329" s="279"/>
      <c r="X329" s="279"/>
      <c r="Y329" s="279"/>
      <c r="Z329" s="279"/>
      <c r="AA329" s="279"/>
      <c r="AB329" s="279"/>
      <c r="AC329" s="279"/>
      <c r="AD329" s="279"/>
      <c r="AE329" s="279"/>
      <c r="AF329" s="278">
        <f t="shared" si="142"/>
        <v>0</v>
      </c>
      <c r="AG329" s="278">
        <f t="shared" si="143"/>
        <v>0</v>
      </c>
      <c r="AH329" s="279"/>
      <c r="AI329" s="278">
        <f t="shared" si="117"/>
        <v>0</v>
      </c>
      <c r="AJ329" s="322"/>
      <c r="AK329" s="322"/>
      <c r="AL329" s="281"/>
      <c r="AM329" s="276">
        <f t="shared" si="131"/>
        <v>0</v>
      </c>
      <c r="AN329" s="281"/>
    </row>
    <row r="330" spans="13:40" s="265" customFormat="1" ht="13.5" x14ac:dyDescent="0.25">
      <c r="M330" s="266"/>
      <c r="N330" s="266">
        <v>426</v>
      </c>
      <c r="O330" s="271" t="s">
        <v>604</v>
      </c>
      <c r="P330" s="256">
        <f>SUM(P331+P332)</f>
        <v>0</v>
      </c>
      <c r="Q330" s="256">
        <f>SUM(Q331+Q332)</f>
        <v>0</v>
      </c>
      <c r="R330" s="157">
        <f t="shared" si="140"/>
        <v>532</v>
      </c>
      <c r="S330" s="256"/>
      <c r="T330" s="280">
        <f>SUM(T331+T332)</f>
        <v>266</v>
      </c>
      <c r="U330" s="283">
        <f>SUM(U331+U332)</f>
        <v>0</v>
      </c>
      <c r="V330" s="278">
        <f t="shared" si="141"/>
        <v>266</v>
      </c>
      <c r="W330" s="283">
        <f t="shared" ref="W330:AE330" si="146">SUM(W331+W332)</f>
        <v>0</v>
      </c>
      <c r="X330" s="283">
        <f t="shared" si="146"/>
        <v>0</v>
      </c>
      <c r="Y330" s="283">
        <f t="shared" si="146"/>
        <v>0</v>
      </c>
      <c r="Z330" s="283">
        <f t="shared" si="146"/>
        <v>0</v>
      </c>
      <c r="AA330" s="283">
        <f t="shared" si="146"/>
        <v>0</v>
      </c>
      <c r="AB330" s="283">
        <f t="shared" si="146"/>
        <v>0</v>
      </c>
      <c r="AC330" s="283">
        <f t="shared" si="146"/>
        <v>0</v>
      </c>
      <c r="AD330" s="283">
        <f t="shared" si="146"/>
        <v>0</v>
      </c>
      <c r="AE330" s="283">
        <f t="shared" si="146"/>
        <v>0</v>
      </c>
      <c r="AF330" s="278">
        <f t="shared" si="142"/>
        <v>0</v>
      </c>
      <c r="AG330" s="278">
        <f t="shared" si="143"/>
        <v>266</v>
      </c>
      <c r="AH330" s="283">
        <f>SUM(AH331+AH332)</f>
        <v>0</v>
      </c>
      <c r="AI330" s="278">
        <f t="shared" si="117"/>
        <v>266</v>
      </c>
      <c r="AJ330" s="324">
        <f>SUM(AJ331+AJ332)</f>
        <v>133</v>
      </c>
      <c r="AK330" s="324">
        <f>SUM(AK331+AK332)</f>
        <v>133</v>
      </c>
      <c r="AL330" s="283"/>
      <c r="AM330" s="276">
        <f t="shared" si="131"/>
        <v>266</v>
      </c>
      <c r="AN330" s="283"/>
    </row>
    <row r="331" spans="13:40" s="261" customFormat="1" ht="13.5" x14ac:dyDescent="0.25">
      <c r="M331" s="262"/>
      <c r="N331" s="263">
        <v>4262</v>
      </c>
      <c r="O331" s="264" t="s">
        <v>585</v>
      </c>
      <c r="P331" s="224"/>
      <c r="Q331" s="224"/>
      <c r="R331" s="157">
        <f t="shared" si="140"/>
        <v>532</v>
      </c>
      <c r="S331" s="157"/>
      <c r="T331" s="279">
        <v>266</v>
      </c>
      <c r="U331" s="279"/>
      <c r="V331" s="278">
        <f t="shared" si="141"/>
        <v>266</v>
      </c>
      <c r="W331" s="279"/>
      <c r="X331" s="279"/>
      <c r="Y331" s="279"/>
      <c r="Z331" s="279"/>
      <c r="AA331" s="279"/>
      <c r="AB331" s="279"/>
      <c r="AC331" s="279"/>
      <c r="AD331" s="279"/>
      <c r="AE331" s="279"/>
      <c r="AF331" s="278">
        <f t="shared" si="142"/>
        <v>0</v>
      </c>
      <c r="AG331" s="278">
        <f t="shared" si="143"/>
        <v>266</v>
      </c>
      <c r="AH331" s="279"/>
      <c r="AI331" s="278">
        <f t="shared" si="117"/>
        <v>266</v>
      </c>
      <c r="AJ331" s="322">
        <v>133</v>
      </c>
      <c r="AK331" s="322">
        <v>133</v>
      </c>
      <c r="AL331" s="282"/>
      <c r="AM331" s="276">
        <f t="shared" si="131"/>
        <v>266</v>
      </c>
      <c r="AN331" s="282"/>
    </row>
    <row r="332" spans="13:40" s="261" customFormat="1" ht="13.5" hidden="1" x14ac:dyDescent="0.25">
      <c r="M332" s="262"/>
      <c r="N332" s="263">
        <v>4263</v>
      </c>
      <c r="O332" s="264" t="s">
        <v>586</v>
      </c>
      <c r="P332" s="224"/>
      <c r="Q332" s="224"/>
      <c r="R332" s="157">
        <f t="shared" si="140"/>
        <v>0</v>
      </c>
      <c r="S332" s="157"/>
      <c r="T332" s="279"/>
      <c r="U332" s="279"/>
      <c r="V332" s="278">
        <f t="shared" si="141"/>
        <v>0</v>
      </c>
      <c r="W332" s="279"/>
      <c r="X332" s="279"/>
      <c r="Y332" s="279"/>
      <c r="Z332" s="279"/>
      <c r="AA332" s="279"/>
      <c r="AB332" s="279"/>
      <c r="AC332" s="279"/>
      <c r="AD332" s="279"/>
      <c r="AE332" s="279"/>
      <c r="AF332" s="278">
        <f t="shared" si="142"/>
        <v>0</v>
      </c>
      <c r="AG332" s="278">
        <f t="shared" si="143"/>
        <v>0</v>
      </c>
      <c r="AH332" s="279"/>
      <c r="AI332" s="278">
        <f t="shared" si="117"/>
        <v>0</v>
      </c>
      <c r="AJ332" s="279"/>
      <c r="AK332" s="279"/>
      <c r="AL332" s="282"/>
      <c r="AM332" s="276">
        <f>SUM(AB332+AL332)</f>
        <v>0</v>
      </c>
      <c r="AN332" s="282"/>
    </row>
    <row r="333" spans="13:40" x14ac:dyDescent="0.25">
      <c r="T333" s="281"/>
      <c r="U333" s="281"/>
      <c r="V333" s="281"/>
      <c r="W333" s="281"/>
      <c r="X333" s="281"/>
      <c r="Y333" s="281"/>
      <c r="Z333" s="281"/>
      <c r="AA333" s="281"/>
      <c r="AB333" s="281"/>
      <c r="AC333" s="281"/>
      <c r="AD333" s="281"/>
      <c r="AE333" s="281"/>
      <c r="AF333" s="281"/>
      <c r="AG333" s="281"/>
      <c r="AH333" s="281"/>
      <c r="AI333" s="281"/>
      <c r="AJ333" s="281"/>
      <c r="AK333" s="281"/>
      <c r="AL333" s="281"/>
      <c r="AM333" s="276"/>
      <c r="AN333" s="281"/>
    </row>
    <row r="334" spans="13:40" s="245" customFormat="1" ht="13.5" hidden="1" x14ac:dyDescent="0.25">
      <c r="N334" s="246"/>
      <c r="O334" s="247" t="s">
        <v>590</v>
      </c>
      <c r="P334" s="248">
        <f>SUM(P335+P392)</f>
        <v>0</v>
      </c>
      <c r="Q334" s="248">
        <f>SUM(Q335+Q392)</f>
        <v>0</v>
      </c>
      <c r="R334" s="157">
        <f t="shared" ref="R334:R365" si="147">SUM(T334:AE334)</f>
        <v>0</v>
      </c>
      <c r="S334" s="248"/>
      <c r="T334" s="277">
        <f>SUM(T335+T392)</f>
        <v>0</v>
      </c>
      <c r="U334" s="277">
        <f>SUM(U335+U392)</f>
        <v>0</v>
      </c>
      <c r="V334" s="278">
        <f t="shared" ref="V334:V365" si="148">SUM(T334:U334)</f>
        <v>0</v>
      </c>
      <c r="W334" s="277">
        <f t="shared" ref="W334:AE334" si="149">SUM(W335+W392)</f>
        <v>0</v>
      </c>
      <c r="X334" s="277">
        <f t="shared" si="149"/>
        <v>0</v>
      </c>
      <c r="Y334" s="277">
        <f t="shared" si="149"/>
        <v>0</v>
      </c>
      <c r="Z334" s="277">
        <f t="shared" si="149"/>
        <v>0</v>
      </c>
      <c r="AA334" s="277">
        <f t="shared" si="149"/>
        <v>0</v>
      </c>
      <c r="AB334" s="277">
        <f t="shared" si="149"/>
        <v>0</v>
      </c>
      <c r="AC334" s="277">
        <f t="shared" si="149"/>
        <v>0</v>
      </c>
      <c r="AD334" s="277">
        <f t="shared" si="149"/>
        <v>0</v>
      </c>
      <c r="AE334" s="277">
        <f t="shared" si="149"/>
        <v>0</v>
      </c>
      <c r="AF334" s="278">
        <f t="shared" ref="AF334:AF365" si="150">SUM(W334:AE334)</f>
        <v>0</v>
      </c>
      <c r="AG334" s="278">
        <f t="shared" ref="AG334:AG365" si="151">SUM(V334+AF334)</f>
        <v>0</v>
      </c>
      <c r="AH334" s="277">
        <f>SUM(AH335+AH392)</f>
        <v>0</v>
      </c>
      <c r="AI334" s="278">
        <f t="shared" ref="AI334:AI412" si="152">SUM(AG334:AH334)</f>
        <v>0</v>
      </c>
      <c r="AJ334" s="277">
        <f>SUM(AJ335+AJ392)</f>
        <v>0</v>
      </c>
      <c r="AK334" s="277">
        <f>SUM(AK335+AK392)</f>
        <v>0</v>
      </c>
      <c r="AL334" s="277"/>
      <c r="AM334" s="276">
        <f t="shared" ref="AM334:AM365" si="153">SUM(AB334+AL334)</f>
        <v>0</v>
      </c>
      <c r="AN334" s="277"/>
    </row>
    <row r="335" spans="13:40" s="245" customFormat="1" ht="13.5" hidden="1" x14ac:dyDescent="0.25">
      <c r="N335" s="246">
        <v>3</v>
      </c>
      <c r="O335" s="245" t="s">
        <v>479</v>
      </c>
      <c r="P335" s="248">
        <f>SUM(P336+P348+P381)</f>
        <v>0</v>
      </c>
      <c r="Q335" s="248">
        <f>SUM(Q336+Q348+Q381)</f>
        <v>0</v>
      </c>
      <c r="R335" s="157">
        <f t="shared" si="147"/>
        <v>0</v>
      </c>
      <c r="S335" s="248"/>
      <c r="T335" s="277">
        <f>SUM(T336+T348+T381)</f>
        <v>0</v>
      </c>
      <c r="U335" s="277">
        <f>SUM(U336+U348+U381)</f>
        <v>0</v>
      </c>
      <c r="V335" s="278">
        <f t="shared" si="148"/>
        <v>0</v>
      </c>
      <c r="W335" s="277">
        <f t="shared" ref="W335:AE335" si="154">SUM(W336+W348+W381)</f>
        <v>0</v>
      </c>
      <c r="X335" s="277">
        <f t="shared" si="154"/>
        <v>0</v>
      </c>
      <c r="Y335" s="277">
        <f t="shared" si="154"/>
        <v>0</v>
      </c>
      <c r="Z335" s="277">
        <f t="shared" si="154"/>
        <v>0</v>
      </c>
      <c r="AA335" s="277">
        <f t="shared" si="154"/>
        <v>0</v>
      </c>
      <c r="AB335" s="277">
        <f t="shared" si="154"/>
        <v>0</v>
      </c>
      <c r="AC335" s="277">
        <f t="shared" si="154"/>
        <v>0</v>
      </c>
      <c r="AD335" s="277">
        <f t="shared" si="154"/>
        <v>0</v>
      </c>
      <c r="AE335" s="277">
        <f t="shared" si="154"/>
        <v>0</v>
      </c>
      <c r="AF335" s="278">
        <f t="shared" si="150"/>
        <v>0</v>
      </c>
      <c r="AG335" s="278">
        <f t="shared" si="151"/>
        <v>0</v>
      </c>
      <c r="AH335" s="277">
        <f>SUM(AH336+AH348+AH381)</f>
        <v>0</v>
      </c>
      <c r="AI335" s="278">
        <f t="shared" si="152"/>
        <v>0</v>
      </c>
      <c r="AJ335" s="277">
        <f>SUM(AJ336+AJ348+AJ381)</f>
        <v>0</v>
      </c>
      <c r="AK335" s="277">
        <f>SUM(AK336+AK348+AK381)</f>
        <v>0</v>
      </c>
      <c r="AL335" s="277"/>
      <c r="AM335" s="276">
        <f t="shared" si="153"/>
        <v>0</v>
      </c>
      <c r="AN335" s="277"/>
    </row>
    <row r="336" spans="13:40" s="245" customFormat="1" ht="13.5" hidden="1" x14ac:dyDescent="0.25">
      <c r="N336" s="246">
        <v>31</v>
      </c>
      <c r="O336" s="227"/>
      <c r="P336" s="248">
        <f>SUM(P337+P342+P344)</f>
        <v>0</v>
      </c>
      <c r="Q336" s="248">
        <f>SUM(Q337+Q342+Q344)</f>
        <v>0</v>
      </c>
      <c r="R336" s="157">
        <f t="shared" si="147"/>
        <v>0</v>
      </c>
      <c r="S336" s="248"/>
      <c r="T336" s="277">
        <f>SUM(T337+T342+T344)</f>
        <v>0</v>
      </c>
      <c r="U336" s="277">
        <f>SUM(U337+U342+U344)</f>
        <v>0</v>
      </c>
      <c r="V336" s="278">
        <f t="shared" si="148"/>
        <v>0</v>
      </c>
      <c r="W336" s="277">
        <f t="shared" ref="W336:AE336" si="155">SUM(W337+W342+W344)</f>
        <v>0</v>
      </c>
      <c r="X336" s="277">
        <f t="shared" si="155"/>
        <v>0</v>
      </c>
      <c r="Y336" s="277">
        <f t="shared" si="155"/>
        <v>0</v>
      </c>
      <c r="Z336" s="277">
        <f t="shared" si="155"/>
        <v>0</v>
      </c>
      <c r="AA336" s="277">
        <f t="shared" si="155"/>
        <v>0</v>
      </c>
      <c r="AB336" s="277">
        <f t="shared" si="155"/>
        <v>0</v>
      </c>
      <c r="AC336" s="277">
        <f t="shared" si="155"/>
        <v>0</v>
      </c>
      <c r="AD336" s="277">
        <f t="shared" si="155"/>
        <v>0</v>
      </c>
      <c r="AE336" s="277">
        <f t="shared" si="155"/>
        <v>0</v>
      </c>
      <c r="AF336" s="278">
        <f t="shared" si="150"/>
        <v>0</v>
      </c>
      <c r="AG336" s="278">
        <f t="shared" si="151"/>
        <v>0</v>
      </c>
      <c r="AH336" s="277">
        <f>SUM(AH337+AH342+AH344)</f>
        <v>0</v>
      </c>
      <c r="AI336" s="278">
        <f t="shared" si="152"/>
        <v>0</v>
      </c>
      <c r="AJ336" s="277">
        <f>SUM(AJ337+AJ342+AJ344)</f>
        <v>0</v>
      </c>
      <c r="AK336" s="277">
        <f>SUM(AK337+AK342+AK344)</f>
        <v>0</v>
      </c>
      <c r="AL336" s="277"/>
      <c r="AM336" s="276">
        <f t="shared" si="153"/>
        <v>0</v>
      </c>
      <c r="AN336" s="277"/>
    </row>
    <row r="337" spans="13:40" s="245" customFormat="1" ht="13.5" hidden="1" x14ac:dyDescent="0.25">
      <c r="N337" s="246">
        <v>311</v>
      </c>
      <c r="O337" s="227"/>
      <c r="P337" s="248">
        <f>SUM(P338+P339+P340+P341)</f>
        <v>0</v>
      </c>
      <c r="Q337" s="248">
        <f>SUM(Q338+Q339+Q340+Q341)</f>
        <v>0</v>
      </c>
      <c r="R337" s="157">
        <f t="shared" si="147"/>
        <v>0</v>
      </c>
      <c r="S337" s="248"/>
      <c r="T337" s="277">
        <f>SUM(T338+T339+T340+T341)</f>
        <v>0</v>
      </c>
      <c r="U337" s="277">
        <f>SUM(U338+U339+U340+U341)</f>
        <v>0</v>
      </c>
      <c r="V337" s="278">
        <f t="shared" si="148"/>
        <v>0</v>
      </c>
      <c r="W337" s="277">
        <f t="shared" ref="W337:AE337" si="156">SUM(W338+W339+W340+W341)</f>
        <v>0</v>
      </c>
      <c r="X337" s="277">
        <f t="shared" si="156"/>
        <v>0</v>
      </c>
      <c r="Y337" s="277">
        <f t="shared" si="156"/>
        <v>0</v>
      </c>
      <c r="Z337" s="277">
        <f t="shared" si="156"/>
        <v>0</v>
      </c>
      <c r="AA337" s="277">
        <f t="shared" si="156"/>
        <v>0</v>
      </c>
      <c r="AB337" s="277">
        <f t="shared" si="156"/>
        <v>0</v>
      </c>
      <c r="AC337" s="277">
        <f t="shared" si="156"/>
        <v>0</v>
      </c>
      <c r="AD337" s="277">
        <f t="shared" si="156"/>
        <v>0</v>
      </c>
      <c r="AE337" s="277">
        <f t="shared" si="156"/>
        <v>0</v>
      </c>
      <c r="AF337" s="278">
        <f t="shared" si="150"/>
        <v>0</v>
      </c>
      <c r="AG337" s="278">
        <f t="shared" si="151"/>
        <v>0</v>
      </c>
      <c r="AH337" s="277">
        <f>SUM(AH338+AH339+AH340+AH341)</f>
        <v>0</v>
      </c>
      <c r="AI337" s="278">
        <f t="shared" si="152"/>
        <v>0</v>
      </c>
      <c r="AJ337" s="277">
        <f>SUM(AJ338+AJ339+AJ340+AJ341)</f>
        <v>0</v>
      </c>
      <c r="AK337" s="277">
        <f>SUM(AK338+AK339+AK340+AK341)</f>
        <v>0</v>
      </c>
      <c r="AL337" s="277"/>
      <c r="AM337" s="276">
        <f t="shared" si="153"/>
        <v>0</v>
      </c>
      <c r="AN337" s="277"/>
    </row>
    <row r="338" spans="13:40" s="249" customFormat="1" ht="13.5" hidden="1" x14ac:dyDescent="0.25">
      <c r="M338" s="250"/>
      <c r="N338" s="251" t="s">
        <v>480</v>
      </c>
      <c r="O338" s="252" t="s">
        <v>481</v>
      </c>
      <c r="P338" s="224"/>
      <c r="Q338" s="224"/>
      <c r="R338" s="157">
        <f t="shared" si="147"/>
        <v>0</v>
      </c>
      <c r="S338" s="157"/>
      <c r="T338" s="279"/>
      <c r="U338" s="279"/>
      <c r="V338" s="278">
        <f t="shared" si="148"/>
        <v>0</v>
      </c>
      <c r="W338" s="279"/>
      <c r="X338" s="279"/>
      <c r="Y338" s="279"/>
      <c r="Z338" s="279"/>
      <c r="AA338" s="279"/>
      <c r="AB338" s="279"/>
      <c r="AC338" s="279"/>
      <c r="AD338" s="279"/>
      <c r="AE338" s="279"/>
      <c r="AF338" s="278">
        <f t="shared" si="150"/>
        <v>0</v>
      </c>
      <c r="AG338" s="278">
        <f t="shared" si="151"/>
        <v>0</v>
      </c>
      <c r="AH338" s="279"/>
      <c r="AI338" s="278">
        <f t="shared" si="152"/>
        <v>0</v>
      </c>
      <c r="AJ338" s="279"/>
      <c r="AK338" s="279"/>
      <c r="AL338" s="279"/>
      <c r="AM338" s="276">
        <f t="shared" si="153"/>
        <v>0</v>
      </c>
      <c r="AN338" s="279"/>
    </row>
    <row r="339" spans="13:40" s="249" customFormat="1" ht="13.5" hidden="1" x14ac:dyDescent="0.25">
      <c r="M339" s="250"/>
      <c r="N339" s="251" t="s">
        <v>482</v>
      </c>
      <c r="O339" s="252" t="s">
        <v>483</v>
      </c>
      <c r="P339" s="224"/>
      <c r="Q339" s="224"/>
      <c r="R339" s="157">
        <f t="shared" si="147"/>
        <v>0</v>
      </c>
      <c r="S339" s="157"/>
      <c r="T339" s="279"/>
      <c r="U339" s="279"/>
      <c r="V339" s="278">
        <f t="shared" si="148"/>
        <v>0</v>
      </c>
      <c r="W339" s="279"/>
      <c r="X339" s="279"/>
      <c r="Y339" s="279"/>
      <c r="Z339" s="279"/>
      <c r="AA339" s="279"/>
      <c r="AB339" s="279"/>
      <c r="AC339" s="279"/>
      <c r="AD339" s="279"/>
      <c r="AE339" s="279"/>
      <c r="AF339" s="278">
        <f t="shared" si="150"/>
        <v>0</v>
      </c>
      <c r="AG339" s="278">
        <f t="shared" si="151"/>
        <v>0</v>
      </c>
      <c r="AH339" s="279"/>
      <c r="AI339" s="278">
        <f t="shared" si="152"/>
        <v>0</v>
      </c>
      <c r="AJ339" s="279"/>
      <c r="AK339" s="279"/>
      <c r="AL339" s="279"/>
      <c r="AM339" s="276">
        <f t="shared" si="153"/>
        <v>0</v>
      </c>
      <c r="AN339" s="279"/>
    </row>
    <row r="340" spans="13:40" s="249" customFormat="1" ht="13.5" hidden="1" x14ac:dyDescent="0.25">
      <c r="M340" s="250"/>
      <c r="N340" s="251" t="s">
        <v>484</v>
      </c>
      <c r="O340" s="252" t="s">
        <v>485</v>
      </c>
      <c r="P340" s="224"/>
      <c r="Q340" s="224"/>
      <c r="R340" s="157">
        <f t="shared" si="147"/>
        <v>0</v>
      </c>
      <c r="S340" s="157"/>
      <c r="T340" s="279"/>
      <c r="U340" s="279"/>
      <c r="V340" s="278">
        <f t="shared" si="148"/>
        <v>0</v>
      </c>
      <c r="W340" s="279"/>
      <c r="X340" s="279"/>
      <c r="Y340" s="279"/>
      <c r="Z340" s="279"/>
      <c r="AA340" s="279"/>
      <c r="AB340" s="279"/>
      <c r="AC340" s="279"/>
      <c r="AD340" s="279"/>
      <c r="AE340" s="279"/>
      <c r="AF340" s="278">
        <f t="shared" si="150"/>
        <v>0</v>
      </c>
      <c r="AG340" s="278">
        <f t="shared" si="151"/>
        <v>0</v>
      </c>
      <c r="AH340" s="279"/>
      <c r="AI340" s="278">
        <f t="shared" si="152"/>
        <v>0</v>
      </c>
      <c r="AJ340" s="279"/>
      <c r="AK340" s="279"/>
      <c r="AL340" s="279"/>
      <c r="AM340" s="276">
        <f t="shared" si="153"/>
        <v>0</v>
      </c>
      <c r="AN340" s="279"/>
    </row>
    <row r="341" spans="13:40" s="249" customFormat="1" ht="13.5" hidden="1" x14ac:dyDescent="0.25">
      <c r="M341" s="250"/>
      <c r="N341" s="251" t="s">
        <v>486</v>
      </c>
      <c r="O341" s="252" t="s">
        <v>487</v>
      </c>
      <c r="P341" s="224"/>
      <c r="Q341" s="224"/>
      <c r="R341" s="157">
        <f t="shared" si="147"/>
        <v>0</v>
      </c>
      <c r="S341" s="157"/>
      <c r="T341" s="279"/>
      <c r="U341" s="279"/>
      <c r="V341" s="278">
        <f t="shared" si="148"/>
        <v>0</v>
      </c>
      <c r="W341" s="279"/>
      <c r="X341" s="279"/>
      <c r="Y341" s="279"/>
      <c r="Z341" s="279"/>
      <c r="AA341" s="279"/>
      <c r="AB341" s="279"/>
      <c r="AC341" s="279"/>
      <c r="AD341" s="279"/>
      <c r="AE341" s="279"/>
      <c r="AF341" s="278">
        <f t="shared" si="150"/>
        <v>0</v>
      </c>
      <c r="AG341" s="278">
        <f t="shared" si="151"/>
        <v>0</v>
      </c>
      <c r="AH341" s="279"/>
      <c r="AI341" s="278">
        <f t="shared" si="152"/>
        <v>0</v>
      </c>
      <c r="AJ341" s="279"/>
      <c r="AK341" s="279"/>
      <c r="AL341" s="279"/>
      <c r="AM341" s="276">
        <f t="shared" si="153"/>
        <v>0</v>
      </c>
      <c r="AN341" s="279"/>
    </row>
    <row r="342" spans="13:40" s="253" customFormat="1" ht="13.5" hidden="1" x14ac:dyDescent="0.25">
      <c r="M342" s="254"/>
      <c r="N342" s="254">
        <v>312</v>
      </c>
      <c r="O342" s="255"/>
      <c r="P342" s="256">
        <f>SUM(P343)</f>
        <v>0</v>
      </c>
      <c r="Q342" s="256">
        <f>SUM(Q343)</f>
        <v>0</v>
      </c>
      <c r="R342" s="157">
        <f t="shared" si="147"/>
        <v>0</v>
      </c>
      <c r="S342" s="256"/>
      <c r="T342" s="280">
        <f>SUM(T343)</f>
        <v>0</v>
      </c>
      <c r="U342" s="280">
        <f>SUM(U343)</f>
        <v>0</v>
      </c>
      <c r="V342" s="278">
        <f t="shared" si="148"/>
        <v>0</v>
      </c>
      <c r="W342" s="280">
        <f t="shared" ref="W342:AE342" si="157">SUM(W343)</f>
        <v>0</v>
      </c>
      <c r="X342" s="280">
        <f t="shared" si="157"/>
        <v>0</v>
      </c>
      <c r="Y342" s="280">
        <f t="shared" si="157"/>
        <v>0</v>
      </c>
      <c r="Z342" s="280">
        <f t="shared" si="157"/>
        <v>0</v>
      </c>
      <c r="AA342" s="280">
        <f t="shared" si="157"/>
        <v>0</v>
      </c>
      <c r="AB342" s="280">
        <f t="shared" si="157"/>
        <v>0</v>
      </c>
      <c r="AC342" s="280">
        <f t="shared" si="157"/>
        <v>0</v>
      </c>
      <c r="AD342" s="280">
        <f t="shared" si="157"/>
        <v>0</v>
      </c>
      <c r="AE342" s="280">
        <f t="shared" si="157"/>
        <v>0</v>
      </c>
      <c r="AF342" s="278">
        <f t="shared" si="150"/>
        <v>0</v>
      </c>
      <c r="AG342" s="278">
        <f t="shared" si="151"/>
        <v>0</v>
      </c>
      <c r="AH342" s="280">
        <f>SUM(AH343)</f>
        <v>0</v>
      </c>
      <c r="AI342" s="278">
        <f t="shared" si="152"/>
        <v>0</v>
      </c>
      <c r="AJ342" s="280">
        <f>SUM(AJ343)</f>
        <v>0</v>
      </c>
      <c r="AK342" s="280">
        <f>SUM(AK343)</f>
        <v>0</v>
      </c>
      <c r="AL342" s="280"/>
      <c r="AM342" s="276">
        <f t="shared" si="153"/>
        <v>0</v>
      </c>
      <c r="AN342" s="280"/>
    </row>
    <row r="343" spans="13:40" s="249" customFormat="1" ht="13.5" hidden="1" x14ac:dyDescent="0.25">
      <c r="M343" s="250"/>
      <c r="N343" s="251" t="s">
        <v>488</v>
      </c>
      <c r="O343" s="252" t="s">
        <v>489</v>
      </c>
      <c r="P343" s="224"/>
      <c r="Q343" s="224"/>
      <c r="R343" s="157">
        <f t="shared" si="147"/>
        <v>0</v>
      </c>
      <c r="S343" s="157"/>
      <c r="T343" s="279"/>
      <c r="U343" s="279"/>
      <c r="V343" s="278">
        <f t="shared" si="148"/>
        <v>0</v>
      </c>
      <c r="W343" s="279"/>
      <c r="X343" s="279"/>
      <c r="Y343" s="279"/>
      <c r="Z343" s="279"/>
      <c r="AA343" s="279"/>
      <c r="AB343" s="279"/>
      <c r="AC343" s="279"/>
      <c r="AD343" s="279"/>
      <c r="AE343" s="279"/>
      <c r="AF343" s="278">
        <f t="shared" si="150"/>
        <v>0</v>
      </c>
      <c r="AG343" s="278">
        <f t="shared" si="151"/>
        <v>0</v>
      </c>
      <c r="AH343" s="279"/>
      <c r="AI343" s="278">
        <f t="shared" si="152"/>
        <v>0</v>
      </c>
      <c r="AJ343" s="279"/>
      <c r="AK343" s="279"/>
      <c r="AL343" s="279"/>
      <c r="AM343" s="276">
        <f t="shared" si="153"/>
        <v>0</v>
      </c>
      <c r="AN343" s="279"/>
    </row>
    <row r="344" spans="13:40" s="253" customFormat="1" ht="13.5" hidden="1" x14ac:dyDescent="0.25">
      <c r="M344" s="254"/>
      <c r="N344" s="254">
        <v>313</v>
      </c>
      <c r="O344" s="255"/>
      <c r="P344" s="256">
        <f>SUM(P345+P346+P347)</f>
        <v>0</v>
      </c>
      <c r="Q344" s="256">
        <f>SUM(Q345+Q346+Q347)</f>
        <v>0</v>
      </c>
      <c r="R344" s="157">
        <f t="shared" si="147"/>
        <v>0</v>
      </c>
      <c r="S344" s="256"/>
      <c r="T344" s="280">
        <f>SUM(T345+T346+T347)</f>
        <v>0</v>
      </c>
      <c r="U344" s="280">
        <f>SUM(U345+U346+U347)</f>
        <v>0</v>
      </c>
      <c r="V344" s="278">
        <f t="shared" si="148"/>
        <v>0</v>
      </c>
      <c r="W344" s="280">
        <f t="shared" ref="W344:AE344" si="158">SUM(W345+W346+W347)</f>
        <v>0</v>
      </c>
      <c r="X344" s="280">
        <f t="shared" si="158"/>
        <v>0</v>
      </c>
      <c r="Y344" s="280">
        <f t="shared" si="158"/>
        <v>0</v>
      </c>
      <c r="Z344" s="280">
        <f t="shared" si="158"/>
        <v>0</v>
      </c>
      <c r="AA344" s="280">
        <f t="shared" si="158"/>
        <v>0</v>
      </c>
      <c r="AB344" s="280">
        <f t="shared" si="158"/>
        <v>0</v>
      </c>
      <c r="AC344" s="280">
        <f t="shared" si="158"/>
        <v>0</v>
      </c>
      <c r="AD344" s="280">
        <f t="shared" si="158"/>
        <v>0</v>
      </c>
      <c r="AE344" s="280">
        <f t="shared" si="158"/>
        <v>0</v>
      </c>
      <c r="AF344" s="278">
        <f t="shared" si="150"/>
        <v>0</v>
      </c>
      <c r="AG344" s="278">
        <f t="shared" si="151"/>
        <v>0</v>
      </c>
      <c r="AH344" s="280">
        <f>SUM(AH345+AH346+AH347)</f>
        <v>0</v>
      </c>
      <c r="AI344" s="278">
        <f t="shared" si="152"/>
        <v>0</v>
      </c>
      <c r="AJ344" s="280">
        <f>SUM(AJ345+AJ346+AJ347)</f>
        <v>0</v>
      </c>
      <c r="AK344" s="280">
        <f>SUM(AK345+AK346+AK347)</f>
        <v>0</v>
      </c>
      <c r="AL344" s="280"/>
      <c r="AM344" s="276">
        <f t="shared" si="153"/>
        <v>0</v>
      </c>
      <c r="AN344" s="280"/>
    </row>
    <row r="345" spans="13:40" s="249" customFormat="1" ht="13.5" hidden="1" x14ac:dyDescent="0.25">
      <c r="M345" s="250"/>
      <c r="N345" s="251" t="s">
        <v>490</v>
      </c>
      <c r="O345" s="252" t="s">
        <v>491</v>
      </c>
      <c r="P345" s="224"/>
      <c r="Q345" s="224"/>
      <c r="R345" s="157">
        <f t="shared" si="147"/>
        <v>0</v>
      </c>
      <c r="S345" s="157"/>
      <c r="T345" s="279"/>
      <c r="U345" s="279"/>
      <c r="V345" s="278">
        <f t="shared" si="148"/>
        <v>0</v>
      </c>
      <c r="W345" s="279"/>
      <c r="X345" s="279"/>
      <c r="Y345" s="279"/>
      <c r="Z345" s="279"/>
      <c r="AA345" s="279"/>
      <c r="AB345" s="279"/>
      <c r="AC345" s="279"/>
      <c r="AD345" s="279"/>
      <c r="AE345" s="279"/>
      <c r="AF345" s="278">
        <f t="shared" si="150"/>
        <v>0</v>
      </c>
      <c r="AG345" s="278">
        <f t="shared" si="151"/>
        <v>0</v>
      </c>
      <c r="AH345" s="279"/>
      <c r="AI345" s="278">
        <f t="shared" si="152"/>
        <v>0</v>
      </c>
      <c r="AJ345" s="279"/>
      <c r="AK345" s="279"/>
      <c r="AL345" s="279"/>
      <c r="AM345" s="276">
        <f t="shared" si="153"/>
        <v>0</v>
      </c>
      <c r="AN345" s="279"/>
    </row>
    <row r="346" spans="13:40" s="249" customFormat="1" ht="13.5" hidden="1" x14ac:dyDescent="0.25">
      <c r="M346" s="250"/>
      <c r="N346" s="251" t="s">
        <v>492</v>
      </c>
      <c r="O346" s="252" t="s">
        <v>493</v>
      </c>
      <c r="P346" s="224"/>
      <c r="Q346" s="224"/>
      <c r="R346" s="157">
        <f t="shared" si="147"/>
        <v>0</v>
      </c>
      <c r="S346" s="157"/>
      <c r="T346" s="279"/>
      <c r="U346" s="279"/>
      <c r="V346" s="278">
        <f t="shared" si="148"/>
        <v>0</v>
      </c>
      <c r="W346" s="279"/>
      <c r="X346" s="279"/>
      <c r="Y346" s="279"/>
      <c r="Z346" s="279"/>
      <c r="AA346" s="279"/>
      <c r="AB346" s="279"/>
      <c r="AC346" s="279"/>
      <c r="AD346" s="279"/>
      <c r="AE346" s="279"/>
      <c r="AF346" s="278">
        <f t="shared" si="150"/>
        <v>0</v>
      </c>
      <c r="AG346" s="278">
        <f t="shared" si="151"/>
        <v>0</v>
      </c>
      <c r="AH346" s="279"/>
      <c r="AI346" s="278">
        <f t="shared" si="152"/>
        <v>0</v>
      </c>
      <c r="AJ346" s="279"/>
      <c r="AK346" s="279"/>
      <c r="AL346" s="279"/>
      <c r="AM346" s="276">
        <f t="shared" si="153"/>
        <v>0</v>
      </c>
      <c r="AN346" s="279"/>
    </row>
    <row r="347" spans="13:40" s="249" customFormat="1" ht="12.75" hidden="1" customHeight="1" x14ac:dyDescent="0.25">
      <c r="M347" s="250"/>
      <c r="N347" s="251" t="s">
        <v>494</v>
      </c>
      <c r="O347" s="252" t="s">
        <v>495</v>
      </c>
      <c r="P347" s="224"/>
      <c r="Q347" s="224"/>
      <c r="R347" s="157">
        <f t="shared" si="147"/>
        <v>0</v>
      </c>
      <c r="S347" s="157"/>
      <c r="T347" s="279"/>
      <c r="U347" s="279"/>
      <c r="V347" s="278">
        <f t="shared" si="148"/>
        <v>0</v>
      </c>
      <c r="W347" s="279"/>
      <c r="X347" s="279"/>
      <c r="Y347" s="279"/>
      <c r="Z347" s="279"/>
      <c r="AA347" s="279"/>
      <c r="AB347" s="279"/>
      <c r="AC347" s="279"/>
      <c r="AD347" s="279"/>
      <c r="AE347" s="279"/>
      <c r="AF347" s="278">
        <f t="shared" si="150"/>
        <v>0</v>
      </c>
      <c r="AG347" s="278">
        <f t="shared" si="151"/>
        <v>0</v>
      </c>
      <c r="AH347" s="279"/>
      <c r="AI347" s="278">
        <f t="shared" si="152"/>
        <v>0</v>
      </c>
      <c r="AJ347" s="279"/>
      <c r="AK347" s="279"/>
      <c r="AL347" s="279"/>
      <c r="AM347" s="276">
        <f t="shared" si="153"/>
        <v>0</v>
      </c>
      <c r="AN347" s="279"/>
    </row>
    <row r="348" spans="13:40" s="253" customFormat="1" ht="12.75" hidden="1" customHeight="1" x14ac:dyDescent="0.25">
      <c r="M348" s="254"/>
      <c r="N348" s="254">
        <v>32</v>
      </c>
      <c r="O348" s="255"/>
      <c r="P348" s="256">
        <f>SUM(P349+P354+P361+P371+P373)</f>
        <v>0</v>
      </c>
      <c r="Q348" s="256">
        <f>SUM(Q349+Q354+Q361+Q371+Q373)</f>
        <v>0</v>
      </c>
      <c r="R348" s="157">
        <f t="shared" si="147"/>
        <v>0</v>
      </c>
      <c r="S348" s="256"/>
      <c r="T348" s="280">
        <f>SUM(T349+T354+T361+T371+T373)</f>
        <v>0</v>
      </c>
      <c r="U348" s="280">
        <f>SUM(U349+U354+U361+U371+U373)</f>
        <v>0</v>
      </c>
      <c r="V348" s="278">
        <f t="shared" si="148"/>
        <v>0</v>
      </c>
      <c r="W348" s="280">
        <f t="shared" ref="W348:AE348" si="159">SUM(W349+W354+W361+W371+W373)</f>
        <v>0</v>
      </c>
      <c r="X348" s="280">
        <f t="shared" si="159"/>
        <v>0</v>
      </c>
      <c r="Y348" s="280">
        <f t="shared" si="159"/>
        <v>0</v>
      </c>
      <c r="Z348" s="280">
        <f t="shared" si="159"/>
        <v>0</v>
      </c>
      <c r="AA348" s="280">
        <f t="shared" si="159"/>
        <v>0</v>
      </c>
      <c r="AB348" s="280">
        <f t="shared" si="159"/>
        <v>0</v>
      </c>
      <c r="AC348" s="280">
        <f t="shared" si="159"/>
        <v>0</v>
      </c>
      <c r="AD348" s="280">
        <f t="shared" si="159"/>
        <v>0</v>
      </c>
      <c r="AE348" s="280">
        <f t="shared" si="159"/>
        <v>0</v>
      </c>
      <c r="AF348" s="278">
        <f t="shared" si="150"/>
        <v>0</v>
      </c>
      <c r="AG348" s="278">
        <f t="shared" si="151"/>
        <v>0</v>
      </c>
      <c r="AH348" s="280">
        <f>SUM(AH349+AH354+AH361+AH371+AH373)</f>
        <v>0</v>
      </c>
      <c r="AI348" s="278">
        <f t="shared" si="152"/>
        <v>0</v>
      </c>
      <c r="AJ348" s="280">
        <f>SUM(AJ349+AJ354+AJ361+AJ371+AJ373)</f>
        <v>0</v>
      </c>
      <c r="AK348" s="280">
        <f>SUM(AK349+AK354+AK361+AK371+AK373)</f>
        <v>0</v>
      </c>
      <c r="AL348" s="280"/>
      <c r="AM348" s="276">
        <f t="shared" si="153"/>
        <v>0</v>
      </c>
      <c r="AN348" s="280"/>
    </row>
    <row r="349" spans="13:40" ht="12.75" hidden="1" customHeight="1" x14ac:dyDescent="0.25">
      <c r="M349" s="254"/>
      <c r="N349" s="254">
        <v>321</v>
      </c>
      <c r="O349" s="255"/>
      <c r="P349" s="256">
        <f>SUM(P350+P351+P352+P353)</f>
        <v>0</v>
      </c>
      <c r="Q349" s="256">
        <f>SUM(Q350+Q351+Q352+Q353)</f>
        <v>0</v>
      </c>
      <c r="R349" s="157">
        <f t="shared" si="147"/>
        <v>0</v>
      </c>
      <c r="S349" s="256"/>
      <c r="T349" s="280">
        <f>SUM(T350+T351+T352+T353)</f>
        <v>0</v>
      </c>
      <c r="U349" s="280">
        <f>SUM(U350+U351+U352+U353)</f>
        <v>0</v>
      </c>
      <c r="V349" s="278">
        <f t="shared" si="148"/>
        <v>0</v>
      </c>
      <c r="W349" s="280">
        <f t="shared" ref="W349:AE349" si="160">SUM(W350+W351+W352+W353)</f>
        <v>0</v>
      </c>
      <c r="X349" s="280">
        <f t="shared" si="160"/>
        <v>0</v>
      </c>
      <c r="Y349" s="280">
        <f t="shared" si="160"/>
        <v>0</v>
      </c>
      <c r="Z349" s="280">
        <f t="shared" si="160"/>
        <v>0</v>
      </c>
      <c r="AA349" s="280">
        <f t="shared" si="160"/>
        <v>0</v>
      </c>
      <c r="AB349" s="280">
        <f t="shared" si="160"/>
        <v>0</v>
      </c>
      <c r="AC349" s="280">
        <f t="shared" si="160"/>
        <v>0</v>
      </c>
      <c r="AD349" s="280">
        <f t="shared" si="160"/>
        <v>0</v>
      </c>
      <c r="AE349" s="280">
        <f t="shared" si="160"/>
        <v>0</v>
      </c>
      <c r="AF349" s="278">
        <f t="shared" si="150"/>
        <v>0</v>
      </c>
      <c r="AG349" s="278">
        <f t="shared" si="151"/>
        <v>0</v>
      </c>
      <c r="AH349" s="280">
        <f>SUM(AH350+AH351+AH352+AH353)</f>
        <v>0</v>
      </c>
      <c r="AI349" s="278">
        <f t="shared" si="152"/>
        <v>0</v>
      </c>
      <c r="AJ349" s="280">
        <f>SUM(AJ350+AJ351+AJ352+AJ353)</f>
        <v>0</v>
      </c>
      <c r="AK349" s="280">
        <f>SUM(AK350+AK351+AK352+AK353)</f>
        <v>0</v>
      </c>
      <c r="AL349" s="281"/>
      <c r="AM349" s="276">
        <f t="shared" si="153"/>
        <v>0</v>
      </c>
      <c r="AN349" s="281"/>
    </row>
    <row r="350" spans="13:40" s="249" customFormat="1" ht="13.5" hidden="1" x14ac:dyDescent="0.25">
      <c r="M350" s="250"/>
      <c r="N350" s="251" t="s">
        <v>496</v>
      </c>
      <c r="O350" s="252" t="s">
        <v>497</v>
      </c>
      <c r="P350" s="224"/>
      <c r="Q350" s="224"/>
      <c r="R350" s="157">
        <f t="shared" si="147"/>
        <v>0</v>
      </c>
      <c r="S350" s="157"/>
      <c r="T350" s="279"/>
      <c r="U350" s="279"/>
      <c r="V350" s="278">
        <f t="shared" si="148"/>
        <v>0</v>
      </c>
      <c r="W350" s="279"/>
      <c r="X350" s="279"/>
      <c r="Y350" s="279"/>
      <c r="Z350" s="279"/>
      <c r="AA350" s="279"/>
      <c r="AB350" s="279"/>
      <c r="AC350" s="279"/>
      <c r="AD350" s="279"/>
      <c r="AE350" s="279"/>
      <c r="AF350" s="278">
        <f t="shared" si="150"/>
        <v>0</v>
      </c>
      <c r="AG350" s="278">
        <f t="shared" si="151"/>
        <v>0</v>
      </c>
      <c r="AH350" s="279"/>
      <c r="AI350" s="278">
        <f t="shared" si="152"/>
        <v>0</v>
      </c>
      <c r="AJ350" s="279"/>
      <c r="AK350" s="279"/>
      <c r="AL350" s="279"/>
      <c r="AM350" s="276">
        <f t="shared" si="153"/>
        <v>0</v>
      </c>
      <c r="AN350" s="279"/>
    </row>
    <row r="351" spans="13:40" s="249" customFormat="1" ht="13.5" hidden="1" x14ac:dyDescent="0.25">
      <c r="M351" s="250"/>
      <c r="N351" s="251" t="s">
        <v>498</v>
      </c>
      <c r="O351" s="252" t="s">
        <v>499</v>
      </c>
      <c r="P351" s="224"/>
      <c r="Q351" s="224"/>
      <c r="R351" s="157">
        <f t="shared" si="147"/>
        <v>0</v>
      </c>
      <c r="S351" s="157"/>
      <c r="T351" s="279"/>
      <c r="U351" s="279"/>
      <c r="V351" s="278">
        <f t="shared" si="148"/>
        <v>0</v>
      </c>
      <c r="W351" s="279"/>
      <c r="X351" s="279"/>
      <c r="Y351" s="279"/>
      <c r="Z351" s="279"/>
      <c r="AA351" s="279"/>
      <c r="AB351" s="279"/>
      <c r="AC351" s="279"/>
      <c r="AD351" s="279"/>
      <c r="AE351" s="279"/>
      <c r="AF351" s="278">
        <f t="shared" si="150"/>
        <v>0</v>
      </c>
      <c r="AG351" s="278">
        <f t="shared" si="151"/>
        <v>0</v>
      </c>
      <c r="AH351" s="279"/>
      <c r="AI351" s="278">
        <f t="shared" si="152"/>
        <v>0</v>
      </c>
      <c r="AJ351" s="279"/>
      <c r="AK351" s="279"/>
      <c r="AL351" s="279"/>
      <c r="AM351" s="276">
        <f t="shared" si="153"/>
        <v>0</v>
      </c>
      <c r="AN351" s="279"/>
    </row>
    <row r="352" spans="13:40" s="249" customFormat="1" ht="13.5" hidden="1" x14ac:dyDescent="0.25">
      <c r="M352" s="250"/>
      <c r="N352" s="251" t="s">
        <v>500</v>
      </c>
      <c r="O352" s="252" t="s">
        <v>501</v>
      </c>
      <c r="P352" s="224"/>
      <c r="Q352" s="224"/>
      <c r="R352" s="157">
        <f t="shared" si="147"/>
        <v>0</v>
      </c>
      <c r="S352" s="157"/>
      <c r="T352" s="279"/>
      <c r="U352" s="279"/>
      <c r="V352" s="278">
        <f t="shared" si="148"/>
        <v>0</v>
      </c>
      <c r="W352" s="279"/>
      <c r="X352" s="279"/>
      <c r="Y352" s="279"/>
      <c r="Z352" s="279"/>
      <c r="AA352" s="279"/>
      <c r="AB352" s="279"/>
      <c r="AC352" s="279"/>
      <c r="AD352" s="279"/>
      <c r="AE352" s="279"/>
      <c r="AF352" s="278">
        <f t="shared" si="150"/>
        <v>0</v>
      </c>
      <c r="AG352" s="278">
        <f t="shared" si="151"/>
        <v>0</v>
      </c>
      <c r="AH352" s="279"/>
      <c r="AI352" s="278">
        <f t="shared" si="152"/>
        <v>0</v>
      </c>
      <c r="AJ352" s="279"/>
      <c r="AK352" s="279"/>
      <c r="AL352" s="279"/>
      <c r="AM352" s="276">
        <f t="shared" si="153"/>
        <v>0</v>
      </c>
      <c r="AN352" s="279"/>
    </row>
    <row r="353" spans="13:40" hidden="1" x14ac:dyDescent="0.25">
      <c r="M353" s="250"/>
      <c r="N353" s="250">
        <v>3214</v>
      </c>
      <c r="O353" s="252" t="s">
        <v>502</v>
      </c>
      <c r="P353" s="224"/>
      <c r="Q353" s="224"/>
      <c r="R353" s="157">
        <f t="shared" si="147"/>
        <v>0</v>
      </c>
      <c r="S353" s="157"/>
      <c r="T353" s="279"/>
      <c r="U353" s="279"/>
      <c r="V353" s="278">
        <f t="shared" si="148"/>
        <v>0</v>
      </c>
      <c r="W353" s="279"/>
      <c r="X353" s="279"/>
      <c r="Y353" s="279"/>
      <c r="Z353" s="279"/>
      <c r="AA353" s="279"/>
      <c r="AB353" s="279"/>
      <c r="AC353" s="279"/>
      <c r="AD353" s="279"/>
      <c r="AE353" s="279"/>
      <c r="AF353" s="278">
        <f t="shared" si="150"/>
        <v>0</v>
      </c>
      <c r="AG353" s="278">
        <f t="shared" si="151"/>
        <v>0</v>
      </c>
      <c r="AH353" s="279"/>
      <c r="AI353" s="278">
        <f t="shared" si="152"/>
        <v>0</v>
      </c>
      <c r="AJ353" s="279"/>
      <c r="AK353" s="279"/>
      <c r="AL353" s="281"/>
      <c r="AM353" s="276">
        <f t="shared" si="153"/>
        <v>0</v>
      </c>
      <c r="AN353" s="281"/>
    </row>
    <row r="354" spans="13:40" s="253" customFormat="1" ht="13.5" hidden="1" x14ac:dyDescent="0.25">
      <c r="M354" s="254"/>
      <c r="N354" s="254">
        <v>322</v>
      </c>
      <c r="O354" s="255"/>
      <c r="P354" s="256">
        <f>SUM(P355+P356+P357+P358+P359+P360)</f>
        <v>0</v>
      </c>
      <c r="Q354" s="256">
        <f>SUM(Q355+Q356+Q357+Q358+Q359+Q360)</f>
        <v>0</v>
      </c>
      <c r="R354" s="157">
        <f t="shared" si="147"/>
        <v>0</v>
      </c>
      <c r="S354" s="256"/>
      <c r="T354" s="280">
        <f>SUM(T355+T356+T357+T358+T359+T360)</f>
        <v>0</v>
      </c>
      <c r="U354" s="280">
        <f>SUM(U355+U356+U357+U358+U359+U360)</f>
        <v>0</v>
      </c>
      <c r="V354" s="278">
        <f t="shared" si="148"/>
        <v>0</v>
      </c>
      <c r="W354" s="280">
        <f t="shared" ref="W354:AE354" si="161">SUM(W355+W356+W357+W358+W359+W360)</f>
        <v>0</v>
      </c>
      <c r="X354" s="280">
        <f t="shared" si="161"/>
        <v>0</v>
      </c>
      <c r="Y354" s="280">
        <f t="shared" si="161"/>
        <v>0</v>
      </c>
      <c r="Z354" s="280">
        <f t="shared" si="161"/>
        <v>0</v>
      </c>
      <c r="AA354" s="280">
        <f t="shared" si="161"/>
        <v>0</v>
      </c>
      <c r="AB354" s="280">
        <f t="shared" si="161"/>
        <v>0</v>
      </c>
      <c r="AC354" s="280">
        <f t="shared" si="161"/>
        <v>0</v>
      </c>
      <c r="AD354" s="280">
        <f t="shared" si="161"/>
        <v>0</v>
      </c>
      <c r="AE354" s="280">
        <f t="shared" si="161"/>
        <v>0</v>
      </c>
      <c r="AF354" s="278">
        <f t="shared" si="150"/>
        <v>0</v>
      </c>
      <c r="AG354" s="278">
        <f t="shared" si="151"/>
        <v>0</v>
      </c>
      <c r="AH354" s="280">
        <f>SUM(AH355+AH356+AH357+AH358+AH359+AH360)</f>
        <v>0</v>
      </c>
      <c r="AI354" s="278">
        <f t="shared" si="152"/>
        <v>0</v>
      </c>
      <c r="AJ354" s="280">
        <f>SUM(AJ355+AJ356+AJ357+AJ358+AJ359+AJ360)</f>
        <v>0</v>
      </c>
      <c r="AK354" s="280">
        <f>SUM(AK355+AK356+AK357+AK358+AK359+AK360)</f>
        <v>0</v>
      </c>
      <c r="AL354" s="280"/>
      <c r="AM354" s="276">
        <f t="shared" si="153"/>
        <v>0</v>
      </c>
      <c r="AN354" s="280"/>
    </row>
    <row r="355" spans="13:40" s="249" customFormat="1" ht="13.5" hidden="1" x14ac:dyDescent="0.25">
      <c r="M355" s="250"/>
      <c r="N355" s="251" t="s">
        <v>503</v>
      </c>
      <c r="O355" s="252" t="s">
        <v>504</v>
      </c>
      <c r="P355" s="224"/>
      <c r="Q355" s="224"/>
      <c r="R355" s="157">
        <f t="shared" si="147"/>
        <v>0</v>
      </c>
      <c r="S355" s="157"/>
      <c r="T355" s="279"/>
      <c r="U355" s="279"/>
      <c r="V355" s="278">
        <f t="shared" si="148"/>
        <v>0</v>
      </c>
      <c r="W355" s="279"/>
      <c r="X355" s="279"/>
      <c r="Y355" s="279"/>
      <c r="Z355" s="279"/>
      <c r="AA355" s="279"/>
      <c r="AB355" s="279"/>
      <c r="AC355" s="279"/>
      <c r="AD355" s="279"/>
      <c r="AE355" s="279"/>
      <c r="AF355" s="278">
        <f t="shared" si="150"/>
        <v>0</v>
      </c>
      <c r="AG355" s="278">
        <f t="shared" si="151"/>
        <v>0</v>
      </c>
      <c r="AH355" s="279"/>
      <c r="AI355" s="278">
        <f t="shared" si="152"/>
        <v>0</v>
      </c>
      <c r="AJ355" s="279"/>
      <c r="AK355" s="279"/>
      <c r="AL355" s="279"/>
      <c r="AM355" s="276">
        <f t="shared" si="153"/>
        <v>0</v>
      </c>
      <c r="AN355" s="279"/>
    </row>
    <row r="356" spans="13:40" s="249" customFormat="1" ht="13.5" hidden="1" x14ac:dyDescent="0.25">
      <c r="M356" s="250"/>
      <c r="N356" s="251" t="s">
        <v>505</v>
      </c>
      <c r="O356" s="252" t="s">
        <v>506</v>
      </c>
      <c r="P356" s="224"/>
      <c r="Q356" s="224"/>
      <c r="R356" s="157">
        <f t="shared" si="147"/>
        <v>0</v>
      </c>
      <c r="S356" s="157"/>
      <c r="T356" s="279"/>
      <c r="U356" s="279"/>
      <c r="V356" s="278">
        <f t="shared" si="148"/>
        <v>0</v>
      </c>
      <c r="W356" s="279"/>
      <c r="X356" s="279"/>
      <c r="Y356" s="279"/>
      <c r="Z356" s="279"/>
      <c r="AA356" s="279"/>
      <c r="AB356" s="279"/>
      <c r="AC356" s="279"/>
      <c r="AD356" s="279"/>
      <c r="AE356" s="279"/>
      <c r="AF356" s="278">
        <f t="shared" si="150"/>
        <v>0</v>
      </c>
      <c r="AG356" s="278">
        <f t="shared" si="151"/>
        <v>0</v>
      </c>
      <c r="AH356" s="279"/>
      <c r="AI356" s="278">
        <f t="shared" si="152"/>
        <v>0</v>
      </c>
      <c r="AJ356" s="279"/>
      <c r="AK356" s="279"/>
      <c r="AL356" s="279"/>
      <c r="AM356" s="276">
        <f t="shared" si="153"/>
        <v>0</v>
      </c>
      <c r="AN356" s="279"/>
    </row>
    <row r="357" spans="13:40" s="249" customFormat="1" ht="13.5" hidden="1" x14ac:dyDescent="0.25">
      <c r="M357" s="250"/>
      <c r="N357" s="251" t="s">
        <v>507</v>
      </c>
      <c r="O357" s="252" t="s">
        <v>508</v>
      </c>
      <c r="P357" s="224"/>
      <c r="Q357" s="224"/>
      <c r="R357" s="157">
        <f t="shared" si="147"/>
        <v>0</v>
      </c>
      <c r="S357" s="157"/>
      <c r="T357" s="279"/>
      <c r="U357" s="279"/>
      <c r="V357" s="278">
        <f t="shared" si="148"/>
        <v>0</v>
      </c>
      <c r="W357" s="279"/>
      <c r="X357" s="279"/>
      <c r="Y357" s="279"/>
      <c r="Z357" s="279"/>
      <c r="AA357" s="279"/>
      <c r="AB357" s="279"/>
      <c r="AC357" s="279"/>
      <c r="AD357" s="279"/>
      <c r="AE357" s="279"/>
      <c r="AF357" s="278">
        <f t="shared" si="150"/>
        <v>0</v>
      </c>
      <c r="AG357" s="278">
        <f t="shared" si="151"/>
        <v>0</v>
      </c>
      <c r="AH357" s="279"/>
      <c r="AI357" s="278">
        <f t="shared" si="152"/>
        <v>0</v>
      </c>
      <c r="AJ357" s="279"/>
      <c r="AK357" s="279"/>
      <c r="AL357" s="279"/>
      <c r="AM357" s="276">
        <f t="shared" si="153"/>
        <v>0</v>
      </c>
      <c r="AN357" s="279"/>
    </row>
    <row r="358" spans="13:40" s="249" customFormat="1" ht="13.5" hidden="1" x14ac:dyDescent="0.25">
      <c r="M358" s="250"/>
      <c r="N358" s="251" t="s">
        <v>509</v>
      </c>
      <c r="O358" s="252" t="s">
        <v>510</v>
      </c>
      <c r="P358" s="224"/>
      <c r="Q358" s="224"/>
      <c r="R358" s="157">
        <f t="shared" si="147"/>
        <v>0</v>
      </c>
      <c r="S358" s="157"/>
      <c r="T358" s="279"/>
      <c r="U358" s="279"/>
      <c r="V358" s="278">
        <f t="shared" si="148"/>
        <v>0</v>
      </c>
      <c r="W358" s="279"/>
      <c r="X358" s="279"/>
      <c r="Y358" s="279"/>
      <c r="Z358" s="279"/>
      <c r="AA358" s="279"/>
      <c r="AB358" s="279"/>
      <c r="AC358" s="279"/>
      <c r="AD358" s="279"/>
      <c r="AE358" s="279"/>
      <c r="AF358" s="278">
        <f t="shared" si="150"/>
        <v>0</v>
      </c>
      <c r="AG358" s="278">
        <f t="shared" si="151"/>
        <v>0</v>
      </c>
      <c r="AH358" s="279"/>
      <c r="AI358" s="278">
        <f t="shared" si="152"/>
        <v>0</v>
      </c>
      <c r="AJ358" s="279"/>
      <c r="AK358" s="279"/>
      <c r="AL358" s="279"/>
      <c r="AM358" s="276">
        <f t="shared" si="153"/>
        <v>0</v>
      </c>
      <c r="AN358" s="279"/>
    </row>
    <row r="359" spans="13:40" s="249" customFormat="1" ht="13.5" hidden="1" x14ac:dyDescent="0.25">
      <c r="M359" s="250"/>
      <c r="N359" s="251" t="s">
        <v>511</v>
      </c>
      <c r="O359" s="252" t="s">
        <v>512</v>
      </c>
      <c r="P359" s="224"/>
      <c r="Q359" s="224"/>
      <c r="R359" s="157">
        <f t="shared" si="147"/>
        <v>0</v>
      </c>
      <c r="S359" s="157"/>
      <c r="T359" s="279"/>
      <c r="U359" s="279"/>
      <c r="V359" s="278">
        <f t="shared" si="148"/>
        <v>0</v>
      </c>
      <c r="W359" s="279"/>
      <c r="X359" s="279"/>
      <c r="Y359" s="279"/>
      <c r="Z359" s="279"/>
      <c r="AA359" s="279"/>
      <c r="AB359" s="279"/>
      <c r="AC359" s="279"/>
      <c r="AD359" s="279"/>
      <c r="AE359" s="279"/>
      <c r="AF359" s="278">
        <f t="shared" si="150"/>
        <v>0</v>
      </c>
      <c r="AG359" s="278">
        <f t="shared" si="151"/>
        <v>0</v>
      </c>
      <c r="AH359" s="279"/>
      <c r="AI359" s="278">
        <f t="shared" si="152"/>
        <v>0</v>
      </c>
      <c r="AJ359" s="279"/>
      <c r="AK359" s="279"/>
      <c r="AL359" s="279"/>
      <c r="AM359" s="276">
        <f t="shared" si="153"/>
        <v>0</v>
      </c>
      <c r="AN359" s="279"/>
    </row>
    <row r="360" spans="13:40" hidden="1" x14ac:dyDescent="0.25">
      <c r="M360" s="250"/>
      <c r="N360" s="250" t="s">
        <v>513</v>
      </c>
      <c r="O360" s="252" t="s">
        <v>514</v>
      </c>
      <c r="P360" s="224"/>
      <c r="Q360" s="224"/>
      <c r="R360" s="157">
        <f t="shared" si="147"/>
        <v>0</v>
      </c>
      <c r="S360" s="157"/>
      <c r="T360" s="279"/>
      <c r="U360" s="279"/>
      <c r="V360" s="278">
        <f t="shared" si="148"/>
        <v>0</v>
      </c>
      <c r="W360" s="279"/>
      <c r="X360" s="279"/>
      <c r="Y360" s="279"/>
      <c r="Z360" s="279"/>
      <c r="AA360" s="279"/>
      <c r="AB360" s="279"/>
      <c r="AC360" s="279"/>
      <c r="AD360" s="279"/>
      <c r="AE360" s="279"/>
      <c r="AF360" s="278">
        <f t="shared" si="150"/>
        <v>0</v>
      </c>
      <c r="AG360" s="278">
        <f t="shared" si="151"/>
        <v>0</v>
      </c>
      <c r="AH360" s="279"/>
      <c r="AI360" s="278">
        <f t="shared" si="152"/>
        <v>0</v>
      </c>
      <c r="AJ360" s="279"/>
      <c r="AK360" s="279"/>
      <c r="AL360" s="281"/>
      <c r="AM360" s="276">
        <f t="shared" si="153"/>
        <v>0</v>
      </c>
      <c r="AN360" s="281"/>
    </row>
    <row r="361" spans="13:40" s="253" customFormat="1" ht="13.5" hidden="1" x14ac:dyDescent="0.25">
      <c r="M361" s="254"/>
      <c r="N361" s="254">
        <v>323</v>
      </c>
      <c r="O361" s="255"/>
      <c r="P361" s="256">
        <f>SUM(P362+P363+P364+P365+P366+P367+P368+P369+P370)</f>
        <v>0</v>
      </c>
      <c r="Q361" s="256">
        <f>SUM(Q362+Q363+Q364+Q365+Q366+Q367+Q368+Q369+Q370)</f>
        <v>0</v>
      </c>
      <c r="R361" s="157">
        <f t="shared" si="147"/>
        <v>0</v>
      </c>
      <c r="S361" s="256"/>
      <c r="T361" s="280">
        <f>SUM(T362+T363+T364+T365+T366+T367+T368+T369+T370)</f>
        <v>0</v>
      </c>
      <c r="U361" s="280">
        <f>SUM(U362+U363+U364+U365+U366+U367+U368+U369+U370)</f>
        <v>0</v>
      </c>
      <c r="V361" s="278">
        <f t="shared" si="148"/>
        <v>0</v>
      </c>
      <c r="W361" s="280">
        <f t="shared" ref="W361:AE361" si="162">SUM(W362+W363+W364+W365+W366+W367+W368+W369+W370)</f>
        <v>0</v>
      </c>
      <c r="X361" s="280">
        <f t="shared" si="162"/>
        <v>0</v>
      </c>
      <c r="Y361" s="280">
        <f t="shared" si="162"/>
        <v>0</v>
      </c>
      <c r="Z361" s="280">
        <f t="shared" si="162"/>
        <v>0</v>
      </c>
      <c r="AA361" s="280">
        <f t="shared" si="162"/>
        <v>0</v>
      </c>
      <c r="AB361" s="280">
        <f t="shared" si="162"/>
        <v>0</v>
      </c>
      <c r="AC361" s="280">
        <f t="shared" si="162"/>
        <v>0</v>
      </c>
      <c r="AD361" s="280">
        <f t="shared" si="162"/>
        <v>0</v>
      </c>
      <c r="AE361" s="280">
        <f t="shared" si="162"/>
        <v>0</v>
      </c>
      <c r="AF361" s="278">
        <f t="shared" si="150"/>
        <v>0</v>
      </c>
      <c r="AG361" s="278">
        <f t="shared" si="151"/>
        <v>0</v>
      </c>
      <c r="AH361" s="280">
        <f>SUM(AH362+AH363+AH364+AH365+AH366+AH367+AH368+AH369+AH370)</f>
        <v>0</v>
      </c>
      <c r="AI361" s="278">
        <f t="shared" si="152"/>
        <v>0</v>
      </c>
      <c r="AJ361" s="280">
        <f>SUM(AJ362+AJ363+AJ364+AJ365+AJ366+AJ367+AJ368+AJ369+AJ370)</f>
        <v>0</v>
      </c>
      <c r="AK361" s="280">
        <f>SUM(AK362+AK363+AK364+AK365+AK366+AK367+AK368+AK369+AK370)</f>
        <v>0</v>
      </c>
      <c r="AL361" s="280"/>
      <c r="AM361" s="276">
        <f t="shared" si="153"/>
        <v>0</v>
      </c>
      <c r="AN361" s="280"/>
    </row>
    <row r="362" spans="13:40" s="249" customFormat="1" ht="13.5" hidden="1" x14ac:dyDescent="0.25">
      <c r="M362" s="250"/>
      <c r="N362" s="251" t="s">
        <v>515</v>
      </c>
      <c r="O362" s="252" t="s">
        <v>516</v>
      </c>
      <c r="P362" s="224"/>
      <c r="Q362" s="224"/>
      <c r="R362" s="157">
        <f t="shared" si="147"/>
        <v>0</v>
      </c>
      <c r="S362" s="157"/>
      <c r="T362" s="279"/>
      <c r="U362" s="279"/>
      <c r="V362" s="278">
        <f t="shared" si="148"/>
        <v>0</v>
      </c>
      <c r="W362" s="279"/>
      <c r="X362" s="279"/>
      <c r="Y362" s="279"/>
      <c r="Z362" s="279"/>
      <c r="AA362" s="279"/>
      <c r="AB362" s="279"/>
      <c r="AC362" s="279"/>
      <c r="AD362" s="279"/>
      <c r="AE362" s="279"/>
      <c r="AF362" s="278">
        <f t="shared" si="150"/>
        <v>0</v>
      </c>
      <c r="AG362" s="278">
        <f t="shared" si="151"/>
        <v>0</v>
      </c>
      <c r="AH362" s="279"/>
      <c r="AI362" s="278">
        <f t="shared" si="152"/>
        <v>0</v>
      </c>
      <c r="AJ362" s="279"/>
      <c r="AK362" s="279"/>
      <c r="AL362" s="279"/>
      <c r="AM362" s="276">
        <f t="shared" si="153"/>
        <v>0</v>
      </c>
      <c r="AN362" s="279"/>
    </row>
    <row r="363" spans="13:40" s="249" customFormat="1" ht="13.5" hidden="1" x14ac:dyDescent="0.25">
      <c r="M363" s="250"/>
      <c r="N363" s="251" t="s">
        <v>517</v>
      </c>
      <c r="O363" s="252" t="s">
        <v>518</v>
      </c>
      <c r="P363" s="224"/>
      <c r="Q363" s="224"/>
      <c r="R363" s="157">
        <f t="shared" si="147"/>
        <v>0</v>
      </c>
      <c r="S363" s="157"/>
      <c r="T363" s="279"/>
      <c r="U363" s="279"/>
      <c r="V363" s="278">
        <f t="shared" si="148"/>
        <v>0</v>
      </c>
      <c r="W363" s="279"/>
      <c r="X363" s="279"/>
      <c r="Y363" s="279"/>
      <c r="Z363" s="279"/>
      <c r="AA363" s="279"/>
      <c r="AB363" s="279"/>
      <c r="AC363" s="279"/>
      <c r="AD363" s="279"/>
      <c r="AE363" s="279"/>
      <c r="AF363" s="278">
        <f t="shared" si="150"/>
        <v>0</v>
      </c>
      <c r="AG363" s="278">
        <f t="shared" si="151"/>
        <v>0</v>
      </c>
      <c r="AH363" s="279"/>
      <c r="AI363" s="278">
        <f t="shared" si="152"/>
        <v>0</v>
      </c>
      <c r="AJ363" s="279"/>
      <c r="AK363" s="279"/>
      <c r="AL363" s="279"/>
      <c r="AM363" s="276">
        <f t="shared" si="153"/>
        <v>0</v>
      </c>
      <c r="AN363" s="279"/>
    </row>
    <row r="364" spans="13:40" s="249" customFormat="1" ht="13.5" hidden="1" x14ac:dyDescent="0.25">
      <c r="M364" s="250"/>
      <c r="N364" s="251" t="s">
        <v>519</v>
      </c>
      <c r="O364" s="252" t="s">
        <v>520</v>
      </c>
      <c r="P364" s="224"/>
      <c r="Q364" s="224"/>
      <c r="R364" s="157">
        <f t="shared" si="147"/>
        <v>0</v>
      </c>
      <c r="S364" s="157"/>
      <c r="T364" s="279"/>
      <c r="U364" s="279"/>
      <c r="V364" s="278">
        <f t="shared" si="148"/>
        <v>0</v>
      </c>
      <c r="W364" s="279"/>
      <c r="X364" s="279"/>
      <c r="Y364" s="279"/>
      <c r="Z364" s="279"/>
      <c r="AA364" s="279"/>
      <c r="AB364" s="279"/>
      <c r="AC364" s="279"/>
      <c r="AD364" s="279"/>
      <c r="AE364" s="279"/>
      <c r="AF364" s="278">
        <f t="shared" si="150"/>
        <v>0</v>
      </c>
      <c r="AG364" s="278">
        <f t="shared" si="151"/>
        <v>0</v>
      </c>
      <c r="AH364" s="279"/>
      <c r="AI364" s="278">
        <f t="shared" si="152"/>
        <v>0</v>
      </c>
      <c r="AJ364" s="279"/>
      <c r="AK364" s="279"/>
      <c r="AL364" s="279"/>
      <c r="AM364" s="276">
        <f t="shared" si="153"/>
        <v>0</v>
      </c>
      <c r="AN364" s="279"/>
    </row>
    <row r="365" spans="13:40" s="249" customFormat="1" ht="13.5" hidden="1" x14ac:dyDescent="0.25">
      <c r="M365" s="250"/>
      <c r="N365" s="251" t="s">
        <v>521</v>
      </c>
      <c r="O365" s="252" t="s">
        <v>522</v>
      </c>
      <c r="P365" s="224"/>
      <c r="Q365" s="224"/>
      <c r="R365" s="157">
        <f t="shared" si="147"/>
        <v>0</v>
      </c>
      <c r="S365" s="157"/>
      <c r="T365" s="279"/>
      <c r="U365" s="279"/>
      <c r="V365" s="278">
        <f t="shared" si="148"/>
        <v>0</v>
      </c>
      <c r="W365" s="279"/>
      <c r="X365" s="279"/>
      <c r="Y365" s="279"/>
      <c r="Z365" s="279"/>
      <c r="AA365" s="279"/>
      <c r="AB365" s="279"/>
      <c r="AC365" s="279"/>
      <c r="AD365" s="279"/>
      <c r="AE365" s="279"/>
      <c r="AF365" s="278">
        <f t="shared" si="150"/>
        <v>0</v>
      </c>
      <c r="AG365" s="278">
        <f t="shared" si="151"/>
        <v>0</v>
      </c>
      <c r="AH365" s="279"/>
      <c r="AI365" s="278">
        <f t="shared" si="152"/>
        <v>0</v>
      </c>
      <c r="AJ365" s="279"/>
      <c r="AK365" s="279"/>
      <c r="AL365" s="279"/>
      <c r="AM365" s="276">
        <f t="shared" si="153"/>
        <v>0</v>
      </c>
      <c r="AN365" s="279"/>
    </row>
    <row r="366" spans="13:40" s="249" customFormat="1" ht="13.5" hidden="1" x14ac:dyDescent="0.25">
      <c r="M366" s="250"/>
      <c r="N366" s="251" t="s">
        <v>523</v>
      </c>
      <c r="O366" s="252" t="s">
        <v>524</v>
      </c>
      <c r="P366" s="224"/>
      <c r="Q366" s="224"/>
      <c r="R366" s="157">
        <f t="shared" ref="R366:R397" si="163">SUM(T366:AE366)</f>
        <v>0</v>
      </c>
      <c r="S366" s="157"/>
      <c r="T366" s="279"/>
      <c r="U366" s="279"/>
      <c r="V366" s="278">
        <f t="shared" ref="V366:V397" si="164">SUM(T366:U366)</f>
        <v>0</v>
      </c>
      <c r="W366" s="279"/>
      <c r="X366" s="279"/>
      <c r="Y366" s="279"/>
      <c r="Z366" s="279"/>
      <c r="AA366" s="279"/>
      <c r="AB366" s="279"/>
      <c r="AC366" s="279"/>
      <c r="AD366" s="279"/>
      <c r="AE366" s="279"/>
      <c r="AF366" s="278">
        <f t="shared" ref="AF366:AF397" si="165">SUM(W366:AE366)</f>
        <v>0</v>
      </c>
      <c r="AG366" s="278">
        <f t="shared" ref="AG366:AG397" si="166">SUM(V366+AF366)</f>
        <v>0</v>
      </c>
      <c r="AH366" s="279"/>
      <c r="AI366" s="278">
        <f t="shared" si="152"/>
        <v>0</v>
      </c>
      <c r="AJ366" s="279"/>
      <c r="AK366" s="279"/>
      <c r="AL366" s="279"/>
      <c r="AM366" s="276">
        <f t="shared" ref="AM366:AM397" si="167">SUM(AB366+AL366)</f>
        <v>0</v>
      </c>
      <c r="AN366" s="279"/>
    </row>
    <row r="367" spans="13:40" s="249" customFormat="1" ht="13.5" hidden="1" x14ac:dyDescent="0.25">
      <c r="M367" s="250"/>
      <c r="N367" s="251" t="s">
        <v>525</v>
      </c>
      <c r="O367" s="252" t="s">
        <v>526</v>
      </c>
      <c r="P367" s="224"/>
      <c r="Q367" s="224"/>
      <c r="R367" s="157">
        <f t="shared" si="163"/>
        <v>0</v>
      </c>
      <c r="S367" s="157"/>
      <c r="T367" s="279"/>
      <c r="U367" s="279"/>
      <c r="V367" s="278">
        <f t="shared" si="164"/>
        <v>0</v>
      </c>
      <c r="W367" s="279"/>
      <c r="X367" s="279"/>
      <c r="Y367" s="279"/>
      <c r="Z367" s="279"/>
      <c r="AA367" s="279"/>
      <c r="AB367" s="279"/>
      <c r="AC367" s="279"/>
      <c r="AD367" s="279"/>
      <c r="AE367" s="279"/>
      <c r="AF367" s="278">
        <f t="shared" si="165"/>
        <v>0</v>
      </c>
      <c r="AG367" s="278">
        <f t="shared" si="166"/>
        <v>0</v>
      </c>
      <c r="AH367" s="279"/>
      <c r="AI367" s="278">
        <f t="shared" si="152"/>
        <v>0</v>
      </c>
      <c r="AJ367" s="279"/>
      <c r="AK367" s="279"/>
      <c r="AL367" s="279"/>
      <c r="AM367" s="276">
        <f t="shared" si="167"/>
        <v>0</v>
      </c>
      <c r="AN367" s="279"/>
    </row>
    <row r="368" spans="13:40" s="249" customFormat="1" ht="13.5" hidden="1" x14ac:dyDescent="0.25">
      <c r="M368" s="250"/>
      <c r="N368" s="251" t="s">
        <v>527</v>
      </c>
      <c r="O368" s="252" t="s">
        <v>528</v>
      </c>
      <c r="P368" s="224"/>
      <c r="Q368" s="224"/>
      <c r="R368" s="157">
        <f t="shared" si="163"/>
        <v>0</v>
      </c>
      <c r="S368" s="157"/>
      <c r="T368" s="279"/>
      <c r="U368" s="279"/>
      <c r="V368" s="278">
        <f t="shared" si="164"/>
        <v>0</v>
      </c>
      <c r="W368" s="279"/>
      <c r="X368" s="279"/>
      <c r="Y368" s="279"/>
      <c r="Z368" s="279"/>
      <c r="AA368" s="279"/>
      <c r="AB368" s="279"/>
      <c r="AC368" s="279"/>
      <c r="AD368" s="279"/>
      <c r="AE368" s="279"/>
      <c r="AF368" s="278">
        <f t="shared" si="165"/>
        <v>0</v>
      </c>
      <c r="AG368" s="278">
        <f t="shared" si="166"/>
        <v>0</v>
      </c>
      <c r="AH368" s="279"/>
      <c r="AI368" s="278">
        <f t="shared" si="152"/>
        <v>0</v>
      </c>
      <c r="AJ368" s="279"/>
      <c r="AK368" s="279"/>
      <c r="AL368" s="279"/>
      <c r="AM368" s="276">
        <f t="shared" si="167"/>
        <v>0</v>
      </c>
      <c r="AN368" s="279"/>
    </row>
    <row r="369" spans="13:40" s="249" customFormat="1" ht="13.5" hidden="1" x14ac:dyDescent="0.25">
      <c r="M369" s="250"/>
      <c r="N369" s="251" t="s">
        <v>529</v>
      </c>
      <c r="O369" s="252" t="s">
        <v>530</v>
      </c>
      <c r="P369" s="224"/>
      <c r="Q369" s="224"/>
      <c r="R369" s="157">
        <f t="shared" si="163"/>
        <v>0</v>
      </c>
      <c r="S369" s="157"/>
      <c r="T369" s="279"/>
      <c r="U369" s="279"/>
      <c r="V369" s="278">
        <f t="shared" si="164"/>
        <v>0</v>
      </c>
      <c r="W369" s="279"/>
      <c r="X369" s="279"/>
      <c r="Y369" s="279"/>
      <c r="Z369" s="279"/>
      <c r="AA369" s="279"/>
      <c r="AB369" s="279"/>
      <c r="AC369" s="279"/>
      <c r="AD369" s="279"/>
      <c r="AE369" s="279"/>
      <c r="AF369" s="278">
        <f t="shared" si="165"/>
        <v>0</v>
      </c>
      <c r="AG369" s="278">
        <f t="shared" si="166"/>
        <v>0</v>
      </c>
      <c r="AH369" s="279"/>
      <c r="AI369" s="278">
        <f t="shared" si="152"/>
        <v>0</v>
      </c>
      <c r="AJ369" s="279"/>
      <c r="AK369" s="279"/>
      <c r="AL369" s="279"/>
      <c r="AM369" s="276">
        <f t="shared" si="167"/>
        <v>0</v>
      </c>
      <c r="AN369" s="279"/>
    </row>
    <row r="370" spans="13:40" s="249" customFormat="1" ht="13.5" hidden="1" x14ac:dyDescent="0.25">
      <c r="M370" s="250"/>
      <c r="N370" s="251" t="s">
        <v>531</v>
      </c>
      <c r="O370" s="252" t="s">
        <v>532</v>
      </c>
      <c r="P370" s="224"/>
      <c r="Q370" s="224"/>
      <c r="R370" s="157">
        <f t="shared" si="163"/>
        <v>0</v>
      </c>
      <c r="S370" s="157"/>
      <c r="T370" s="279"/>
      <c r="U370" s="279"/>
      <c r="V370" s="278">
        <f t="shared" si="164"/>
        <v>0</v>
      </c>
      <c r="W370" s="279"/>
      <c r="X370" s="279"/>
      <c r="Y370" s="279"/>
      <c r="Z370" s="279"/>
      <c r="AA370" s="279"/>
      <c r="AB370" s="279"/>
      <c r="AC370" s="279"/>
      <c r="AD370" s="279"/>
      <c r="AE370" s="279"/>
      <c r="AF370" s="278">
        <f t="shared" si="165"/>
        <v>0</v>
      </c>
      <c r="AG370" s="278">
        <f t="shared" si="166"/>
        <v>0</v>
      </c>
      <c r="AH370" s="279"/>
      <c r="AI370" s="278">
        <f t="shared" si="152"/>
        <v>0</v>
      </c>
      <c r="AJ370" s="279"/>
      <c r="AK370" s="279"/>
      <c r="AL370" s="279"/>
      <c r="AM370" s="276">
        <f t="shared" si="167"/>
        <v>0</v>
      </c>
      <c r="AN370" s="279"/>
    </row>
    <row r="371" spans="13:40" s="253" customFormat="1" ht="13.5" hidden="1" x14ac:dyDescent="0.25">
      <c r="M371" s="254"/>
      <c r="N371" s="254">
        <v>324</v>
      </c>
      <c r="O371" s="255"/>
      <c r="P371" s="256">
        <f>SUM(P372)</f>
        <v>0</v>
      </c>
      <c r="Q371" s="256">
        <f>SUM(Q372)</f>
        <v>0</v>
      </c>
      <c r="R371" s="157">
        <f t="shared" si="163"/>
        <v>0</v>
      </c>
      <c r="S371" s="256"/>
      <c r="T371" s="280">
        <f>SUM(T372)</f>
        <v>0</v>
      </c>
      <c r="U371" s="280">
        <f>SUM(U372)</f>
        <v>0</v>
      </c>
      <c r="V371" s="278">
        <f t="shared" si="164"/>
        <v>0</v>
      </c>
      <c r="W371" s="280">
        <f t="shared" ref="W371:AE371" si="168">SUM(W372)</f>
        <v>0</v>
      </c>
      <c r="X371" s="280">
        <f t="shared" si="168"/>
        <v>0</v>
      </c>
      <c r="Y371" s="280">
        <f t="shared" si="168"/>
        <v>0</v>
      </c>
      <c r="Z371" s="280">
        <f t="shared" si="168"/>
        <v>0</v>
      </c>
      <c r="AA371" s="280">
        <f t="shared" si="168"/>
        <v>0</v>
      </c>
      <c r="AB371" s="280">
        <f t="shared" si="168"/>
        <v>0</v>
      </c>
      <c r="AC371" s="280">
        <f t="shared" si="168"/>
        <v>0</v>
      </c>
      <c r="AD371" s="280">
        <f t="shared" si="168"/>
        <v>0</v>
      </c>
      <c r="AE371" s="280">
        <f t="shared" si="168"/>
        <v>0</v>
      </c>
      <c r="AF371" s="278">
        <f t="shared" si="165"/>
        <v>0</v>
      </c>
      <c r="AG371" s="278">
        <f t="shared" si="166"/>
        <v>0</v>
      </c>
      <c r="AH371" s="280">
        <f>SUM(AH372)</f>
        <v>0</v>
      </c>
      <c r="AI371" s="278">
        <f t="shared" si="152"/>
        <v>0</v>
      </c>
      <c r="AJ371" s="280">
        <f>SUM(AJ372)</f>
        <v>0</v>
      </c>
      <c r="AK371" s="280">
        <f>SUM(AK372)</f>
        <v>0</v>
      </c>
      <c r="AL371" s="280"/>
      <c r="AM371" s="276">
        <f t="shared" si="167"/>
        <v>0</v>
      </c>
      <c r="AN371" s="280"/>
    </row>
    <row r="372" spans="13:40" s="249" customFormat="1" ht="13.5" hidden="1" x14ac:dyDescent="0.25">
      <c r="M372" s="250"/>
      <c r="N372" s="257" t="s">
        <v>533</v>
      </c>
      <c r="O372" s="252" t="s">
        <v>534</v>
      </c>
      <c r="P372" s="224"/>
      <c r="Q372" s="224"/>
      <c r="R372" s="157">
        <f t="shared" si="163"/>
        <v>0</v>
      </c>
      <c r="S372" s="157"/>
      <c r="T372" s="279"/>
      <c r="U372" s="279"/>
      <c r="V372" s="278">
        <f t="shared" si="164"/>
        <v>0</v>
      </c>
      <c r="W372" s="279"/>
      <c r="X372" s="279"/>
      <c r="Y372" s="279"/>
      <c r="Z372" s="279"/>
      <c r="AA372" s="279"/>
      <c r="AB372" s="279"/>
      <c r="AC372" s="279"/>
      <c r="AD372" s="279"/>
      <c r="AE372" s="279"/>
      <c r="AF372" s="278">
        <f t="shared" si="165"/>
        <v>0</v>
      </c>
      <c r="AG372" s="278">
        <f t="shared" si="166"/>
        <v>0</v>
      </c>
      <c r="AH372" s="279"/>
      <c r="AI372" s="278">
        <f t="shared" si="152"/>
        <v>0</v>
      </c>
      <c r="AJ372" s="279"/>
      <c r="AK372" s="279"/>
      <c r="AL372" s="279"/>
      <c r="AM372" s="276">
        <f t="shared" si="167"/>
        <v>0</v>
      </c>
      <c r="AN372" s="279"/>
    </row>
    <row r="373" spans="13:40" s="253" customFormat="1" ht="13.5" hidden="1" x14ac:dyDescent="0.25">
      <c r="M373" s="254"/>
      <c r="N373" s="258" t="s">
        <v>535</v>
      </c>
      <c r="O373" s="255"/>
      <c r="P373" s="256">
        <f>SUM(P374+P375+P376+P377+P378+P379+P380)</f>
        <v>0</v>
      </c>
      <c r="Q373" s="256">
        <f>SUM(Q374+Q375+Q376+Q377+Q378+Q379+Q380)</f>
        <v>0</v>
      </c>
      <c r="R373" s="157">
        <f t="shared" si="163"/>
        <v>0</v>
      </c>
      <c r="S373" s="256"/>
      <c r="T373" s="280">
        <f>SUM(T374+T375+T376+T377+T378+T379+T380)</f>
        <v>0</v>
      </c>
      <c r="U373" s="280">
        <f>SUM(U374+U375+U376+U377+U378+U379+U380)</f>
        <v>0</v>
      </c>
      <c r="V373" s="278">
        <f t="shared" si="164"/>
        <v>0</v>
      </c>
      <c r="W373" s="280">
        <f t="shared" ref="W373:AE373" si="169">SUM(W374+W375+W376+W377+W378+W379+W380)</f>
        <v>0</v>
      </c>
      <c r="X373" s="280">
        <f t="shared" si="169"/>
        <v>0</v>
      </c>
      <c r="Y373" s="280">
        <f t="shared" si="169"/>
        <v>0</v>
      </c>
      <c r="Z373" s="280">
        <f t="shared" si="169"/>
        <v>0</v>
      </c>
      <c r="AA373" s="280">
        <f t="shared" si="169"/>
        <v>0</v>
      </c>
      <c r="AB373" s="280">
        <f t="shared" si="169"/>
        <v>0</v>
      </c>
      <c r="AC373" s="280">
        <f t="shared" si="169"/>
        <v>0</v>
      </c>
      <c r="AD373" s="280">
        <f t="shared" si="169"/>
        <v>0</v>
      </c>
      <c r="AE373" s="280">
        <f t="shared" si="169"/>
        <v>0</v>
      </c>
      <c r="AF373" s="278">
        <f t="shared" si="165"/>
        <v>0</v>
      </c>
      <c r="AG373" s="278">
        <f t="shared" si="166"/>
        <v>0</v>
      </c>
      <c r="AH373" s="280">
        <f>SUM(AH374+AH375+AH376+AH377+AH378+AH379+AH380)</f>
        <v>0</v>
      </c>
      <c r="AI373" s="278">
        <f t="shared" si="152"/>
        <v>0</v>
      </c>
      <c r="AJ373" s="280">
        <f>SUM(AJ374+AJ375+AJ376+AJ377+AJ378+AJ379+AJ380)</f>
        <v>0</v>
      </c>
      <c r="AK373" s="280">
        <f>SUM(AK374+AK375+AK376+AK377+AK378+AK379+AK380)</f>
        <v>0</v>
      </c>
      <c r="AL373" s="280"/>
      <c r="AM373" s="276">
        <f t="shared" si="167"/>
        <v>0</v>
      </c>
      <c r="AN373" s="280"/>
    </row>
    <row r="374" spans="13:40" s="249" customFormat="1" ht="12.75" hidden="1" customHeight="1" x14ac:dyDescent="0.25">
      <c r="M374" s="250"/>
      <c r="N374" s="251" t="s">
        <v>536</v>
      </c>
      <c r="O374" s="252" t="s">
        <v>537</v>
      </c>
      <c r="P374" s="224"/>
      <c r="Q374" s="224"/>
      <c r="R374" s="157">
        <f t="shared" si="163"/>
        <v>0</v>
      </c>
      <c r="S374" s="157"/>
      <c r="T374" s="279"/>
      <c r="U374" s="279"/>
      <c r="V374" s="278">
        <f t="shared" si="164"/>
        <v>0</v>
      </c>
      <c r="W374" s="279"/>
      <c r="X374" s="279"/>
      <c r="Y374" s="279"/>
      <c r="Z374" s="279"/>
      <c r="AA374" s="279"/>
      <c r="AB374" s="279"/>
      <c r="AC374" s="279"/>
      <c r="AD374" s="279"/>
      <c r="AE374" s="279"/>
      <c r="AF374" s="278">
        <f t="shared" si="165"/>
        <v>0</v>
      </c>
      <c r="AG374" s="278">
        <f t="shared" si="166"/>
        <v>0</v>
      </c>
      <c r="AH374" s="279"/>
      <c r="AI374" s="278">
        <f t="shared" si="152"/>
        <v>0</v>
      </c>
      <c r="AJ374" s="279"/>
      <c r="AK374" s="279"/>
      <c r="AL374" s="279"/>
      <c r="AM374" s="276">
        <f t="shared" si="167"/>
        <v>0</v>
      </c>
      <c r="AN374" s="279"/>
    </row>
    <row r="375" spans="13:40" s="249" customFormat="1" ht="13.5" hidden="1" x14ac:dyDescent="0.25">
      <c r="M375" s="250"/>
      <c r="N375" s="251" t="s">
        <v>538</v>
      </c>
      <c r="O375" s="252" t="s">
        <v>539</v>
      </c>
      <c r="P375" s="224"/>
      <c r="Q375" s="224"/>
      <c r="R375" s="157">
        <f t="shared" si="163"/>
        <v>0</v>
      </c>
      <c r="S375" s="157"/>
      <c r="T375" s="279"/>
      <c r="U375" s="279"/>
      <c r="V375" s="278">
        <f t="shared" si="164"/>
        <v>0</v>
      </c>
      <c r="W375" s="279"/>
      <c r="X375" s="279"/>
      <c r="Y375" s="279"/>
      <c r="Z375" s="279"/>
      <c r="AA375" s="279"/>
      <c r="AB375" s="279"/>
      <c r="AC375" s="279"/>
      <c r="AD375" s="279"/>
      <c r="AE375" s="279"/>
      <c r="AF375" s="278">
        <f t="shared" si="165"/>
        <v>0</v>
      </c>
      <c r="AG375" s="278">
        <f t="shared" si="166"/>
        <v>0</v>
      </c>
      <c r="AH375" s="279"/>
      <c r="AI375" s="278">
        <f t="shared" si="152"/>
        <v>0</v>
      </c>
      <c r="AJ375" s="279"/>
      <c r="AK375" s="279"/>
      <c r="AL375" s="279"/>
      <c r="AM375" s="276">
        <f t="shared" si="167"/>
        <v>0</v>
      </c>
      <c r="AN375" s="279"/>
    </row>
    <row r="376" spans="13:40" s="249" customFormat="1" ht="13.5" hidden="1" x14ac:dyDescent="0.25">
      <c r="M376" s="250"/>
      <c r="N376" s="251" t="s">
        <v>540</v>
      </c>
      <c r="O376" s="252" t="s">
        <v>541</v>
      </c>
      <c r="P376" s="224"/>
      <c r="Q376" s="224"/>
      <c r="R376" s="157">
        <f t="shared" si="163"/>
        <v>0</v>
      </c>
      <c r="S376" s="157"/>
      <c r="T376" s="279"/>
      <c r="U376" s="279"/>
      <c r="V376" s="278">
        <f t="shared" si="164"/>
        <v>0</v>
      </c>
      <c r="W376" s="279"/>
      <c r="X376" s="279"/>
      <c r="Y376" s="279"/>
      <c r="Z376" s="279"/>
      <c r="AA376" s="279"/>
      <c r="AB376" s="279"/>
      <c r="AC376" s="279"/>
      <c r="AD376" s="279"/>
      <c r="AE376" s="279"/>
      <c r="AF376" s="278">
        <f t="shared" si="165"/>
        <v>0</v>
      </c>
      <c r="AG376" s="278">
        <f t="shared" si="166"/>
        <v>0</v>
      </c>
      <c r="AH376" s="279"/>
      <c r="AI376" s="278">
        <f t="shared" si="152"/>
        <v>0</v>
      </c>
      <c r="AJ376" s="279"/>
      <c r="AK376" s="279"/>
      <c r="AL376" s="279"/>
      <c r="AM376" s="276">
        <f t="shared" si="167"/>
        <v>0</v>
      </c>
      <c r="AN376" s="279"/>
    </row>
    <row r="377" spans="13:40" s="249" customFormat="1" ht="13.5" hidden="1" x14ac:dyDescent="0.25">
      <c r="M377" s="250"/>
      <c r="N377" s="251" t="s">
        <v>542</v>
      </c>
      <c r="O377" s="252" t="s">
        <v>543</v>
      </c>
      <c r="P377" s="224"/>
      <c r="Q377" s="224"/>
      <c r="R377" s="157">
        <f t="shared" si="163"/>
        <v>0</v>
      </c>
      <c r="S377" s="157"/>
      <c r="T377" s="279"/>
      <c r="U377" s="279"/>
      <c r="V377" s="278">
        <f t="shared" si="164"/>
        <v>0</v>
      </c>
      <c r="W377" s="279"/>
      <c r="X377" s="279"/>
      <c r="Y377" s="279"/>
      <c r="Z377" s="279"/>
      <c r="AA377" s="279"/>
      <c r="AB377" s="279"/>
      <c r="AC377" s="279"/>
      <c r="AD377" s="279"/>
      <c r="AE377" s="279"/>
      <c r="AF377" s="278">
        <f t="shared" si="165"/>
        <v>0</v>
      </c>
      <c r="AG377" s="278">
        <f t="shared" si="166"/>
        <v>0</v>
      </c>
      <c r="AH377" s="279"/>
      <c r="AI377" s="278">
        <f t="shared" si="152"/>
        <v>0</v>
      </c>
      <c r="AJ377" s="279"/>
      <c r="AK377" s="279"/>
      <c r="AL377" s="279"/>
      <c r="AM377" s="276">
        <f t="shared" si="167"/>
        <v>0</v>
      </c>
      <c r="AN377" s="279"/>
    </row>
    <row r="378" spans="13:40" s="249" customFormat="1" ht="13.5" hidden="1" x14ac:dyDescent="0.25">
      <c r="M378" s="250"/>
      <c r="N378" s="250">
        <v>3295</v>
      </c>
      <c r="O378" s="252" t="s">
        <v>544</v>
      </c>
      <c r="P378" s="224"/>
      <c r="Q378" s="224"/>
      <c r="R378" s="157">
        <f t="shared" si="163"/>
        <v>0</v>
      </c>
      <c r="S378" s="157"/>
      <c r="T378" s="279"/>
      <c r="U378" s="279"/>
      <c r="V378" s="278">
        <f t="shared" si="164"/>
        <v>0</v>
      </c>
      <c r="W378" s="279"/>
      <c r="X378" s="279"/>
      <c r="Y378" s="279"/>
      <c r="Z378" s="279"/>
      <c r="AA378" s="279"/>
      <c r="AB378" s="279"/>
      <c r="AC378" s="279"/>
      <c r="AD378" s="279"/>
      <c r="AE378" s="279"/>
      <c r="AF378" s="278">
        <f t="shared" si="165"/>
        <v>0</v>
      </c>
      <c r="AG378" s="278">
        <f t="shared" si="166"/>
        <v>0</v>
      </c>
      <c r="AH378" s="279"/>
      <c r="AI378" s="278">
        <f t="shared" si="152"/>
        <v>0</v>
      </c>
      <c r="AJ378" s="279"/>
      <c r="AK378" s="279"/>
      <c r="AL378" s="279"/>
      <c r="AM378" s="276">
        <f t="shared" si="167"/>
        <v>0</v>
      </c>
      <c r="AN378" s="279"/>
    </row>
    <row r="379" spans="13:40" hidden="1" x14ac:dyDescent="0.25">
      <c r="M379" s="250"/>
      <c r="N379" s="250">
        <v>3296</v>
      </c>
      <c r="O379" s="259" t="s">
        <v>545</v>
      </c>
      <c r="P379" s="224"/>
      <c r="Q379" s="224"/>
      <c r="R379" s="157">
        <f t="shared" si="163"/>
        <v>0</v>
      </c>
      <c r="S379" s="157"/>
      <c r="T379" s="279"/>
      <c r="U379" s="279"/>
      <c r="V379" s="278">
        <f t="shared" si="164"/>
        <v>0</v>
      </c>
      <c r="W379" s="279"/>
      <c r="X379" s="279"/>
      <c r="Y379" s="279"/>
      <c r="Z379" s="279"/>
      <c r="AA379" s="279"/>
      <c r="AB379" s="279"/>
      <c r="AC379" s="279"/>
      <c r="AD379" s="279"/>
      <c r="AE379" s="279"/>
      <c r="AF379" s="278">
        <f t="shared" si="165"/>
        <v>0</v>
      </c>
      <c r="AG379" s="278">
        <f t="shared" si="166"/>
        <v>0</v>
      </c>
      <c r="AH379" s="279"/>
      <c r="AI379" s="278">
        <f t="shared" si="152"/>
        <v>0</v>
      </c>
      <c r="AJ379" s="279"/>
      <c r="AK379" s="279"/>
      <c r="AL379" s="281"/>
      <c r="AM379" s="276">
        <f t="shared" si="167"/>
        <v>0</v>
      </c>
      <c r="AN379" s="281"/>
    </row>
    <row r="380" spans="13:40" hidden="1" x14ac:dyDescent="0.25">
      <c r="M380" s="250"/>
      <c r="N380" s="251" t="s">
        <v>546</v>
      </c>
      <c r="O380" s="252" t="s">
        <v>547</v>
      </c>
      <c r="P380" s="224"/>
      <c r="Q380" s="224"/>
      <c r="R380" s="157">
        <f t="shared" si="163"/>
        <v>0</v>
      </c>
      <c r="S380" s="157"/>
      <c r="T380" s="279"/>
      <c r="U380" s="279"/>
      <c r="V380" s="278">
        <f t="shared" si="164"/>
        <v>0</v>
      </c>
      <c r="W380" s="279"/>
      <c r="X380" s="279"/>
      <c r="Y380" s="279"/>
      <c r="Z380" s="279"/>
      <c r="AA380" s="279"/>
      <c r="AB380" s="279"/>
      <c r="AC380" s="279"/>
      <c r="AD380" s="279"/>
      <c r="AE380" s="279"/>
      <c r="AF380" s="278">
        <f t="shared" si="165"/>
        <v>0</v>
      </c>
      <c r="AG380" s="278">
        <f t="shared" si="166"/>
        <v>0</v>
      </c>
      <c r="AH380" s="279"/>
      <c r="AI380" s="278">
        <f t="shared" si="152"/>
        <v>0</v>
      </c>
      <c r="AJ380" s="279"/>
      <c r="AK380" s="279"/>
      <c r="AL380" s="281"/>
      <c r="AM380" s="276">
        <f t="shared" si="167"/>
        <v>0</v>
      </c>
      <c r="AN380" s="281"/>
    </row>
    <row r="381" spans="13:40" s="253" customFormat="1" ht="13.5" hidden="1" x14ac:dyDescent="0.25">
      <c r="M381" s="246"/>
      <c r="N381" s="254">
        <v>34</v>
      </c>
      <c r="O381" s="255" t="s">
        <v>548</v>
      </c>
      <c r="P381" s="256">
        <f>SUM(P382+P387)</f>
        <v>0</v>
      </c>
      <c r="Q381" s="256">
        <f>SUM(Q382+Q387)</f>
        <v>0</v>
      </c>
      <c r="R381" s="157">
        <f t="shared" si="163"/>
        <v>0</v>
      </c>
      <c r="S381" s="256"/>
      <c r="T381" s="280">
        <f>SUM(T382+T387)</f>
        <v>0</v>
      </c>
      <c r="U381" s="280">
        <f>SUM(U382+U387)</f>
        <v>0</v>
      </c>
      <c r="V381" s="278">
        <f t="shared" si="164"/>
        <v>0</v>
      </c>
      <c r="W381" s="280">
        <f t="shared" ref="W381:AE381" si="170">SUM(W382+W387)</f>
        <v>0</v>
      </c>
      <c r="X381" s="280">
        <f t="shared" si="170"/>
        <v>0</v>
      </c>
      <c r="Y381" s="280">
        <f t="shared" si="170"/>
        <v>0</v>
      </c>
      <c r="Z381" s="280">
        <f t="shared" si="170"/>
        <v>0</v>
      </c>
      <c r="AA381" s="280">
        <f t="shared" si="170"/>
        <v>0</v>
      </c>
      <c r="AB381" s="280">
        <f t="shared" si="170"/>
        <v>0</v>
      </c>
      <c r="AC381" s="280">
        <f t="shared" si="170"/>
        <v>0</v>
      </c>
      <c r="AD381" s="280">
        <f t="shared" si="170"/>
        <v>0</v>
      </c>
      <c r="AE381" s="280">
        <f t="shared" si="170"/>
        <v>0</v>
      </c>
      <c r="AF381" s="278">
        <f t="shared" si="165"/>
        <v>0</v>
      </c>
      <c r="AG381" s="278">
        <f t="shared" si="166"/>
        <v>0</v>
      </c>
      <c r="AH381" s="280">
        <f>SUM(AH382+AH387)</f>
        <v>0</v>
      </c>
      <c r="AI381" s="278">
        <f t="shared" si="152"/>
        <v>0</v>
      </c>
      <c r="AJ381" s="280">
        <f>SUM(AJ382+AJ387)</f>
        <v>0</v>
      </c>
      <c r="AK381" s="280">
        <f>SUM(AK382+AK387)</f>
        <v>0</v>
      </c>
      <c r="AL381" s="280"/>
      <c r="AM381" s="276">
        <f t="shared" si="167"/>
        <v>0</v>
      </c>
      <c r="AN381" s="280"/>
    </row>
    <row r="382" spans="13:40" hidden="1" x14ac:dyDescent="0.25">
      <c r="M382" s="254"/>
      <c r="N382" s="254">
        <v>342</v>
      </c>
      <c r="O382" s="255" t="s">
        <v>549</v>
      </c>
      <c r="P382" s="256">
        <f>SUM(P383+P384+P385+P386)</f>
        <v>0</v>
      </c>
      <c r="Q382" s="256">
        <f>SUM(Q383+Q384+Q385+Q386)</f>
        <v>0</v>
      </c>
      <c r="R382" s="157">
        <f t="shared" si="163"/>
        <v>0</v>
      </c>
      <c r="S382" s="256"/>
      <c r="T382" s="280">
        <f>SUM(T383+T384+T385+T386)</f>
        <v>0</v>
      </c>
      <c r="U382" s="280">
        <f>SUM(U383+U384+U385+U386)</f>
        <v>0</v>
      </c>
      <c r="V382" s="278">
        <f t="shared" si="164"/>
        <v>0</v>
      </c>
      <c r="W382" s="280">
        <f t="shared" ref="W382:AE382" si="171">SUM(W383+W384+W385+W386)</f>
        <v>0</v>
      </c>
      <c r="X382" s="280">
        <f t="shared" si="171"/>
        <v>0</v>
      </c>
      <c r="Y382" s="280">
        <f t="shared" si="171"/>
        <v>0</v>
      </c>
      <c r="Z382" s="280">
        <f t="shared" si="171"/>
        <v>0</v>
      </c>
      <c r="AA382" s="280">
        <f t="shared" si="171"/>
        <v>0</v>
      </c>
      <c r="AB382" s="280">
        <f t="shared" si="171"/>
        <v>0</v>
      </c>
      <c r="AC382" s="280">
        <f t="shared" si="171"/>
        <v>0</v>
      </c>
      <c r="AD382" s="280">
        <f t="shared" si="171"/>
        <v>0</v>
      </c>
      <c r="AE382" s="280">
        <f t="shared" si="171"/>
        <v>0</v>
      </c>
      <c r="AF382" s="278">
        <f t="shared" si="165"/>
        <v>0</v>
      </c>
      <c r="AG382" s="278">
        <f t="shared" si="166"/>
        <v>0</v>
      </c>
      <c r="AH382" s="280">
        <f>SUM(AH383+AH384+AH385+AH386)</f>
        <v>0</v>
      </c>
      <c r="AI382" s="278">
        <f t="shared" si="152"/>
        <v>0</v>
      </c>
      <c r="AJ382" s="280">
        <f>SUM(AJ383+AJ384+AJ385+AJ386)</f>
        <v>0</v>
      </c>
      <c r="AK382" s="280">
        <f>SUM(AK383+AK384+AK385+AK386)</f>
        <v>0</v>
      </c>
      <c r="AL382" s="281"/>
      <c r="AM382" s="276">
        <f t="shared" si="167"/>
        <v>0</v>
      </c>
      <c r="AN382" s="281"/>
    </row>
    <row r="383" spans="13:40" s="249" customFormat="1" ht="27.75" hidden="1" customHeight="1" x14ac:dyDescent="0.25">
      <c r="M383" s="250"/>
      <c r="N383" s="251" t="s">
        <v>550</v>
      </c>
      <c r="O383" s="252" t="s">
        <v>551</v>
      </c>
      <c r="P383" s="224"/>
      <c r="Q383" s="224"/>
      <c r="R383" s="157">
        <f t="shared" si="163"/>
        <v>0</v>
      </c>
      <c r="S383" s="157"/>
      <c r="T383" s="279"/>
      <c r="U383" s="279"/>
      <c r="V383" s="278">
        <f t="shared" si="164"/>
        <v>0</v>
      </c>
      <c r="W383" s="279"/>
      <c r="X383" s="279"/>
      <c r="Y383" s="279"/>
      <c r="Z383" s="279"/>
      <c r="AA383" s="279"/>
      <c r="AB383" s="279"/>
      <c r="AC383" s="279"/>
      <c r="AD383" s="279"/>
      <c r="AE383" s="279"/>
      <c r="AF383" s="278">
        <f t="shared" si="165"/>
        <v>0</v>
      </c>
      <c r="AG383" s="278">
        <f t="shared" si="166"/>
        <v>0</v>
      </c>
      <c r="AH383" s="279"/>
      <c r="AI383" s="278">
        <f t="shared" si="152"/>
        <v>0</v>
      </c>
      <c r="AJ383" s="279"/>
      <c r="AK383" s="279"/>
      <c r="AL383" s="279"/>
      <c r="AM383" s="276">
        <f t="shared" si="167"/>
        <v>0</v>
      </c>
      <c r="AN383" s="279"/>
    </row>
    <row r="384" spans="13:40" ht="27" hidden="1" x14ac:dyDescent="0.25">
      <c r="M384" s="250"/>
      <c r="N384" s="250">
        <v>3426</v>
      </c>
      <c r="O384" s="252" t="s">
        <v>552</v>
      </c>
      <c r="P384" s="224"/>
      <c r="Q384" s="224"/>
      <c r="R384" s="157">
        <f t="shared" si="163"/>
        <v>0</v>
      </c>
      <c r="S384" s="157"/>
      <c r="T384" s="279"/>
      <c r="U384" s="279"/>
      <c r="V384" s="278">
        <f t="shared" si="164"/>
        <v>0</v>
      </c>
      <c r="W384" s="279"/>
      <c r="X384" s="279"/>
      <c r="Y384" s="279"/>
      <c r="Z384" s="279"/>
      <c r="AA384" s="279"/>
      <c r="AB384" s="279"/>
      <c r="AC384" s="279"/>
      <c r="AD384" s="279"/>
      <c r="AE384" s="279"/>
      <c r="AF384" s="278">
        <f t="shared" si="165"/>
        <v>0</v>
      </c>
      <c r="AG384" s="278">
        <f t="shared" si="166"/>
        <v>0</v>
      </c>
      <c r="AH384" s="279"/>
      <c r="AI384" s="278">
        <f t="shared" si="152"/>
        <v>0</v>
      </c>
      <c r="AJ384" s="279"/>
      <c r="AK384" s="279"/>
      <c r="AL384" s="281"/>
      <c r="AM384" s="276">
        <f t="shared" si="167"/>
        <v>0</v>
      </c>
      <c r="AN384" s="281"/>
    </row>
    <row r="385" spans="13:40" ht="27" hidden="1" x14ac:dyDescent="0.25">
      <c r="M385" s="250"/>
      <c r="N385" s="250">
        <v>3427</v>
      </c>
      <c r="O385" s="252" t="s">
        <v>553</v>
      </c>
      <c r="P385" s="224"/>
      <c r="Q385" s="224"/>
      <c r="R385" s="157">
        <f t="shared" si="163"/>
        <v>0</v>
      </c>
      <c r="S385" s="157"/>
      <c r="T385" s="279"/>
      <c r="U385" s="279"/>
      <c r="V385" s="278">
        <f t="shared" si="164"/>
        <v>0</v>
      </c>
      <c r="W385" s="279"/>
      <c r="X385" s="279"/>
      <c r="Y385" s="279"/>
      <c r="Z385" s="279"/>
      <c r="AA385" s="279"/>
      <c r="AB385" s="279"/>
      <c r="AC385" s="279"/>
      <c r="AD385" s="279"/>
      <c r="AE385" s="279"/>
      <c r="AF385" s="278">
        <f t="shared" si="165"/>
        <v>0</v>
      </c>
      <c r="AG385" s="278">
        <f t="shared" si="166"/>
        <v>0</v>
      </c>
      <c r="AH385" s="279"/>
      <c r="AI385" s="278">
        <f t="shared" si="152"/>
        <v>0</v>
      </c>
      <c r="AJ385" s="279"/>
      <c r="AK385" s="279"/>
      <c r="AL385" s="281"/>
      <c r="AM385" s="276">
        <f t="shared" si="167"/>
        <v>0</v>
      </c>
      <c r="AN385" s="281"/>
    </row>
    <row r="386" spans="13:40" hidden="1" x14ac:dyDescent="0.25">
      <c r="M386" s="250"/>
      <c r="N386" s="250">
        <v>3428</v>
      </c>
      <c r="O386" s="252" t="s">
        <v>554</v>
      </c>
      <c r="P386" s="224"/>
      <c r="Q386" s="224"/>
      <c r="R386" s="157">
        <f t="shared" si="163"/>
        <v>0</v>
      </c>
      <c r="S386" s="157"/>
      <c r="T386" s="279"/>
      <c r="U386" s="279"/>
      <c r="V386" s="278">
        <f t="shared" si="164"/>
        <v>0</v>
      </c>
      <c r="W386" s="279"/>
      <c r="X386" s="279"/>
      <c r="Y386" s="279"/>
      <c r="Z386" s="279"/>
      <c r="AA386" s="279"/>
      <c r="AB386" s="279"/>
      <c r="AC386" s="279"/>
      <c r="AD386" s="279"/>
      <c r="AE386" s="279"/>
      <c r="AF386" s="278">
        <f t="shared" si="165"/>
        <v>0</v>
      </c>
      <c r="AG386" s="278">
        <f t="shared" si="166"/>
        <v>0</v>
      </c>
      <c r="AH386" s="279"/>
      <c r="AI386" s="278">
        <f t="shared" si="152"/>
        <v>0</v>
      </c>
      <c r="AJ386" s="279"/>
      <c r="AK386" s="279"/>
      <c r="AL386" s="281"/>
      <c r="AM386" s="276">
        <f t="shared" si="167"/>
        <v>0</v>
      </c>
      <c r="AN386" s="281"/>
    </row>
    <row r="387" spans="13:40" s="253" customFormat="1" ht="13.5" hidden="1" x14ac:dyDescent="0.25">
      <c r="M387" s="254"/>
      <c r="N387" s="254">
        <v>343</v>
      </c>
      <c r="O387" s="255"/>
      <c r="P387" s="256">
        <f>SUM(P388+P389+P390+P391)</f>
        <v>0</v>
      </c>
      <c r="Q387" s="256">
        <f>SUM(Q388+Q389+Q390+Q391)</f>
        <v>0</v>
      </c>
      <c r="R387" s="157">
        <f t="shared" si="163"/>
        <v>0</v>
      </c>
      <c r="S387" s="256"/>
      <c r="T387" s="280">
        <f>SUM(T388+T389+T390+T391)</f>
        <v>0</v>
      </c>
      <c r="U387" s="280">
        <f>SUM(U388+U389+U390+U391)</f>
        <v>0</v>
      </c>
      <c r="V387" s="278">
        <f t="shared" si="164"/>
        <v>0</v>
      </c>
      <c r="W387" s="280">
        <f t="shared" ref="W387:AE387" si="172">SUM(W388+W389+W390+W391)</f>
        <v>0</v>
      </c>
      <c r="X387" s="280">
        <f t="shared" si="172"/>
        <v>0</v>
      </c>
      <c r="Y387" s="280">
        <f t="shared" si="172"/>
        <v>0</v>
      </c>
      <c r="Z387" s="280">
        <f t="shared" si="172"/>
        <v>0</v>
      </c>
      <c r="AA387" s="280">
        <f t="shared" si="172"/>
        <v>0</v>
      </c>
      <c r="AB387" s="280">
        <f t="shared" si="172"/>
        <v>0</v>
      </c>
      <c r="AC387" s="280">
        <f t="shared" si="172"/>
        <v>0</v>
      </c>
      <c r="AD387" s="280">
        <f t="shared" si="172"/>
        <v>0</v>
      </c>
      <c r="AE387" s="280">
        <f t="shared" si="172"/>
        <v>0</v>
      </c>
      <c r="AF387" s="278">
        <f t="shared" si="165"/>
        <v>0</v>
      </c>
      <c r="AG387" s="278">
        <f t="shared" si="166"/>
        <v>0</v>
      </c>
      <c r="AH387" s="280">
        <f>SUM(AH388+AH389+AH390+AH391)</f>
        <v>0</v>
      </c>
      <c r="AI387" s="278">
        <f t="shared" si="152"/>
        <v>0</v>
      </c>
      <c r="AJ387" s="280">
        <f>SUM(AJ388+AJ389+AJ390+AJ391)</f>
        <v>0</v>
      </c>
      <c r="AK387" s="280">
        <f>SUM(AK388+AK389+AK390+AK391)</f>
        <v>0</v>
      </c>
      <c r="AL387" s="280"/>
      <c r="AM387" s="276">
        <f t="shared" si="167"/>
        <v>0</v>
      </c>
      <c r="AN387" s="280"/>
    </row>
    <row r="388" spans="13:40" s="249" customFormat="1" ht="13.5" hidden="1" x14ac:dyDescent="0.25">
      <c r="M388" s="250"/>
      <c r="N388" s="251" t="s">
        <v>555</v>
      </c>
      <c r="O388" s="252" t="s">
        <v>556</v>
      </c>
      <c r="P388" s="224"/>
      <c r="Q388" s="224"/>
      <c r="R388" s="157">
        <f t="shared" si="163"/>
        <v>0</v>
      </c>
      <c r="S388" s="157"/>
      <c r="T388" s="279"/>
      <c r="U388" s="279"/>
      <c r="V388" s="278">
        <f t="shared" si="164"/>
        <v>0</v>
      </c>
      <c r="W388" s="279"/>
      <c r="X388" s="279"/>
      <c r="Y388" s="279"/>
      <c r="Z388" s="279"/>
      <c r="AA388" s="279"/>
      <c r="AB388" s="279"/>
      <c r="AC388" s="279"/>
      <c r="AD388" s="279"/>
      <c r="AE388" s="279"/>
      <c r="AF388" s="278">
        <f t="shared" si="165"/>
        <v>0</v>
      </c>
      <c r="AG388" s="278">
        <f t="shared" si="166"/>
        <v>0</v>
      </c>
      <c r="AH388" s="279"/>
      <c r="AI388" s="278">
        <f t="shared" si="152"/>
        <v>0</v>
      </c>
      <c r="AJ388" s="279"/>
      <c r="AK388" s="279"/>
      <c r="AL388" s="279"/>
      <c r="AM388" s="276">
        <f t="shared" si="167"/>
        <v>0</v>
      </c>
      <c r="AN388" s="279"/>
    </row>
    <row r="389" spans="13:40" s="249" customFormat="1" ht="27" hidden="1" x14ac:dyDescent="0.25">
      <c r="M389" s="250"/>
      <c r="N389" s="251" t="s">
        <v>557</v>
      </c>
      <c r="O389" s="252" t="s">
        <v>558</v>
      </c>
      <c r="P389" s="224"/>
      <c r="Q389" s="224"/>
      <c r="R389" s="157">
        <f t="shared" si="163"/>
        <v>0</v>
      </c>
      <c r="S389" s="157"/>
      <c r="T389" s="279"/>
      <c r="U389" s="279"/>
      <c r="V389" s="278">
        <f t="shared" si="164"/>
        <v>0</v>
      </c>
      <c r="W389" s="279"/>
      <c r="X389" s="279"/>
      <c r="Y389" s="279"/>
      <c r="Z389" s="279"/>
      <c r="AA389" s="279"/>
      <c r="AB389" s="279"/>
      <c r="AC389" s="279"/>
      <c r="AD389" s="279"/>
      <c r="AE389" s="279"/>
      <c r="AF389" s="278">
        <f t="shared" si="165"/>
        <v>0</v>
      </c>
      <c r="AG389" s="278">
        <f t="shared" si="166"/>
        <v>0</v>
      </c>
      <c r="AH389" s="279"/>
      <c r="AI389" s="278">
        <f t="shared" si="152"/>
        <v>0</v>
      </c>
      <c r="AJ389" s="279"/>
      <c r="AK389" s="279"/>
      <c r="AL389" s="279"/>
      <c r="AM389" s="276">
        <f t="shared" si="167"/>
        <v>0</v>
      </c>
      <c r="AN389" s="279"/>
    </row>
    <row r="390" spans="13:40" s="249" customFormat="1" ht="13.5" hidden="1" x14ac:dyDescent="0.25">
      <c r="M390" s="250"/>
      <c r="N390" s="251" t="s">
        <v>559</v>
      </c>
      <c r="O390" s="252" t="s">
        <v>560</v>
      </c>
      <c r="P390" s="224"/>
      <c r="Q390" s="224"/>
      <c r="R390" s="157">
        <f t="shared" si="163"/>
        <v>0</v>
      </c>
      <c r="S390" s="157"/>
      <c r="T390" s="279"/>
      <c r="U390" s="279"/>
      <c r="V390" s="278">
        <f t="shared" si="164"/>
        <v>0</v>
      </c>
      <c r="W390" s="279"/>
      <c r="X390" s="279"/>
      <c r="Y390" s="279"/>
      <c r="Z390" s="279"/>
      <c r="AA390" s="279"/>
      <c r="AB390" s="279"/>
      <c r="AC390" s="279"/>
      <c r="AD390" s="279"/>
      <c r="AE390" s="279"/>
      <c r="AF390" s="278">
        <f t="shared" si="165"/>
        <v>0</v>
      </c>
      <c r="AG390" s="278">
        <f t="shared" si="166"/>
        <v>0</v>
      </c>
      <c r="AH390" s="279"/>
      <c r="AI390" s="278">
        <f t="shared" si="152"/>
        <v>0</v>
      </c>
      <c r="AJ390" s="279"/>
      <c r="AK390" s="279"/>
      <c r="AL390" s="279"/>
      <c r="AM390" s="276">
        <f t="shared" si="167"/>
        <v>0</v>
      </c>
      <c r="AN390" s="279"/>
    </row>
    <row r="391" spans="13:40" s="249" customFormat="1" ht="13.5" hidden="1" x14ac:dyDescent="0.25">
      <c r="M391" s="250"/>
      <c r="N391" s="251" t="s">
        <v>561</v>
      </c>
      <c r="O391" s="252" t="s">
        <v>562</v>
      </c>
      <c r="P391" s="224"/>
      <c r="Q391" s="224"/>
      <c r="R391" s="157">
        <f t="shared" si="163"/>
        <v>0</v>
      </c>
      <c r="S391" s="157"/>
      <c r="T391" s="279"/>
      <c r="U391" s="279"/>
      <c r="V391" s="278">
        <f t="shared" si="164"/>
        <v>0</v>
      </c>
      <c r="W391" s="279"/>
      <c r="X391" s="279"/>
      <c r="Y391" s="279"/>
      <c r="Z391" s="279"/>
      <c r="AA391" s="279"/>
      <c r="AB391" s="279"/>
      <c r="AC391" s="279"/>
      <c r="AD391" s="279"/>
      <c r="AE391" s="279"/>
      <c r="AF391" s="278">
        <f t="shared" si="165"/>
        <v>0</v>
      </c>
      <c r="AG391" s="278">
        <f t="shared" si="166"/>
        <v>0</v>
      </c>
      <c r="AH391" s="279"/>
      <c r="AI391" s="278">
        <f t="shared" si="152"/>
        <v>0</v>
      </c>
      <c r="AJ391" s="279"/>
      <c r="AK391" s="279"/>
      <c r="AL391" s="279"/>
      <c r="AM391" s="276">
        <f t="shared" si="167"/>
        <v>0</v>
      </c>
      <c r="AN391" s="279"/>
    </row>
    <row r="392" spans="13:40" s="245" customFormat="1" ht="13.5" hidden="1" x14ac:dyDescent="0.25">
      <c r="N392" s="260">
        <v>4</v>
      </c>
      <c r="O392" s="245" t="s">
        <v>563</v>
      </c>
      <c r="P392" s="248">
        <f>SUM(P393)</f>
        <v>0</v>
      </c>
      <c r="Q392" s="248">
        <f>SUM(Q393)</f>
        <v>0</v>
      </c>
      <c r="R392" s="157">
        <f t="shared" si="163"/>
        <v>0</v>
      </c>
      <c r="S392" s="248"/>
      <c r="T392" s="277">
        <f>SUM(T393)</f>
        <v>0</v>
      </c>
      <c r="U392" s="277">
        <f>SUM(U393)</f>
        <v>0</v>
      </c>
      <c r="V392" s="278">
        <f t="shared" si="164"/>
        <v>0</v>
      </c>
      <c r="W392" s="277">
        <f t="shared" ref="W392:AE392" si="173">SUM(W393)</f>
        <v>0</v>
      </c>
      <c r="X392" s="277">
        <f t="shared" si="173"/>
        <v>0</v>
      </c>
      <c r="Y392" s="277">
        <f t="shared" si="173"/>
        <v>0</v>
      </c>
      <c r="Z392" s="277">
        <f t="shared" si="173"/>
        <v>0</v>
      </c>
      <c r="AA392" s="277">
        <f t="shared" si="173"/>
        <v>0</v>
      </c>
      <c r="AB392" s="277">
        <f t="shared" si="173"/>
        <v>0</v>
      </c>
      <c r="AC392" s="277">
        <f t="shared" si="173"/>
        <v>0</v>
      </c>
      <c r="AD392" s="277">
        <f t="shared" si="173"/>
        <v>0</v>
      </c>
      <c r="AE392" s="277">
        <f t="shared" si="173"/>
        <v>0</v>
      </c>
      <c r="AF392" s="278">
        <f t="shared" si="165"/>
        <v>0</v>
      </c>
      <c r="AG392" s="278">
        <f t="shared" si="166"/>
        <v>0</v>
      </c>
      <c r="AH392" s="277">
        <f>SUM(AH393)</f>
        <v>0</v>
      </c>
      <c r="AI392" s="278">
        <f t="shared" si="152"/>
        <v>0</v>
      </c>
      <c r="AJ392" s="277">
        <f>SUM(AJ393)</f>
        <v>0</v>
      </c>
      <c r="AK392" s="277">
        <f>SUM(AK393)</f>
        <v>0</v>
      </c>
      <c r="AL392" s="277"/>
      <c r="AM392" s="276">
        <f t="shared" si="167"/>
        <v>0</v>
      </c>
      <c r="AN392" s="277"/>
    </row>
    <row r="393" spans="13:40" s="245" customFormat="1" ht="13.5" hidden="1" x14ac:dyDescent="0.25">
      <c r="N393" s="260">
        <v>42</v>
      </c>
      <c r="O393" s="227"/>
      <c r="P393" s="248">
        <f>SUM(P394+P402+P405+P410)</f>
        <v>0</v>
      </c>
      <c r="Q393" s="248">
        <f>SUM(Q394+Q402+Q405+Q410)</f>
        <v>0</v>
      </c>
      <c r="R393" s="157">
        <f t="shared" si="163"/>
        <v>0</v>
      </c>
      <c r="S393" s="248"/>
      <c r="T393" s="277">
        <f>SUM(T394+T402+T405+T410)</f>
        <v>0</v>
      </c>
      <c r="U393" s="277">
        <f>SUM(U394+U402+U405+U410)</f>
        <v>0</v>
      </c>
      <c r="V393" s="278">
        <f t="shared" si="164"/>
        <v>0</v>
      </c>
      <c r="W393" s="277">
        <f t="shared" ref="W393:AE393" si="174">SUM(W394+W402+W405+W410)</f>
        <v>0</v>
      </c>
      <c r="X393" s="277">
        <f t="shared" si="174"/>
        <v>0</v>
      </c>
      <c r="Y393" s="277">
        <f t="shared" si="174"/>
        <v>0</v>
      </c>
      <c r="Z393" s="277">
        <f t="shared" si="174"/>
        <v>0</v>
      </c>
      <c r="AA393" s="277">
        <f t="shared" si="174"/>
        <v>0</v>
      </c>
      <c r="AB393" s="277">
        <f t="shared" si="174"/>
        <v>0</v>
      </c>
      <c r="AC393" s="277">
        <f t="shared" si="174"/>
        <v>0</v>
      </c>
      <c r="AD393" s="277">
        <f t="shared" si="174"/>
        <v>0</v>
      </c>
      <c r="AE393" s="277">
        <f t="shared" si="174"/>
        <v>0</v>
      </c>
      <c r="AF393" s="278">
        <f t="shared" si="165"/>
        <v>0</v>
      </c>
      <c r="AG393" s="278">
        <f t="shared" si="166"/>
        <v>0</v>
      </c>
      <c r="AH393" s="277">
        <f>SUM(AH394+AH402+AH405+AH410)</f>
        <v>0</v>
      </c>
      <c r="AI393" s="278">
        <f t="shared" si="152"/>
        <v>0</v>
      </c>
      <c r="AJ393" s="277">
        <f>SUM(AJ394+AJ402+AJ405+AJ410)</f>
        <v>0</v>
      </c>
      <c r="AK393" s="277">
        <f>SUM(AK394+AK402+AK405+AK410)</f>
        <v>0</v>
      </c>
      <c r="AL393" s="277"/>
      <c r="AM393" s="276">
        <f t="shared" si="167"/>
        <v>0</v>
      </c>
      <c r="AN393" s="277"/>
    </row>
    <row r="394" spans="13:40" s="245" customFormat="1" ht="13.5" hidden="1" x14ac:dyDescent="0.25">
      <c r="N394" s="260">
        <v>422</v>
      </c>
      <c r="O394" s="227"/>
      <c r="P394" s="248">
        <f>SUM(P395+P396+P397+P398+P399+P400+P401)</f>
        <v>0</v>
      </c>
      <c r="Q394" s="248">
        <f>SUM(Q395+Q396+Q397+Q398+Q399+Q400+Q401)</f>
        <v>0</v>
      </c>
      <c r="R394" s="157">
        <f t="shared" si="163"/>
        <v>0</v>
      </c>
      <c r="S394" s="248"/>
      <c r="T394" s="277">
        <f>SUM(T395+T396+T397+T398+T399+T400+T401)</f>
        <v>0</v>
      </c>
      <c r="U394" s="277">
        <f>SUM(U395+U396+U397+U398+U399+U400+U401)</f>
        <v>0</v>
      </c>
      <c r="V394" s="278">
        <f t="shared" si="164"/>
        <v>0</v>
      </c>
      <c r="W394" s="277">
        <f t="shared" ref="W394:AE394" si="175">SUM(W395+W396+W397+W398+W399+W400+W401)</f>
        <v>0</v>
      </c>
      <c r="X394" s="277">
        <f t="shared" si="175"/>
        <v>0</v>
      </c>
      <c r="Y394" s="277">
        <f t="shared" si="175"/>
        <v>0</v>
      </c>
      <c r="Z394" s="277">
        <f t="shared" si="175"/>
        <v>0</v>
      </c>
      <c r="AA394" s="277">
        <f t="shared" si="175"/>
        <v>0</v>
      </c>
      <c r="AB394" s="277">
        <f t="shared" si="175"/>
        <v>0</v>
      </c>
      <c r="AC394" s="277">
        <f t="shared" si="175"/>
        <v>0</v>
      </c>
      <c r="AD394" s="277">
        <f t="shared" si="175"/>
        <v>0</v>
      </c>
      <c r="AE394" s="277">
        <f t="shared" si="175"/>
        <v>0</v>
      </c>
      <c r="AF394" s="278">
        <f t="shared" si="165"/>
        <v>0</v>
      </c>
      <c r="AG394" s="278">
        <f t="shared" si="166"/>
        <v>0</v>
      </c>
      <c r="AH394" s="277">
        <f>SUM(AH395+AH396+AH397+AH398+AH399+AH400+AH401)</f>
        <v>0</v>
      </c>
      <c r="AI394" s="278">
        <f t="shared" si="152"/>
        <v>0</v>
      </c>
      <c r="AJ394" s="277">
        <f>SUM(AJ395+AJ396+AJ397+AJ398+AJ399+AJ400+AJ401)</f>
        <v>0</v>
      </c>
      <c r="AK394" s="277">
        <f>SUM(AK395+AK396+AK397+AK398+AK399+AK400+AK401)</f>
        <v>0</v>
      </c>
      <c r="AL394" s="277"/>
      <c r="AM394" s="276">
        <f t="shared" si="167"/>
        <v>0</v>
      </c>
      <c r="AN394" s="277"/>
    </row>
    <row r="395" spans="13:40" s="261" customFormat="1" ht="13.5" hidden="1" x14ac:dyDescent="0.25">
      <c r="M395" s="262"/>
      <c r="N395" s="263" t="s">
        <v>564</v>
      </c>
      <c r="O395" s="264" t="s">
        <v>442</v>
      </c>
      <c r="P395" s="224"/>
      <c r="Q395" s="224"/>
      <c r="R395" s="157">
        <f t="shared" si="163"/>
        <v>0</v>
      </c>
      <c r="S395" s="157"/>
      <c r="T395" s="279"/>
      <c r="U395" s="279"/>
      <c r="V395" s="278">
        <f t="shared" si="164"/>
        <v>0</v>
      </c>
      <c r="W395" s="279"/>
      <c r="X395" s="279"/>
      <c r="Y395" s="279"/>
      <c r="Z395" s="279"/>
      <c r="AA395" s="279"/>
      <c r="AB395" s="279"/>
      <c r="AC395" s="279"/>
      <c r="AD395" s="279"/>
      <c r="AE395" s="279"/>
      <c r="AF395" s="278">
        <f t="shared" si="165"/>
        <v>0</v>
      </c>
      <c r="AG395" s="278">
        <f t="shared" si="166"/>
        <v>0</v>
      </c>
      <c r="AH395" s="279"/>
      <c r="AI395" s="278">
        <f t="shared" si="152"/>
        <v>0</v>
      </c>
      <c r="AJ395" s="279"/>
      <c r="AK395" s="279"/>
      <c r="AL395" s="282"/>
      <c r="AM395" s="276">
        <f t="shared" si="167"/>
        <v>0</v>
      </c>
      <c r="AN395" s="282"/>
    </row>
    <row r="396" spans="13:40" s="261" customFormat="1" ht="13.5" hidden="1" x14ac:dyDescent="0.25">
      <c r="M396" s="262"/>
      <c r="N396" s="263" t="s">
        <v>565</v>
      </c>
      <c r="O396" s="264" t="s">
        <v>566</v>
      </c>
      <c r="P396" s="224"/>
      <c r="Q396" s="224"/>
      <c r="R396" s="157">
        <f t="shared" si="163"/>
        <v>0</v>
      </c>
      <c r="S396" s="157"/>
      <c r="T396" s="279"/>
      <c r="U396" s="279"/>
      <c r="V396" s="278">
        <f t="shared" si="164"/>
        <v>0</v>
      </c>
      <c r="W396" s="279"/>
      <c r="X396" s="279"/>
      <c r="Y396" s="279"/>
      <c r="Z396" s="279"/>
      <c r="AA396" s="279"/>
      <c r="AB396" s="279"/>
      <c r="AC396" s="279"/>
      <c r="AD396" s="279"/>
      <c r="AE396" s="279"/>
      <c r="AF396" s="278">
        <f t="shared" si="165"/>
        <v>0</v>
      </c>
      <c r="AG396" s="278">
        <f t="shared" si="166"/>
        <v>0</v>
      </c>
      <c r="AH396" s="279"/>
      <c r="AI396" s="278">
        <f t="shared" si="152"/>
        <v>0</v>
      </c>
      <c r="AJ396" s="279"/>
      <c r="AK396" s="279"/>
      <c r="AL396" s="282"/>
      <c r="AM396" s="276">
        <f t="shared" si="167"/>
        <v>0</v>
      </c>
      <c r="AN396" s="282"/>
    </row>
    <row r="397" spans="13:40" s="261" customFormat="1" ht="13.5" hidden="1" x14ac:dyDescent="0.25">
      <c r="M397" s="262"/>
      <c r="N397" s="263" t="s">
        <v>567</v>
      </c>
      <c r="O397" s="264" t="s">
        <v>568</v>
      </c>
      <c r="P397" s="224"/>
      <c r="Q397" s="224"/>
      <c r="R397" s="157">
        <f t="shared" si="163"/>
        <v>0</v>
      </c>
      <c r="S397" s="157"/>
      <c r="T397" s="279"/>
      <c r="U397" s="279"/>
      <c r="V397" s="278">
        <f t="shared" si="164"/>
        <v>0</v>
      </c>
      <c r="W397" s="279"/>
      <c r="X397" s="279"/>
      <c r="Y397" s="279"/>
      <c r="Z397" s="279"/>
      <c r="AA397" s="279"/>
      <c r="AB397" s="279"/>
      <c r="AC397" s="279"/>
      <c r="AD397" s="279"/>
      <c r="AE397" s="279"/>
      <c r="AF397" s="278">
        <f t="shared" si="165"/>
        <v>0</v>
      </c>
      <c r="AG397" s="278">
        <f t="shared" si="166"/>
        <v>0</v>
      </c>
      <c r="AH397" s="279"/>
      <c r="AI397" s="278">
        <f t="shared" si="152"/>
        <v>0</v>
      </c>
      <c r="AJ397" s="279"/>
      <c r="AK397" s="279"/>
      <c r="AL397" s="282"/>
      <c r="AM397" s="276">
        <f t="shared" si="167"/>
        <v>0</v>
      </c>
      <c r="AN397" s="282"/>
    </row>
    <row r="398" spans="13:40" s="261" customFormat="1" ht="13.5" hidden="1" x14ac:dyDescent="0.25">
      <c r="M398" s="262"/>
      <c r="N398" s="263" t="s">
        <v>569</v>
      </c>
      <c r="O398" s="264" t="s">
        <v>570</v>
      </c>
      <c r="P398" s="224"/>
      <c r="Q398" s="224"/>
      <c r="R398" s="157">
        <f t="shared" ref="R398:R412" si="176">SUM(T398:AE398)</f>
        <v>0</v>
      </c>
      <c r="S398" s="157"/>
      <c r="T398" s="279"/>
      <c r="U398" s="279"/>
      <c r="V398" s="278">
        <f t="shared" ref="V398:V412" si="177">SUM(T398:U398)</f>
        <v>0</v>
      </c>
      <c r="W398" s="279"/>
      <c r="X398" s="279"/>
      <c r="Y398" s="279"/>
      <c r="Z398" s="279"/>
      <c r="AA398" s="279"/>
      <c r="AB398" s="279"/>
      <c r="AC398" s="279"/>
      <c r="AD398" s="279"/>
      <c r="AE398" s="279"/>
      <c r="AF398" s="278">
        <f t="shared" ref="AF398:AF412" si="178">SUM(W398:AE398)</f>
        <v>0</v>
      </c>
      <c r="AG398" s="278">
        <f t="shared" ref="AG398:AG412" si="179">SUM(V398+AF398)</f>
        <v>0</v>
      </c>
      <c r="AH398" s="279"/>
      <c r="AI398" s="278">
        <f t="shared" si="152"/>
        <v>0</v>
      </c>
      <c r="AJ398" s="279"/>
      <c r="AK398" s="279"/>
      <c r="AL398" s="282"/>
      <c r="AM398" s="276">
        <f t="shared" ref="AM398:AM412" si="180">SUM(AB398+AL398)</f>
        <v>0</v>
      </c>
      <c r="AN398" s="282"/>
    </row>
    <row r="399" spans="13:40" s="261" customFormat="1" ht="13.5" hidden="1" x14ac:dyDescent="0.25">
      <c r="M399" s="262"/>
      <c r="N399" s="263" t="s">
        <v>571</v>
      </c>
      <c r="O399" s="264" t="s">
        <v>572</v>
      </c>
      <c r="P399" s="224"/>
      <c r="Q399" s="224"/>
      <c r="R399" s="157">
        <f t="shared" si="176"/>
        <v>0</v>
      </c>
      <c r="S399" s="157"/>
      <c r="T399" s="279"/>
      <c r="U399" s="279"/>
      <c r="V399" s="278">
        <f t="shared" si="177"/>
        <v>0</v>
      </c>
      <c r="W399" s="279"/>
      <c r="X399" s="279"/>
      <c r="Y399" s="279"/>
      <c r="Z399" s="279"/>
      <c r="AA399" s="279"/>
      <c r="AB399" s="279"/>
      <c r="AC399" s="279"/>
      <c r="AD399" s="279"/>
      <c r="AE399" s="279"/>
      <c r="AF399" s="278">
        <f t="shared" si="178"/>
        <v>0</v>
      </c>
      <c r="AG399" s="278">
        <f t="shared" si="179"/>
        <v>0</v>
      </c>
      <c r="AH399" s="279"/>
      <c r="AI399" s="278">
        <f t="shared" si="152"/>
        <v>0</v>
      </c>
      <c r="AJ399" s="279"/>
      <c r="AK399" s="279"/>
      <c r="AL399" s="282"/>
      <c r="AM399" s="276">
        <f t="shared" si="180"/>
        <v>0</v>
      </c>
      <c r="AN399" s="282"/>
    </row>
    <row r="400" spans="13:40" s="261" customFormat="1" ht="13.5" hidden="1" x14ac:dyDescent="0.25">
      <c r="M400" s="262"/>
      <c r="N400" s="263" t="s">
        <v>573</v>
      </c>
      <c r="O400" s="264" t="s">
        <v>574</v>
      </c>
      <c r="P400" s="224"/>
      <c r="Q400" s="224"/>
      <c r="R400" s="157">
        <f t="shared" si="176"/>
        <v>0</v>
      </c>
      <c r="S400" s="157"/>
      <c r="T400" s="279"/>
      <c r="U400" s="279"/>
      <c r="V400" s="278">
        <f t="shared" si="177"/>
        <v>0</v>
      </c>
      <c r="W400" s="279"/>
      <c r="X400" s="279"/>
      <c r="Y400" s="279"/>
      <c r="Z400" s="279"/>
      <c r="AA400" s="279"/>
      <c r="AB400" s="279"/>
      <c r="AC400" s="279"/>
      <c r="AD400" s="279"/>
      <c r="AE400" s="279"/>
      <c r="AF400" s="278">
        <f t="shared" si="178"/>
        <v>0</v>
      </c>
      <c r="AG400" s="278">
        <f t="shared" si="179"/>
        <v>0</v>
      </c>
      <c r="AH400" s="279"/>
      <c r="AI400" s="278">
        <f t="shared" si="152"/>
        <v>0</v>
      </c>
      <c r="AJ400" s="279"/>
      <c r="AK400" s="279"/>
      <c r="AL400" s="282"/>
      <c r="AM400" s="276">
        <f t="shared" si="180"/>
        <v>0</v>
      </c>
      <c r="AN400" s="282"/>
    </row>
    <row r="401" spans="13:40" s="261" customFormat="1" ht="13.5" hidden="1" x14ac:dyDescent="0.25">
      <c r="M401" s="262"/>
      <c r="N401" s="263" t="s">
        <v>575</v>
      </c>
      <c r="O401" s="264" t="s">
        <v>576</v>
      </c>
      <c r="P401" s="224"/>
      <c r="Q401" s="224"/>
      <c r="R401" s="157">
        <f t="shared" si="176"/>
        <v>0</v>
      </c>
      <c r="S401" s="157"/>
      <c r="T401" s="279"/>
      <c r="U401" s="279"/>
      <c r="V401" s="278">
        <f t="shared" si="177"/>
        <v>0</v>
      </c>
      <c r="W401" s="279"/>
      <c r="X401" s="279"/>
      <c r="Y401" s="279"/>
      <c r="Z401" s="279"/>
      <c r="AA401" s="279"/>
      <c r="AB401" s="279"/>
      <c r="AC401" s="279"/>
      <c r="AD401" s="279"/>
      <c r="AE401" s="279"/>
      <c r="AF401" s="278">
        <f t="shared" si="178"/>
        <v>0</v>
      </c>
      <c r="AG401" s="278">
        <f t="shared" si="179"/>
        <v>0</v>
      </c>
      <c r="AH401" s="279"/>
      <c r="AI401" s="278">
        <f t="shared" si="152"/>
        <v>0</v>
      </c>
      <c r="AJ401" s="279"/>
      <c r="AK401" s="279"/>
      <c r="AL401" s="282"/>
      <c r="AM401" s="276">
        <f t="shared" si="180"/>
        <v>0</v>
      </c>
      <c r="AN401" s="282"/>
    </row>
    <row r="402" spans="13:40" s="265" customFormat="1" ht="13.5" hidden="1" x14ac:dyDescent="0.25">
      <c r="M402" s="266"/>
      <c r="N402" s="266">
        <v>423</v>
      </c>
      <c r="O402" s="267"/>
      <c r="P402" s="256">
        <f>SUM(P403+P404)</f>
        <v>0</v>
      </c>
      <c r="Q402" s="256">
        <f>SUM(Q403+Q404)</f>
        <v>0</v>
      </c>
      <c r="R402" s="157">
        <f t="shared" si="176"/>
        <v>0</v>
      </c>
      <c r="S402" s="256"/>
      <c r="T402" s="280">
        <f>SUM(T403+T404)</f>
        <v>0</v>
      </c>
      <c r="U402" s="283">
        <f>SUM(U403+U404)</f>
        <v>0</v>
      </c>
      <c r="V402" s="278">
        <f t="shared" si="177"/>
        <v>0</v>
      </c>
      <c r="W402" s="283">
        <f t="shared" ref="W402:AE402" si="181">SUM(W403+W404)</f>
        <v>0</v>
      </c>
      <c r="X402" s="283">
        <f t="shared" si="181"/>
        <v>0</v>
      </c>
      <c r="Y402" s="283">
        <f t="shared" si="181"/>
        <v>0</v>
      </c>
      <c r="Z402" s="283">
        <f t="shared" si="181"/>
        <v>0</v>
      </c>
      <c r="AA402" s="283">
        <f t="shared" si="181"/>
        <v>0</v>
      </c>
      <c r="AB402" s="283">
        <f t="shared" si="181"/>
        <v>0</v>
      </c>
      <c r="AC402" s="283">
        <f t="shared" si="181"/>
        <v>0</v>
      </c>
      <c r="AD402" s="283">
        <f t="shared" si="181"/>
        <v>0</v>
      </c>
      <c r="AE402" s="283">
        <f t="shared" si="181"/>
        <v>0</v>
      </c>
      <c r="AF402" s="278">
        <f t="shared" si="178"/>
        <v>0</v>
      </c>
      <c r="AG402" s="278">
        <f t="shared" si="179"/>
        <v>0</v>
      </c>
      <c r="AH402" s="283">
        <f>SUM(AH403+AH404)</f>
        <v>0</v>
      </c>
      <c r="AI402" s="278">
        <f t="shared" si="152"/>
        <v>0</v>
      </c>
      <c r="AJ402" s="283">
        <f>SUM(AJ403+AJ404)</f>
        <v>0</v>
      </c>
      <c r="AK402" s="283">
        <f>SUM(AK403+AK404)</f>
        <v>0</v>
      </c>
      <c r="AL402" s="283"/>
      <c r="AM402" s="276">
        <f t="shared" si="180"/>
        <v>0</v>
      </c>
      <c r="AN402" s="283"/>
    </row>
    <row r="403" spans="13:40" s="261" customFormat="1" ht="13.5" hidden="1" x14ac:dyDescent="0.25">
      <c r="M403" s="262"/>
      <c r="N403" s="263" t="s">
        <v>577</v>
      </c>
      <c r="O403" s="264" t="s">
        <v>578</v>
      </c>
      <c r="P403" s="224"/>
      <c r="Q403" s="224"/>
      <c r="R403" s="157">
        <f t="shared" si="176"/>
        <v>0</v>
      </c>
      <c r="S403" s="157"/>
      <c r="T403" s="279"/>
      <c r="U403" s="279"/>
      <c r="V403" s="278">
        <f t="shared" si="177"/>
        <v>0</v>
      </c>
      <c r="W403" s="279"/>
      <c r="X403" s="279"/>
      <c r="Y403" s="279"/>
      <c r="Z403" s="279"/>
      <c r="AA403" s="279"/>
      <c r="AB403" s="279"/>
      <c r="AC403" s="279"/>
      <c r="AD403" s="279"/>
      <c r="AE403" s="279"/>
      <c r="AF403" s="278">
        <f t="shared" si="178"/>
        <v>0</v>
      </c>
      <c r="AG403" s="278">
        <f t="shared" si="179"/>
        <v>0</v>
      </c>
      <c r="AH403" s="279"/>
      <c r="AI403" s="278">
        <f t="shared" si="152"/>
        <v>0</v>
      </c>
      <c r="AJ403" s="279"/>
      <c r="AK403" s="279"/>
      <c r="AL403" s="282"/>
      <c r="AM403" s="276">
        <f t="shared" si="180"/>
        <v>0</v>
      </c>
      <c r="AN403" s="282"/>
    </row>
    <row r="404" spans="13:40" s="261" customFormat="1" ht="13.5" hidden="1" x14ac:dyDescent="0.25">
      <c r="M404" s="262"/>
      <c r="N404" s="263" t="s">
        <v>579</v>
      </c>
      <c r="O404" s="264" t="s">
        <v>580</v>
      </c>
      <c r="P404" s="224"/>
      <c r="Q404" s="224"/>
      <c r="R404" s="157">
        <f t="shared" si="176"/>
        <v>0</v>
      </c>
      <c r="S404" s="157"/>
      <c r="T404" s="279"/>
      <c r="U404" s="279"/>
      <c r="V404" s="278">
        <f t="shared" si="177"/>
        <v>0</v>
      </c>
      <c r="W404" s="279"/>
      <c r="X404" s="279"/>
      <c r="Y404" s="279"/>
      <c r="Z404" s="279"/>
      <c r="AA404" s="279"/>
      <c r="AB404" s="279"/>
      <c r="AC404" s="279"/>
      <c r="AD404" s="279"/>
      <c r="AE404" s="279"/>
      <c r="AF404" s="278">
        <f t="shared" si="178"/>
        <v>0</v>
      </c>
      <c r="AG404" s="278">
        <f t="shared" si="179"/>
        <v>0</v>
      </c>
      <c r="AH404" s="279"/>
      <c r="AI404" s="278">
        <f t="shared" si="152"/>
        <v>0</v>
      </c>
      <c r="AJ404" s="279"/>
      <c r="AK404" s="279"/>
      <c r="AL404" s="282"/>
      <c r="AM404" s="276">
        <f t="shared" si="180"/>
        <v>0</v>
      </c>
      <c r="AN404" s="282"/>
    </row>
    <row r="405" spans="13:40" s="265" customFormat="1" ht="13.5" hidden="1" x14ac:dyDescent="0.25">
      <c r="M405" s="266"/>
      <c r="N405" s="266">
        <v>424</v>
      </c>
      <c r="O405" s="267"/>
      <c r="P405" s="256">
        <f>SUM(P406+P407+P408+P409)</f>
        <v>0</v>
      </c>
      <c r="Q405" s="256">
        <f>SUM(Q406+Q407+Q408+Q409)</f>
        <v>0</v>
      </c>
      <c r="R405" s="157">
        <f t="shared" si="176"/>
        <v>0</v>
      </c>
      <c r="S405" s="256"/>
      <c r="T405" s="280">
        <f>SUM(T406+T407+T408+T409)</f>
        <v>0</v>
      </c>
      <c r="U405" s="283">
        <f>SUM(U406+U407+U408+U409)</f>
        <v>0</v>
      </c>
      <c r="V405" s="278">
        <f t="shared" si="177"/>
        <v>0</v>
      </c>
      <c r="W405" s="283">
        <f t="shared" ref="W405:AE405" si="182">SUM(W406+W407+W408+W409)</f>
        <v>0</v>
      </c>
      <c r="X405" s="283">
        <f t="shared" si="182"/>
        <v>0</v>
      </c>
      <c r="Y405" s="283">
        <f t="shared" si="182"/>
        <v>0</v>
      </c>
      <c r="Z405" s="283">
        <f t="shared" si="182"/>
        <v>0</v>
      </c>
      <c r="AA405" s="283">
        <f t="shared" si="182"/>
        <v>0</v>
      </c>
      <c r="AB405" s="283">
        <f t="shared" si="182"/>
        <v>0</v>
      </c>
      <c r="AC405" s="283">
        <f t="shared" si="182"/>
        <v>0</v>
      </c>
      <c r="AD405" s="283">
        <f t="shared" si="182"/>
        <v>0</v>
      </c>
      <c r="AE405" s="283">
        <f t="shared" si="182"/>
        <v>0</v>
      </c>
      <c r="AF405" s="278">
        <f t="shared" si="178"/>
        <v>0</v>
      </c>
      <c r="AG405" s="278">
        <f t="shared" si="179"/>
        <v>0</v>
      </c>
      <c r="AH405" s="283">
        <f>SUM(AH406+AH407+AH408+AH409)</f>
        <v>0</v>
      </c>
      <c r="AI405" s="278">
        <f t="shared" si="152"/>
        <v>0</v>
      </c>
      <c r="AJ405" s="283">
        <f>SUM(AJ406+AJ407+AJ408+AJ409)</f>
        <v>0</v>
      </c>
      <c r="AK405" s="283">
        <f>SUM(AK406+AK407+AK408+AK409)</f>
        <v>0</v>
      </c>
      <c r="AL405" s="283"/>
      <c r="AM405" s="276">
        <f t="shared" si="180"/>
        <v>0</v>
      </c>
      <c r="AN405" s="283"/>
    </row>
    <row r="406" spans="13:40" s="261" customFormat="1" ht="13.5" hidden="1" x14ac:dyDescent="0.25">
      <c r="M406" s="262"/>
      <c r="N406" s="268">
        <v>4241</v>
      </c>
      <c r="O406" s="269" t="s">
        <v>581</v>
      </c>
      <c r="P406" s="224"/>
      <c r="Q406" s="224"/>
      <c r="R406" s="157">
        <f t="shared" si="176"/>
        <v>0</v>
      </c>
      <c r="S406" s="157"/>
      <c r="T406" s="279"/>
      <c r="U406" s="279"/>
      <c r="V406" s="278">
        <f t="shared" si="177"/>
        <v>0</v>
      </c>
      <c r="W406" s="279"/>
      <c r="X406" s="279"/>
      <c r="Y406" s="279"/>
      <c r="Z406" s="279"/>
      <c r="AA406" s="279"/>
      <c r="AB406" s="279"/>
      <c r="AC406" s="279"/>
      <c r="AD406" s="279"/>
      <c r="AE406" s="279"/>
      <c r="AF406" s="278">
        <f t="shared" si="178"/>
        <v>0</v>
      </c>
      <c r="AG406" s="278">
        <f t="shared" si="179"/>
        <v>0</v>
      </c>
      <c r="AH406" s="279"/>
      <c r="AI406" s="278">
        <f t="shared" si="152"/>
        <v>0</v>
      </c>
      <c r="AJ406" s="279"/>
      <c r="AK406" s="279"/>
      <c r="AL406" s="282"/>
      <c r="AM406" s="276">
        <f t="shared" si="180"/>
        <v>0</v>
      </c>
      <c r="AN406" s="282"/>
    </row>
    <row r="407" spans="13:40" hidden="1" x14ac:dyDescent="0.25">
      <c r="M407" s="262"/>
      <c r="N407" s="268">
        <v>4242</v>
      </c>
      <c r="O407" s="270" t="s">
        <v>582</v>
      </c>
      <c r="P407" s="224"/>
      <c r="Q407" s="224"/>
      <c r="R407" s="157">
        <f t="shared" si="176"/>
        <v>0</v>
      </c>
      <c r="S407" s="157"/>
      <c r="T407" s="279"/>
      <c r="U407" s="279"/>
      <c r="V407" s="278">
        <f t="shared" si="177"/>
        <v>0</v>
      </c>
      <c r="W407" s="279"/>
      <c r="X407" s="279"/>
      <c r="Y407" s="279"/>
      <c r="Z407" s="279"/>
      <c r="AA407" s="279"/>
      <c r="AB407" s="279"/>
      <c r="AC407" s="279"/>
      <c r="AD407" s="279"/>
      <c r="AE407" s="279"/>
      <c r="AF407" s="278">
        <f t="shared" si="178"/>
        <v>0</v>
      </c>
      <c r="AG407" s="278">
        <f t="shared" si="179"/>
        <v>0</v>
      </c>
      <c r="AH407" s="279"/>
      <c r="AI407" s="278">
        <f t="shared" si="152"/>
        <v>0</v>
      </c>
      <c r="AJ407" s="279"/>
      <c r="AK407" s="279"/>
      <c r="AL407" s="281"/>
      <c r="AM407" s="276">
        <f t="shared" si="180"/>
        <v>0</v>
      </c>
      <c r="AN407" s="281"/>
    </row>
    <row r="408" spans="13:40" hidden="1" x14ac:dyDescent="0.25">
      <c r="M408" s="262"/>
      <c r="N408" s="268">
        <v>4243</v>
      </c>
      <c r="O408" s="270" t="s">
        <v>583</v>
      </c>
      <c r="P408" s="224"/>
      <c r="Q408" s="224"/>
      <c r="R408" s="157">
        <f t="shared" si="176"/>
        <v>0</v>
      </c>
      <c r="S408" s="157"/>
      <c r="T408" s="279"/>
      <c r="U408" s="279"/>
      <c r="V408" s="278">
        <f t="shared" si="177"/>
        <v>0</v>
      </c>
      <c r="W408" s="279"/>
      <c r="X408" s="279"/>
      <c r="Y408" s="279"/>
      <c r="Z408" s="279"/>
      <c r="AA408" s="279"/>
      <c r="AB408" s="279"/>
      <c r="AC408" s="279"/>
      <c r="AD408" s="279"/>
      <c r="AE408" s="279"/>
      <c r="AF408" s="278">
        <f t="shared" si="178"/>
        <v>0</v>
      </c>
      <c r="AG408" s="278">
        <f t="shared" si="179"/>
        <v>0</v>
      </c>
      <c r="AH408" s="279"/>
      <c r="AI408" s="278">
        <f t="shared" si="152"/>
        <v>0</v>
      </c>
      <c r="AJ408" s="279"/>
      <c r="AK408" s="279"/>
      <c r="AL408" s="281"/>
      <c r="AM408" s="276">
        <f t="shared" si="180"/>
        <v>0</v>
      </c>
      <c r="AN408" s="281"/>
    </row>
    <row r="409" spans="13:40" hidden="1" x14ac:dyDescent="0.25">
      <c r="M409" s="262"/>
      <c r="N409" s="268">
        <v>4244</v>
      </c>
      <c r="O409" s="270" t="s">
        <v>584</v>
      </c>
      <c r="P409" s="224"/>
      <c r="Q409" s="224"/>
      <c r="R409" s="157">
        <f t="shared" si="176"/>
        <v>0</v>
      </c>
      <c r="S409" s="157"/>
      <c r="T409" s="279"/>
      <c r="U409" s="279"/>
      <c r="V409" s="278">
        <f t="shared" si="177"/>
        <v>0</v>
      </c>
      <c r="W409" s="279"/>
      <c r="X409" s="279"/>
      <c r="Y409" s="279"/>
      <c r="Z409" s="279"/>
      <c r="AA409" s="279"/>
      <c r="AB409" s="279"/>
      <c r="AC409" s="279"/>
      <c r="AD409" s="279"/>
      <c r="AE409" s="279"/>
      <c r="AF409" s="278">
        <f t="shared" si="178"/>
        <v>0</v>
      </c>
      <c r="AG409" s="278">
        <f t="shared" si="179"/>
        <v>0</v>
      </c>
      <c r="AH409" s="279"/>
      <c r="AI409" s="278">
        <f t="shared" si="152"/>
        <v>0</v>
      </c>
      <c r="AJ409" s="279"/>
      <c r="AK409" s="279"/>
      <c r="AL409" s="281"/>
      <c r="AM409" s="276">
        <f t="shared" si="180"/>
        <v>0</v>
      </c>
      <c r="AN409" s="281"/>
    </row>
    <row r="410" spans="13:40" s="265" customFormat="1" ht="13.5" hidden="1" x14ac:dyDescent="0.25">
      <c r="M410" s="266"/>
      <c r="N410" s="266">
        <v>426</v>
      </c>
      <c r="O410" s="271"/>
      <c r="P410" s="256">
        <f>SUM(P411+P412)</f>
        <v>0</v>
      </c>
      <c r="Q410" s="256">
        <f>SUM(Q411+Q412)</f>
        <v>0</v>
      </c>
      <c r="R410" s="157">
        <f t="shared" si="176"/>
        <v>0</v>
      </c>
      <c r="S410" s="256"/>
      <c r="T410" s="280">
        <f>SUM(T411+T412)</f>
        <v>0</v>
      </c>
      <c r="U410" s="283">
        <f>SUM(U411+U412)</f>
        <v>0</v>
      </c>
      <c r="V410" s="278">
        <f t="shared" si="177"/>
        <v>0</v>
      </c>
      <c r="W410" s="283">
        <f t="shared" ref="W410:AE410" si="183">SUM(W411+W412)</f>
        <v>0</v>
      </c>
      <c r="X410" s="283">
        <f t="shared" si="183"/>
        <v>0</v>
      </c>
      <c r="Y410" s="283">
        <f t="shared" si="183"/>
        <v>0</v>
      </c>
      <c r="Z410" s="283">
        <f t="shared" si="183"/>
        <v>0</v>
      </c>
      <c r="AA410" s="283">
        <f t="shared" si="183"/>
        <v>0</v>
      </c>
      <c r="AB410" s="283">
        <f t="shared" si="183"/>
        <v>0</v>
      </c>
      <c r="AC410" s="283">
        <f t="shared" si="183"/>
        <v>0</v>
      </c>
      <c r="AD410" s="283">
        <f t="shared" si="183"/>
        <v>0</v>
      </c>
      <c r="AE410" s="283">
        <f t="shared" si="183"/>
        <v>0</v>
      </c>
      <c r="AF410" s="278">
        <f t="shared" si="178"/>
        <v>0</v>
      </c>
      <c r="AG410" s="278">
        <f t="shared" si="179"/>
        <v>0</v>
      </c>
      <c r="AH410" s="283">
        <f>SUM(AH411+AH412)</f>
        <v>0</v>
      </c>
      <c r="AI410" s="278">
        <f t="shared" si="152"/>
        <v>0</v>
      </c>
      <c r="AJ410" s="283">
        <f>SUM(AJ411+AJ412)</f>
        <v>0</v>
      </c>
      <c r="AK410" s="283">
        <f>SUM(AK411+AK412)</f>
        <v>0</v>
      </c>
      <c r="AL410" s="283"/>
      <c r="AM410" s="276">
        <f t="shared" si="180"/>
        <v>0</v>
      </c>
      <c r="AN410" s="283"/>
    </row>
    <row r="411" spans="13:40" s="261" customFormat="1" ht="13.5" hidden="1" x14ac:dyDescent="0.25">
      <c r="M411" s="262"/>
      <c r="N411" s="263">
        <v>4262</v>
      </c>
      <c r="O411" s="264" t="s">
        <v>585</v>
      </c>
      <c r="P411" s="224"/>
      <c r="Q411" s="224"/>
      <c r="R411" s="157">
        <f t="shared" si="176"/>
        <v>0</v>
      </c>
      <c r="S411" s="157"/>
      <c r="T411" s="279"/>
      <c r="U411" s="279"/>
      <c r="V411" s="278">
        <f t="shared" si="177"/>
        <v>0</v>
      </c>
      <c r="W411" s="279"/>
      <c r="X411" s="279"/>
      <c r="Y411" s="279"/>
      <c r="Z411" s="279"/>
      <c r="AA411" s="279"/>
      <c r="AB411" s="279"/>
      <c r="AC411" s="279"/>
      <c r="AD411" s="279"/>
      <c r="AE411" s="279"/>
      <c r="AF411" s="278">
        <f t="shared" si="178"/>
        <v>0</v>
      </c>
      <c r="AG411" s="278">
        <f t="shared" si="179"/>
        <v>0</v>
      </c>
      <c r="AH411" s="279"/>
      <c r="AI411" s="278">
        <f t="shared" si="152"/>
        <v>0</v>
      </c>
      <c r="AJ411" s="279"/>
      <c r="AK411" s="279"/>
      <c r="AL411" s="282"/>
      <c r="AM411" s="276">
        <f t="shared" si="180"/>
        <v>0</v>
      </c>
      <c r="AN411" s="282"/>
    </row>
    <row r="412" spans="13:40" s="261" customFormat="1" ht="13.5" hidden="1" x14ac:dyDescent="0.25">
      <c r="M412" s="262"/>
      <c r="N412" s="263">
        <v>4263</v>
      </c>
      <c r="O412" s="264" t="s">
        <v>586</v>
      </c>
      <c r="P412" s="224"/>
      <c r="Q412" s="224"/>
      <c r="R412" s="157">
        <f t="shared" si="176"/>
        <v>0</v>
      </c>
      <c r="S412" s="157"/>
      <c r="T412" s="279"/>
      <c r="U412" s="279"/>
      <c r="V412" s="278">
        <f t="shared" si="177"/>
        <v>0</v>
      </c>
      <c r="W412" s="279"/>
      <c r="X412" s="279"/>
      <c r="Y412" s="279"/>
      <c r="Z412" s="279"/>
      <c r="AA412" s="279"/>
      <c r="AB412" s="279"/>
      <c r="AC412" s="279"/>
      <c r="AD412" s="279"/>
      <c r="AE412" s="279"/>
      <c r="AF412" s="278">
        <f t="shared" si="178"/>
        <v>0</v>
      </c>
      <c r="AG412" s="278">
        <f t="shared" si="179"/>
        <v>0</v>
      </c>
      <c r="AH412" s="279"/>
      <c r="AI412" s="278">
        <f t="shared" si="152"/>
        <v>0</v>
      </c>
      <c r="AJ412" s="279"/>
      <c r="AK412" s="279"/>
      <c r="AL412" s="282"/>
      <c r="AM412" s="276">
        <f t="shared" si="180"/>
        <v>0</v>
      </c>
      <c r="AN412" s="282"/>
    </row>
    <row r="413" spans="13:40" x14ac:dyDescent="0.25">
      <c r="T413" s="281"/>
      <c r="U413" s="281"/>
      <c r="V413" s="281"/>
      <c r="W413" s="281"/>
      <c r="X413" s="281"/>
      <c r="Y413" s="281"/>
      <c r="Z413" s="281"/>
      <c r="AA413" s="281"/>
      <c r="AB413" s="281"/>
      <c r="AC413" s="281"/>
      <c r="AD413" s="281"/>
      <c r="AE413" s="281"/>
      <c r="AF413" s="281"/>
      <c r="AG413" s="281"/>
      <c r="AH413" s="281"/>
      <c r="AI413" s="281"/>
      <c r="AJ413" s="281"/>
      <c r="AK413" s="281"/>
      <c r="AL413" s="281"/>
      <c r="AM413" s="276"/>
      <c r="AN413" s="281"/>
    </row>
    <row r="414" spans="13:40" s="245" customFormat="1" ht="13.5" hidden="1" x14ac:dyDescent="0.25">
      <c r="N414" s="246"/>
      <c r="O414" s="247" t="s">
        <v>590</v>
      </c>
      <c r="P414" s="248">
        <f>SUM(P415+P472)</f>
        <v>0</v>
      </c>
      <c r="Q414" s="248">
        <f>SUM(Q415+Q472)</f>
        <v>0</v>
      </c>
      <c r="R414" s="157">
        <f t="shared" ref="R414:R445" si="184">SUM(T414:AE414)</f>
        <v>0</v>
      </c>
      <c r="S414" s="248"/>
      <c r="T414" s="277">
        <f>SUM(T415+T472)</f>
        <v>0</v>
      </c>
      <c r="U414" s="277">
        <f>SUM(U415+U472)</f>
        <v>0</v>
      </c>
      <c r="V414" s="278">
        <f t="shared" ref="V414:V445" si="185">SUM(T414:U414)</f>
        <v>0</v>
      </c>
      <c r="W414" s="277">
        <f t="shared" ref="W414:AE414" si="186">SUM(W415+W472)</f>
        <v>0</v>
      </c>
      <c r="X414" s="277">
        <f t="shared" si="186"/>
        <v>0</v>
      </c>
      <c r="Y414" s="277">
        <f t="shared" si="186"/>
        <v>0</v>
      </c>
      <c r="Z414" s="277">
        <f t="shared" si="186"/>
        <v>0</v>
      </c>
      <c r="AA414" s="277">
        <f t="shared" si="186"/>
        <v>0</v>
      </c>
      <c r="AB414" s="277">
        <f t="shared" si="186"/>
        <v>0</v>
      </c>
      <c r="AC414" s="277">
        <f t="shared" si="186"/>
        <v>0</v>
      </c>
      <c r="AD414" s="277">
        <f t="shared" si="186"/>
        <v>0</v>
      </c>
      <c r="AE414" s="277">
        <f t="shared" si="186"/>
        <v>0</v>
      </c>
      <c r="AF414" s="278">
        <f t="shared" ref="AF414:AF445" si="187">SUM(W414:AE414)</f>
        <v>0</v>
      </c>
      <c r="AG414" s="278">
        <f t="shared" ref="AG414:AG445" si="188">SUM(V414+AF414)</f>
        <v>0</v>
      </c>
      <c r="AH414" s="277">
        <f>SUM(AH415+AH472)</f>
        <v>0</v>
      </c>
      <c r="AI414" s="278">
        <f t="shared" ref="AI414:AI492" si="189">SUM(AG414:AH414)</f>
        <v>0</v>
      </c>
      <c r="AJ414" s="277">
        <f>SUM(AJ415+AJ472)</f>
        <v>0</v>
      </c>
      <c r="AK414" s="277">
        <f>SUM(AK415+AK472)</f>
        <v>0</v>
      </c>
      <c r="AL414" s="277"/>
      <c r="AM414" s="276">
        <f t="shared" ref="AM414:AM445" si="190">SUM(AB414+AL414)</f>
        <v>0</v>
      </c>
      <c r="AN414" s="277"/>
    </row>
    <row r="415" spans="13:40" s="245" customFormat="1" ht="13.5" hidden="1" x14ac:dyDescent="0.25">
      <c r="N415" s="246">
        <v>3</v>
      </c>
      <c r="O415" s="245" t="s">
        <v>479</v>
      </c>
      <c r="P415" s="248">
        <f>SUM(P416+P428+P461)</f>
        <v>0</v>
      </c>
      <c r="Q415" s="248">
        <f>SUM(Q416+Q428+Q461)</f>
        <v>0</v>
      </c>
      <c r="R415" s="157">
        <f t="shared" si="184"/>
        <v>0</v>
      </c>
      <c r="S415" s="248"/>
      <c r="T415" s="277">
        <f>SUM(T416+T428+T461)</f>
        <v>0</v>
      </c>
      <c r="U415" s="277">
        <f>SUM(U416+U428+U461)</f>
        <v>0</v>
      </c>
      <c r="V415" s="278">
        <f t="shared" si="185"/>
        <v>0</v>
      </c>
      <c r="W415" s="277">
        <f t="shared" ref="W415:AE415" si="191">SUM(W416+W428+W461)</f>
        <v>0</v>
      </c>
      <c r="X415" s="277">
        <f t="shared" si="191"/>
        <v>0</v>
      </c>
      <c r="Y415" s="277">
        <f t="shared" si="191"/>
        <v>0</v>
      </c>
      <c r="Z415" s="277">
        <f t="shared" si="191"/>
        <v>0</v>
      </c>
      <c r="AA415" s="277">
        <f t="shared" si="191"/>
        <v>0</v>
      </c>
      <c r="AB415" s="277">
        <f t="shared" si="191"/>
        <v>0</v>
      </c>
      <c r="AC415" s="277">
        <f t="shared" si="191"/>
        <v>0</v>
      </c>
      <c r="AD415" s="277">
        <f t="shared" si="191"/>
        <v>0</v>
      </c>
      <c r="AE415" s="277">
        <f t="shared" si="191"/>
        <v>0</v>
      </c>
      <c r="AF415" s="278">
        <f t="shared" si="187"/>
        <v>0</v>
      </c>
      <c r="AG415" s="278">
        <f t="shared" si="188"/>
        <v>0</v>
      </c>
      <c r="AH415" s="277">
        <f>SUM(AH416+AH428+AH461)</f>
        <v>0</v>
      </c>
      <c r="AI415" s="278">
        <f t="shared" si="189"/>
        <v>0</v>
      </c>
      <c r="AJ415" s="277">
        <f>SUM(AJ416+AJ428+AJ461)</f>
        <v>0</v>
      </c>
      <c r="AK415" s="277">
        <f>SUM(AK416+AK428+AK461)</f>
        <v>0</v>
      </c>
      <c r="AL415" s="277"/>
      <c r="AM415" s="276">
        <f t="shared" si="190"/>
        <v>0</v>
      </c>
      <c r="AN415" s="277"/>
    </row>
    <row r="416" spans="13:40" s="245" customFormat="1" ht="13.5" hidden="1" x14ac:dyDescent="0.25">
      <c r="N416" s="246">
        <v>31</v>
      </c>
      <c r="O416" s="227"/>
      <c r="P416" s="248">
        <f>SUM(P417+P422+P424)</f>
        <v>0</v>
      </c>
      <c r="Q416" s="248">
        <f>SUM(Q417+Q422+Q424)</f>
        <v>0</v>
      </c>
      <c r="R416" s="157">
        <f t="shared" si="184"/>
        <v>0</v>
      </c>
      <c r="S416" s="248"/>
      <c r="T416" s="277">
        <f>SUM(T417+T422+T424)</f>
        <v>0</v>
      </c>
      <c r="U416" s="277">
        <f>SUM(U417+U422+U424)</f>
        <v>0</v>
      </c>
      <c r="V416" s="278">
        <f t="shared" si="185"/>
        <v>0</v>
      </c>
      <c r="W416" s="277">
        <f t="shared" ref="W416:AE416" si="192">SUM(W417+W422+W424)</f>
        <v>0</v>
      </c>
      <c r="X416" s="277">
        <f t="shared" si="192"/>
        <v>0</v>
      </c>
      <c r="Y416" s="277">
        <f t="shared" si="192"/>
        <v>0</v>
      </c>
      <c r="Z416" s="277">
        <f t="shared" si="192"/>
        <v>0</v>
      </c>
      <c r="AA416" s="277">
        <f t="shared" si="192"/>
        <v>0</v>
      </c>
      <c r="AB416" s="277">
        <f t="shared" si="192"/>
        <v>0</v>
      </c>
      <c r="AC416" s="277">
        <f t="shared" si="192"/>
        <v>0</v>
      </c>
      <c r="AD416" s="277">
        <f t="shared" si="192"/>
        <v>0</v>
      </c>
      <c r="AE416" s="277">
        <f t="shared" si="192"/>
        <v>0</v>
      </c>
      <c r="AF416" s="278">
        <f t="shared" si="187"/>
        <v>0</v>
      </c>
      <c r="AG416" s="278">
        <f t="shared" si="188"/>
        <v>0</v>
      </c>
      <c r="AH416" s="277">
        <f>SUM(AH417+AH422+AH424)</f>
        <v>0</v>
      </c>
      <c r="AI416" s="278">
        <f t="shared" si="189"/>
        <v>0</v>
      </c>
      <c r="AJ416" s="277">
        <f>SUM(AJ417+AJ422+AJ424)</f>
        <v>0</v>
      </c>
      <c r="AK416" s="277">
        <f>SUM(AK417+AK422+AK424)</f>
        <v>0</v>
      </c>
      <c r="AL416" s="277"/>
      <c r="AM416" s="276">
        <f t="shared" si="190"/>
        <v>0</v>
      </c>
      <c r="AN416" s="277"/>
    </row>
    <row r="417" spans="13:40" s="245" customFormat="1" ht="13.5" hidden="1" x14ac:dyDescent="0.25">
      <c r="N417" s="246">
        <v>311</v>
      </c>
      <c r="O417" s="227"/>
      <c r="P417" s="248">
        <f>SUM(P418+P419+P420+P421)</f>
        <v>0</v>
      </c>
      <c r="Q417" s="248">
        <f>SUM(Q418+Q419+Q420+Q421)</f>
        <v>0</v>
      </c>
      <c r="R417" s="157">
        <f t="shared" si="184"/>
        <v>0</v>
      </c>
      <c r="S417" s="248"/>
      <c r="T417" s="277">
        <f>SUM(T418+T419+T420+T421)</f>
        <v>0</v>
      </c>
      <c r="U417" s="277">
        <f>SUM(U418+U419+U420+U421)</f>
        <v>0</v>
      </c>
      <c r="V417" s="278">
        <f t="shared" si="185"/>
        <v>0</v>
      </c>
      <c r="W417" s="277">
        <f t="shared" ref="W417:AE417" si="193">SUM(W418+W419+W420+W421)</f>
        <v>0</v>
      </c>
      <c r="X417" s="277">
        <f t="shared" si="193"/>
        <v>0</v>
      </c>
      <c r="Y417" s="277">
        <f t="shared" si="193"/>
        <v>0</v>
      </c>
      <c r="Z417" s="277">
        <f t="shared" si="193"/>
        <v>0</v>
      </c>
      <c r="AA417" s="277">
        <f t="shared" si="193"/>
        <v>0</v>
      </c>
      <c r="AB417" s="277">
        <f t="shared" si="193"/>
        <v>0</v>
      </c>
      <c r="AC417" s="277">
        <f t="shared" si="193"/>
        <v>0</v>
      </c>
      <c r="AD417" s="277">
        <f t="shared" si="193"/>
        <v>0</v>
      </c>
      <c r="AE417" s="277">
        <f t="shared" si="193"/>
        <v>0</v>
      </c>
      <c r="AF417" s="278">
        <f t="shared" si="187"/>
        <v>0</v>
      </c>
      <c r="AG417" s="278">
        <f t="shared" si="188"/>
        <v>0</v>
      </c>
      <c r="AH417" s="277">
        <f>SUM(AH418+AH419+AH420+AH421)</f>
        <v>0</v>
      </c>
      <c r="AI417" s="278">
        <f t="shared" si="189"/>
        <v>0</v>
      </c>
      <c r="AJ417" s="277">
        <f>SUM(AJ418+AJ419+AJ420+AJ421)</f>
        <v>0</v>
      </c>
      <c r="AK417" s="277">
        <f>SUM(AK418+AK419+AK420+AK421)</f>
        <v>0</v>
      </c>
      <c r="AL417" s="277"/>
      <c r="AM417" s="276">
        <f t="shared" si="190"/>
        <v>0</v>
      </c>
      <c r="AN417" s="277"/>
    </row>
    <row r="418" spans="13:40" s="249" customFormat="1" ht="13.5" hidden="1" x14ac:dyDescent="0.25">
      <c r="M418" s="250"/>
      <c r="N418" s="251" t="s">
        <v>480</v>
      </c>
      <c r="O418" s="252" t="s">
        <v>481</v>
      </c>
      <c r="P418" s="224"/>
      <c r="Q418" s="224"/>
      <c r="R418" s="157">
        <f t="shared" si="184"/>
        <v>0</v>
      </c>
      <c r="S418" s="157"/>
      <c r="T418" s="279"/>
      <c r="U418" s="279"/>
      <c r="V418" s="278">
        <f t="shared" si="185"/>
        <v>0</v>
      </c>
      <c r="W418" s="279"/>
      <c r="X418" s="279"/>
      <c r="Y418" s="279"/>
      <c r="Z418" s="279"/>
      <c r="AA418" s="279"/>
      <c r="AB418" s="279"/>
      <c r="AC418" s="279"/>
      <c r="AD418" s="279"/>
      <c r="AE418" s="279"/>
      <c r="AF418" s="278">
        <f t="shared" si="187"/>
        <v>0</v>
      </c>
      <c r="AG418" s="278">
        <f t="shared" si="188"/>
        <v>0</v>
      </c>
      <c r="AH418" s="279"/>
      <c r="AI418" s="278">
        <f t="shared" si="189"/>
        <v>0</v>
      </c>
      <c r="AJ418" s="279"/>
      <c r="AK418" s="279"/>
      <c r="AL418" s="279"/>
      <c r="AM418" s="276">
        <f t="shared" si="190"/>
        <v>0</v>
      </c>
      <c r="AN418" s="279"/>
    </row>
    <row r="419" spans="13:40" s="249" customFormat="1" ht="13.5" hidden="1" x14ac:dyDescent="0.25">
      <c r="M419" s="250"/>
      <c r="N419" s="251" t="s">
        <v>482</v>
      </c>
      <c r="O419" s="252" t="s">
        <v>483</v>
      </c>
      <c r="P419" s="224"/>
      <c r="Q419" s="224"/>
      <c r="R419" s="157">
        <f t="shared" si="184"/>
        <v>0</v>
      </c>
      <c r="S419" s="157"/>
      <c r="T419" s="279"/>
      <c r="U419" s="279"/>
      <c r="V419" s="278">
        <f t="shared" si="185"/>
        <v>0</v>
      </c>
      <c r="W419" s="279"/>
      <c r="X419" s="279"/>
      <c r="Y419" s="279"/>
      <c r="Z419" s="279"/>
      <c r="AA419" s="279"/>
      <c r="AB419" s="279"/>
      <c r="AC419" s="279"/>
      <c r="AD419" s="279"/>
      <c r="AE419" s="279"/>
      <c r="AF419" s="278">
        <f t="shared" si="187"/>
        <v>0</v>
      </c>
      <c r="AG419" s="278">
        <f t="shared" si="188"/>
        <v>0</v>
      </c>
      <c r="AH419" s="279"/>
      <c r="AI419" s="278">
        <f t="shared" si="189"/>
        <v>0</v>
      </c>
      <c r="AJ419" s="279"/>
      <c r="AK419" s="279"/>
      <c r="AL419" s="279"/>
      <c r="AM419" s="276">
        <f t="shared" si="190"/>
        <v>0</v>
      </c>
      <c r="AN419" s="279"/>
    </row>
    <row r="420" spans="13:40" s="249" customFormat="1" ht="13.5" hidden="1" x14ac:dyDescent="0.25">
      <c r="M420" s="250"/>
      <c r="N420" s="251" t="s">
        <v>484</v>
      </c>
      <c r="O420" s="252" t="s">
        <v>485</v>
      </c>
      <c r="P420" s="224"/>
      <c r="Q420" s="224"/>
      <c r="R420" s="157">
        <f t="shared" si="184"/>
        <v>0</v>
      </c>
      <c r="S420" s="157"/>
      <c r="T420" s="279"/>
      <c r="U420" s="279"/>
      <c r="V420" s="278">
        <f t="shared" si="185"/>
        <v>0</v>
      </c>
      <c r="W420" s="279"/>
      <c r="X420" s="279"/>
      <c r="Y420" s="279"/>
      <c r="Z420" s="279"/>
      <c r="AA420" s="279"/>
      <c r="AB420" s="279"/>
      <c r="AC420" s="279"/>
      <c r="AD420" s="279"/>
      <c r="AE420" s="279"/>
      <c r="AF420" s="278">
        <f t="shared" si="187"/>
        <v>0</v>
      </c>
      <c r="AG420" s="278">
        <f t="shared" si="188"/>
        <v>0</v>
      </c>
      <c r="AH420" s="279"/>
      <c r="AI420" s="278">
        <f t="shared" si="189"/>
        <v>0</v>
      </c>
      <c r="AJ420" s="279"/>
      <c r="AK420" s="279"/>
      <c r="AL420" s="279"/>
      <c r="AM420" s="276">
        <f t="shared" si="190"/>
        <v>0</v>
      </c>
      <c r="AN420" s="279"/>
    </row>
    <row r="421" spans="13:40" s="249" customFormat="1" ht="13.5" hidden="1" x14ac:dyDescent="0.25">
      <c r="M421" s="250"/>
      <c r="N421" s="251" t="s">
        <v>486</v>
      </c>
      <c r="O421" s="252" t="s">
        <v>487</v>
      </c>
      <c r="P421" s="224"/>
      <c r="Q421" s="224"/>
      <c r="R421" s="157">
        <f t="shared" si="184"/>
        <v>0</v>
      </c>
      <c r="S421" s="157"/>
      <c r="T421" s="279"/>
      <c r="U421" s="279"/>
      <c r="V421" s="278">
        <f t="shared" si="185"/>
        <v>0</v>
      </c>
      <c r="W421" s="279"/>
      <c r="X421" s="279"/>
      <c r="Y421" s="279"/>
      <c r="Z421" s="279"/>
      <c r="AA421" s="279"/>
      <c r="AB421" s="279"/>
      <c r="AC421" s="279"/>
      <c r="AD421" s="279"/>
      <c r="AE421" s="279"/>
      <c r="AF421" s="278">
        <f t="shared" si="187"/>
        <v>0</v>
      </c>
      <c r="AG421" s="278">
        <f t="shared" si="188"/>
        <v>0</v>
      </c>
      <c r="AH421" s="279"/>
      <c r="AI421" s="278">
        <f t="shared" si="189"/>
        <v>0</v>
      </c>
      <c r="AJ421" s="279"/>
      <c r="AK421" s="279"/>
      <c r="AL421" s="279"/>
      <c r="AM421" s="276">
        <f t="shared" si="190"/>
        <v>0</v>
      </c>
      <c r="AN421" s="279"/>
    </row>
    <row r="422" spans="13:40" s="253" customFormat="1" ht="13.5" hidden="1" x14ac:dyDescent="0.25">
      <c r="M422" s="254"/>
      <c r="N422" s="254">
        <v>312</v>
      </c>
      <c r="O422" s="255"/>
      <c r="P422" s="256">
        <f>SUM(P423)</f>
        <v>0</v>
      </c>
      <c r="Q422" s="256">
        <f>SUM(Q423)</f>
        <v>0</v>
      </c>
      <c r="R422" s="157">
        <f t="shared" si="184"/>
        <v>0</v>
      </c>
      <c r="S422" s="256"/>
      <c r="T422" s="280">
        <f>SUM(T423)</f>
        <v>0</v>
      </c>
      <c r="U422" s="280">
        <f>SUM(U423)</f>
        <v>0</v>
      </c>
      <c r="V422" s="278">
        <f t="shared" si="185"/>
        <v>0</v>
      </c>
      <c r="W422" s="280">
        <f t="shared" ref="W422:AE422" si="194">SUM(W423)</f>
        <v>0</v>
      </c>
      <c r="X422" s="280">
        <f t="shared" si="194"/>
        <v>0</v>
      </c>
      <c r="Y422" s="280">
        <f t="shared" si="194"/>
        <v>0</v>
      </c>
      <c r="Z422" s="280">
        <f t="shared" si="194"/>
        <v>0</v>
      </c>
      <c r="AA422" s="280">
        <f t="shared" si="194"/>
        <v>0</v>
      </c>
      <c r="AB422" s="280">
        <f t="shared" si="194"/>
        <v>0</v>
      </c>
      <c r="AC422" s="280">
        <f t="shared" si="194"/>
        <v>0</v>
      </c>
      <c r="AD422" s="280">
        <f t="shared" si="194"/>
        <v>0</v>
      </c>
      <c r="AE422" s="280">
        <f t="shared" si="194"/>
        <v>0</v>
      </c>
      <c r="AF422" s="278">
        <f t="shared" si="187"/>
        <v>0</v>
      </c>
      <c r="AG422" s="278">
        <f t="shared" si="188"/>
        <v>0</v>
      </c>
      <c r="AH422" s="280">
        <f>SUM(AH423)</f>
        <v>0</v>
      </c>
      <c r="AI422" s="278">
        <f t="shared" si="189"/>
        <v>0</v>
      </c>
      <c r="AJ422" s="280">
        <f>SUM(AJ423)</f>
        <v>0</v>
      </c>
      <c r="AK422" s="280">
        <f>SUM(AK423)</f>
        <v>0</v>
      </c>
      <c r="AL422" s="280"/>
      <c r="AM422" s="276">
        <f t="shared" si="190"/>
        <v>0</v>
      </c>
      <c r="AN422" s="280"/>
    </row>
    <row r="423" spans="13:40" s="249" customFormat="1" ht="13.5" hidden="1" x14ac:dyDescent="0.25">
      <c r="M423" s="250"/>
      <c r="N423" s="251" t="s">
        <v>488</v>
      </c>
      <c r="O423" s="252" t="s">
        <v>489</v>
      </c>
      <c r="P423" s="224"/>
      <c r="Q423" s="224"/>
      <c r="R423" s="157">
        <f t="shared" si="184"/>
        <v>0</v>
      </c>
      <c r="S423" s="157"/>
      <c r="T423" s="279"/>
      <c r="U423" s="279"/>
      <c r="V423" s="278">
        <f t="shared" si="185"/>
        <v>0</v>
      </c>
      <c r="W423" s="279"/>
      <c r="X423" s="279"/>
      <c r="Y423" s="279"/>
      <c r="Z423" s="279"/>
      <c r="AA423" s="279"/>
      <c r="AB423" s="279"/>
      <c r="AC423" s="279"/>
      <c r="AD423" s="279"/>
      <c r="AE423" s="279"/>
      <c r="AF423" s="278">
        <f t="shared" si="187"/>
        <v>0</v>
      </c>
      <c r="AG423" s="278">
        <f t="shared" si="188"/>
        <v>0</v>
      </c>
      <c r="AH423" s="279"/>
      <c r="AI423" s="278">
        <f t="shared" si="189"/>
        <v>0</v>
      </c>
      <c r="AJ423" s="279"/>
      <c r="AK423" s="279"/>
      <c r="AL423" s="279"/>
      <c r="AM423" s="276">
        <f t="shared" si="190"/>
        <v>0</v>
      </c>
      <c r="AN423" s="279"/>
    </row>
    <row r="424" spans="13:40" s="253" customFormat="1" ht="13.5" hidden="1" x14ac:dyDescent="0.25">
      <c r="M424" s="254"/>
      <c r="N424" s="254">
        <v>313</v>
      </c>
      <c r="O424" s="255"/>
      <c r="P424" s="256">
        <f>SUM(P425+P426+P427)</f>
        <v>0</v>
      </c>
      <c r="Q424" s="256">
        <f>SUM(Q425+Q426+Q427)</f>
        <v>0</v>
      </c>
      <c r="R424" s="157">
        <f t="shared" si="184"/>
        <v>0</v>
      </c>
      <c r="S424" s="256"/>
      <c r="T424" s="280">
        <f>SUM(T425+T426+T427)</f>
        <v>0</v>
      </c>
      <c r="U424" s="280">
        <f>SUM(U425+U426+U427)</f>
        <v>0</v>
      </c>
      <c r="V424" s="278">
        <f t="shared" si="185"/>
        <v>0</v>
      </c>
      <c r="W424" s="280">
        <f t="shared" ref="W424:AE424" si="195">SUM(W425+W426+W427)</f>
        <v>0</v>
      </c>
      <c r="X424" s="280">
        <f t="shared" si="195"/>
        <v>0</v>
      </c>
      <c r="Y424" s="280">
        <f t="shared" si="195"/>
        <v>0</v>
      </c>
      <c r="Z424" s="280">
        <f t="shared" si="195"/>
        <v>0</v>
      </c>
      <c r="AA424" s="280">
        <f t="shared" si="195"/>
        <v>0</v>
      </c>
      <c r="AB424" s="280">
        <f t="shared" si="195"/>
        <v>0</v>
      </c>
      <c r="AC424" s="280">
        <f t="shared" si="195"/>
        <v>0</v>
      </c>
      <c r="AD424" s="280">
        <f t="shared" si="195"/>
        <v>0</v>
      </c>
      <c r="AE424" s="280">
        <f t="shared" si="195"/>
        <v>0</v>
      </c>
      <c r="AF424" s="278">
        <f t="shared" si="187"/>
        <v>0</v>
      </c>
      <c r="AG424" s="278">
        <f t="shared" si="188"/>
        <v>0</v>
      </c>
      <c r="AH424" s="280">
        <f>SUM(AH425+AH426+AH427)</f>
        <v>0</v>
      </c>
      <c r="AI424" s="278">
        <f t="shared" si="189"/>
        <v>0</v>
      </c>
      <c r="AJ424" s="280">
        <f>SUM(AJ425+AJ426+AJ427)</f>
        <v>0</v>
      </c>
      <c r="AK424" s="280">
        <f>SUM(AK425+AK426+AK427)</f>
        <v>0</v>
      </c>
      <c r="AL424" s="280"/>
      <c r="AM424" s="276">
        <f t="shared" si="190"/>
        <v>0</v>
      </c>
      <c r="AN424" s="280"/>
    </row>
    <row r="425" spans="13:40" s="249" customFormat="1" ht="13.5" hidden="1" x14ac:dyDescent="0.25">
      <c r="M425" s="250"/>
      <c r="N425" s="251" t="s">
        <v>490</v>
      </c>
      <c r="O425" s="252" t="s">
        <v>491</v>
      </c>
      <c r="P425" s="224"/>
      <c r="Q425" s="224"/>
      <c r="R425" s="157">
        <f t="shared" si="184"/>
        <v>0</v>
      </c>
      <c r="S425" s="157"/>
      <c r="T425" s="279"/>
      <c r="U425" s="279"/>
      <c r="V425" s="278">
        <f t="shared" si="185"/>
        <v>0</v>
      </c>
      <c r="W425" s="279"/>
      <c r="X425" s="279"/>
      <c r="Y425" s="279"/>
      <c r="Z425" s="279"/>
      <c r="AA425" s="279"/>
      <c r="AB425" s="279"/>
      <c r="AC425" s="279"/>
      <c r="AD425" s="279"/>
      <c r="AE425" s="279"/>
      <c r="AF425" s="278">
        <f t="shared" si="187"/>
        <v>0</v>
      </c>
      <c r="AG425" s="278">
        <f t="shared" si="188"/>
        <v>0</v>
      </c>
      <c r="AH425" s="279"/>
      <c r="AI425" s="278">
        <f t="shared" si="189"/>
        <v>0</v>
      </c>
      <c r="AJ425" s="279"/>
      <c r="AK425" s="279"/>
      <c r="AL425" s="279"/>
      <c r="AM425" s="276">
        <f t="shared" si="190"/>
        <v>0</v>
      </c>
      <c r="AN425" s="279"/>
    </row>
    <row r="426" spans="13:40" s="249" customFormat="1" ht="13.5" hidden="1" x14ac:dyDescent="0.25">
      <c r="M426" s="250"/>
      <c r="N426" s="251" t="s">
        <v>492</v>
      </c>
      <c r="O426" s="252" t="s">
        <v>493</v>
      </c>
      <c r="P426" s="224"/>
      <c r="Q426" s="224"/>
      <c r="R426" s="157">
        <f t="shared" si="184"/>
        <v>0</v>
      </c>
      <c r="S426" s="157"/>
      <c r="T426" s="279"/>
      <c r="U426" s="279"/>
      <c r="V426" s="278">
        <f t="shared" si="185"/>
        <v>0</v>
      </c>
      <c r="W426" s="279"/>
      <c r="X426" s="279"/>
      <c r="Y426" s="279"/>
      <c r="Z426" s="279"/>
      <c r="AA426" s="279"/>
      <c r="AB426" s="279"/>
      <c r="AC426" s="279"/>
      <c r="AD426" s="279"/>
      <c r="AE426" s="279"/>
      <c r="AF426" s="278">
        <f t="shared" si="187"/>
        <v>0</v>
      </c>
      <c r="AG426" s="278">
        <f t="shared" si="188"/>
        <v>0</v>
      </c>
      <c r="AH426" s="279"/>
      <c r="AI426" s="278">
        <f t="shared" si="189"/>
        <v>0</v>
      </c>
      <c r="AJ426" s="279"/>
      <c r="AK426" s="279"/>
      <c r="AL426" s="279"/>
      <c r="AM426" s="276">
        <f t="shared" si="190"/>
        <v>0</v>
      </c>
      <c r="AN426" s="279"/>
    </row>
    <row r="427" spans="13:40" s="249" customFormat="1" ht="12.75" hidden="1" customHeight="1" x14ac:dyDescent="0.25">
      <c r="M427" s="250"/>
      <c r="N427" s="251" t="s">
        <v>494</v>
      </c>
      <c r="O427" s="252" t="s">
        <v>495</v>
      </c>
      <c r="P427" s="224"/>
      <c r="Q427" s="224"/>
      <c r="R427" s="157">
        <f t="shared" si="184"/>
        <v>0</v>
      </c>
      <c r="S427" s="157"/>
      <c r="T427" s="279"/>
      <c r="U427" s="279"/>
      <c r="V427" s="278">
        <f t="shared" si="185"/>
        <v>0</v>
      </c>
      <c r="W427" s="279"/>
      <c r="X427" s="279"/>
      <c r="Y427" s="279"/>
      <c r="Z427" s="279"/>
      <c r="AA427" s="279"/>
      <c r="AB427" s="279"/>
      <c r="AC427" s="279"/>
      <c r="AD427" s="279"/>
      <c r="AE427" s="279"/>
      <c r="AF427" s="278">
        <f t="shared" si="187"/>
        <v>0</v>
      </c>
      <c r="AG427" s="278">
        <f t="shared" si="188"/>
        <v>0</v>
      </c>
      <c r="AH427" s="279"/>
      <c r="AI427" s="278">
        <f t="shared" si="189"/>
        <v>0</v>
      </c>
      <c r="AJ427" s="279"/>
      <c r="AK427" s="279"/>
      <c r="AL427" s="279"/>
      <c r="AM427" s="276">
        <f t="shared" si="190"/>
        <v>0</v>
      </c>
      <c r="AN427" s="279"/>
    </row>
    <row r="428" spans="13:40" s="253" customFormat="1" ht="12.75" hidden="1" customHeight="1" x14ac:dyDescent="0.25">
      <c r="M428" s="254"/>
      <c r="N428" s="254">
        <v>32</v>
      </c>
      <c r="O428" s="255"/>
      <c r="P428" s="256">
        <f>SUM(P429+P434+P441+P451+P453)</f>
        <v>0</v>
      </c>
      <c r="Q428" s="256">
        <f>SUM(Q429+Q434+Q441+Q451+Q453)</f>
        <v>0</v>
      </c>
      <c r="R428" s="157">
        <f t="shared" si="184"/>
        <v>0</v>
      </c>
      <c r="S428" s="256"/>
      <c r="T428" s="280">
        <f>SUM(T429+T434+T441+T451+T453)</f>
        <v>0</v>
      </c>
      <c r="U428" s="280">
        <f>SUM(U429+U434+U441+U451+U453)</f>
        <v>0</v>
      </c>
      <c r="V428" s="278">
        <f t="shared" si="185"/>
        <v>0</v>
      </c>
      <c r="W428" s="280">
        <f t="shared" ref="W428:AE428" si="196">SUM(W429+W434+W441+W451+W453)</f>
        <v>0</v>
      </c>
      <c r="X428" s="280">
        <f t="shared" si="196"/>
        <v>0</v>
      </c>
      <c r="Y428" s="280">
        <f t="shared" si="196"/>
        <v>0</v>
      </c>
      <c r="Z428" s="280">
        <f t="shared" si="196"/>
        <v>0</v>
      </c>
      <c r="AA428" s="280">
        <f t="shared" si="196"/>
        <v>0</v>
      </c>
      <c r="AB428" s="280">
        <f t="shared" si="196"/>
        <v>0</v>
      </c>
      <c r="AC428" s="280">
        <f t="shared" si="196"/>
        <v>0</v>
      </c>
      <c r="AD428" s="280">
        <f t="shared" si="196"/>
        <v>0</v>
      </c>
      <c r="AE428" s="280">
        <f t="shared" si="196"/>
        <v>0</v>
      </c>
      <c r="AF428" s="278">
        <f t="shared" si="187"/>
        <v>0</v>
      </c>
      <c r="AG428" s="278">
        <f t="shared" si="188"/>
        <v>0</v>
      </c>
      <c r="AH428" s="280">
        <f>SUM(AH429+AH434+AH441+AH451+AH453)</f>
        <v>0</v>
      </c>
      <c r="AI428" s="278">
        <f t="shared" si="189"/>
        <v>0</v>
      </c>
      <c r="AJ428" s="280">
        <f>SUM(AJ429+AJ434+AJ441+AJ451+AJ453)</f>
        <v>0</v>
      </c>
      <c r="AK428" s="280">
        <f>SUM(AK429+AK434+AK441+AK451+AK453)</f>
        <v>0</v>
      </c>
      <c r="AL428" s="280"/>
      <c r="AM428" s="276">
        <f t="shared" si="190"/>
        <v>0</v>
      </c>
      <c r="AN428" s="280"/>
    </row>
    <row r="429" spans="13:40" ht="12.75" hidden="1" customHeight="1" x14ac:dyDescent="0.25">
      <c r="M429" s="254"/>
      <c r="N429" s="254">
        <v>321</v>
      </c>
      <c r="O429" s="255"/>
      <c r="P429" s="256">
        <f>SUM(P430+P431+P432+P433)</f>
        <v>0</v>
      </c>
      <c r="Q429" s="256">
        <f>SUM(Q430+Q431+Q432+Q433)</f>
        <v>0</v>
      </c>
      <c r="R429" s="157">
        <f t="shared" si="184"/>
        <v>0</v>
      </c>
      <c r="S429" s="256"/>
      <c r="T429" s="280">
        <f>SUM(T430+T431+T432+T433)</f>
        <v>0</v>
      </c>
      <c r="U429" s="280">
        <f>SUM(U430+U431+U432+U433)</f>
        <v>0</v>
      </c>
      <c r="V429" s="278">
        <f t="shared" si="185"/>
        <v>0</v>
      </c>
      <c r="W429" s="280">
        <f t="shared" ref="W429:AE429" si="197">SUM(W430+W431+W432+W433)</f>
        <v>0</v>
      </c>
      <c r="X429" s="280">
        <f t="shared" si="197"/>
        <v>0</v>
      </c>
      <c r="Y429" s="280">
        <f t="shared" si="197"/>
        <v>0</v>
      </c>
      <c r="Z429" s="280">
        <f t="shared" si="197"/>
        <v>0</v>
      </c>
      <c r="AA429" s="280">
        <f t="shared" si="197"/>
        <v>0</v>
      </c>
      <c r="AB429" s="280">
        <f t="shared" si="197"/>
        <v>0</v>
      </c>
      <c r="AC429" s="280">
        <f t="shared" si="197"/>
        <v>0</v>
      </c>
      <c r="AD429" s="280">
        <f t="shared" si="197"/>
        <v>0</v>
      </c>
      <c r="AE429" s="280">
        <f t="shared" si="197"/>
        <v>0</v>
      </c>
      <c r="AF429" s="278">
        <f t="shared" si="187"/>
        <v>0</v>
      </c>
      <c r="AG429" s="278">
        <f t="shared" si="188"/>
        <v>0</v>
      </c>
      <c r="AH429" s="280">
        <f>SUM(AH430+AH431+AH432+AH433)</f>
        <v>0</v>
      </c>
      <c r="AI429" s="278">
        <f t="shared" si="189"/>
        <v>0</v>
      </c>
      <c r="AJ429" s="280">
        <f>SUM(AJ430+AJ431+AJ432+AJ433)</f>
        <v>0</v>
      </c>
      <c r="AK429" s="280">
        <f>SUM(AK430+AK431+AK432+AK433)</f>
        <v>0</v>
      </c>
      <c r="AL429" s="281"/>
      <c r="AM429" s="276">
        <f t="shared" si="190"/>
        <v>0</v>
      </c>
      <c r="AN429" s="281"/>
    </row>
    <row r="430" spans="13:40" s="249" customFormat="1" ht="13.5" hidden="1" x14ac:dyDescent="0.25">
      <c r="M430" s="250"/>
      <c r="N430" s="251" t="s">
        <v>496</v>
      </c>
      <c r="O430" s="252" t="s">
        <v>497</v>
      </c>
      <c r="P430" s="224"/>
      <c r="Q430" s="224"/>
      <c r="R430" s="157">
        <f t="shared" si="184"/>
        <v>0</v>
      </c>
      <c r="S430" s="157"/>
      <c r="T430" s="279"/>
      <c r="U430" s="279"/>
      <c r="V430" s="278">
        <f t="shared" si="185"/>
        <v>0</v>
      </c>
      <c r="W430" s="279"/>
      <c r="X430" s="279"/>
      <c r="Y430" s="279"/>
      <c r="Z430" s="279"/>
      <c r="AA430" s="279"/>
      <c r="AB430" s="279"/>
      <c r="AC430" s="279"/>
      <c r="AD430" s="279"/>
      <c r="AE430" s="279"/>
      <c r="AF430" s="278">
        <f t="shared" si="187"/>
        <v>0</v>
      </c>
      <c r="AG430" s="278">
        <f t="shared" si="188"/>
        <v>0</v>
      </c>
      <c r="AH430" s="279"/>
      <c r="AI430" s="278">
        <f t="shared" si="189"/>
        <v>0</v>
      </c>
      <c r="AJ430" s="279"/>
      <c r="AK430" s="279"/>
      <c r="AL430" s="279"/>
      <c r="AM430" s="276">
        <f t="shared" si="190"/>
        <v>0</v>
      </c>
      <c r="AN430" s="279"/>
    </row>
    <row r="431" spans="13:40" s="249" customFormat="1" ht="13.5" hidden="1" x14ac:dyDescent="0.25">
      <c r="M431" s="250"/>
      <c r="N431" s="251" t="s">
        <v>498</v>
      </c>
      <c r="O431" s="252" t="s">
        <v>499</v>
      </c>
      <c r="P431" s="224"/>
      <c r="Q431" s="224"/>
      <c r="R431" s="157">
        <f t="shared" si="184"/>
        <v>0</v>
      </c>
      <c r="S431" s="157"/>
      <c r="T431" s="279"/>
      <c r="U431" s="279"/>
      <c r="V431" s="278">
        <f t="shared" si="185"/>
        <v>0</v>
      </c>
      <c r="W431" s="279"/>
      <c r="X431" s="279"/>
      <c r="Y431" s="279"/>
      <c r="Z431" s="279"/>
      <c r="AA431" s="279"/>
      <c r="AB431" s="279"/>
      <c r="AC431" s="279"/>
      <c r="AD431" s="279"/>
      <c r="AE431" s="279"/>
      <c r="AF431" s="278">
        <f t="shared" si="187"/>
        <v>0</v>
      </c>
      <c r="AG431" s="278">
        <f t="shared" si="188"/>
        <v>0</v>
      </c>
      <c r="AH431" s="279"/>
      <c r="AI431" s="278">
        <f t="shared" si="189"/>
        <v>0</v>
      </c>
      <c r="AJ431" s="279"/>
      <c r="AK431" s="279"/>
      <c r="AL431" s="279"/>
      <c r="AM431" s="276">
        <f t="shared" si="190"/>
        <v>0</v>
      </c>
      <c r="AN431" s="279"/>
    </row>
    <row r="432" spans="13:40" s="249" customFormat="1" ht="13.5" hidden="1" x14ac:dyDescent="0.25">
      <c r="M432" s="250"/>
      <c r="N432" s="251" t="s">
        <v>500</v>
      </c>
      <c r="O432" s="252" t="s">
        <v>501</v>
      </c>
      <c r="P432" s="224"/>
      <c r="Q432" s="224"/>
      <c r="R432" s="157">
        <f t="shared" si="184"/>
        <v>0</v>
      </c>
      <c r="S432" s="157"/>
      <c r="T432" s="279"/>
      <c r="U432" s="279"/>
      <c r="V432" s="278">
        <f t="shared" si="185"/>
        <v>0</v>
      </c>
      <c r="W432" s="279"/>
      <c r="X432" s="279"/>
      <c r="Y432" s="279"/>
      <c r="Z432" s="279"/>
      <c r="AA432" s="279"/>
      <c r="AB432" s="279"/>
      <c r="AC432" s="279"/>
      <c r="AD432" s="279"/>
      <c r="AE432" s="279"/>
      <c r="AF432" s="278">
        <f t="shared" si="187"/>
        <v>0</v>
      </c>
      <c r="AG432" s="278">
        <f t="shared" si="188"/>
        <v>0</v>
      </c>
      <c r="AH432" s="279"/>
      <c r="AI432" s="278">
        <f t="shared" si="189"/>
        <v>0</v>
      </c>
      <c r="AJ432" s="279"/>
      <c r="AK432" s="279"/>
      <c r="AL432" s="279"/>
      <c r="AM432" s="276">
        <f t="shared" si="190"/>
        <v>0</v>
      </c>
      <c r="AN432" s="279"/>
    </row>
    <row r="433" spans="13:40" hidden="1" x14ac:dyDescent="0.25">
      <c r="M433" s="250"/>
      <c r="N433" s="250">
        <v>3214</v>
      </c>
      <c r="O433" s="252" t="s">
        <v>502</v>
      </c>
      <c r="P433" s="224"/>
      <c r="Q433" s="224"/>
      <c r="R433" s="157">
        <f t="shared" si="184"/>
        <v>0</v>
      </c>
      <c r="S433" s="157"/>
      <c r="T433" s="279"/>
      <c r="U433" s="279"/>
      <c r="V433" s="278">
        <f t="shared" si="185"/>
        <v>0</v>
      </c>
      <c r="W433" s="279"/>
      <c r="X433" s="279"/>
      <c r="Y433" s="279"/>
      <c r="Z433" s="279"/>
      <c r="AA433" s="279"/>
      <c r="AB433" s="279"/>
      <c r="AC433" s="279"/>
      <c r="AD433" s="279"/>
      <c r="AE433" s="279"/>
      <c r="AF433" s="278">
        <f t="shared" si="187"/>
        <v>0</v>
      </c>
      <c r="AG433" s="278">
        <f t="shared" si="188"/>
        <v>0</v>
      </c>
      <c r="AH433" s="279"/>
      <c r="AI433" s="278">
        <f t="shared" si="189"/>
        <v>0</v>
      </c>
      <c r="AJ433" s="279"/>
      <c r="AK433" s="279"/>
      <c r="AL433" s="281"/>
      <c r="AM433" s="276">
        <f t="shared" si="190"/>
        <v>0</v>
      </c>
      <c r="AN433" s="281"/>
    </row>
    <row r="434" spans="13:40" s="253" customFormat="1" ht="13.5" hidden="1" x14ac:dyDescent="0.25">
      <c r="M434" s="254"/>
      <c r="N434" s="254">
        <v>322</v>
      </c>
      <c r="O434" s="255"/>
      <c r="P434" s="256">
        <f>SUM(P435+P436+P437+P438+P439+P440)</f>
        <v>0</v>
      </c>
      <c r="Q434" s="256">
        <f>SUM(Q435+Q436+Q437+Q438+Q439+Q440)</f>
        <v>0</v>
      </c>
      <c r="R434" s="157">
        <f t="shared" si="184"/>
        <v>0</v>
      </c>
      <c r="S434" s="256"/>
      <c r="T434" s="280">
        <f>SUM(T435+T436+T437+T438+T439+T440)</f>
        <v>0</v>
      </c>
      <c r="U434" s="280">
        <f>SUM(U435+U436+U437+U438+U439+U440)</f>
        <v>0</v>
      </c>
      <c r="V434" s="278">
        <f t="shared" si="185"/>
        <v>0</v>
      </c>
      <c r="W434" s="280">
        <f t="shared" ref="W434:AE434" si="198">SUM(W435+W436+W437+W438+W439+W440)</f>
        <v>0</v>
      </c>
      <c r="X434" s="280">
        <f t="shared" si="198"/>
        <v>0</v>
      </c>
      <c r="Y434" s="280">
        <f t="shared" si="198"/>
        <v>0</v>
      </c>
      <c r="Z434" s="280">
        <f t="shared" si="198"/>
        <v>0</v>
      </c>
      <c r="AA434" s="280">
        <f t="shared" si="198"/>
        <v>0</v>
      </c>
      <c r="AB434" s="280">
        <f t="shared" si="198"/>
        <v>0</v>
      </c>
      <c r="AC434" s="280">
        <f t="shared" si="198"/>
        <v>0</v>
      </c>
      <c r="AD434" s="280">
        <f t="shared" si="198"/>
        <v>0</v>
      </c>
      <c r="AE434" s="280">
        <f t="shared" si="198"/>
        <v>0</v>
      </c>
      <c r="AF434" s="278">
        <f t="shared" si="187"/>
        <v>0</v>
      </c>
      <c r="AG434" s="278">
        <f t="shared" si="188"/>
        <v>0</v>
      </c>
      <c r="AH434" s="280">
        <f>SUM(AH435+AH436+AH437+AH438+AH439+AH440)</f>
        <v>0</v>
      </c>
      <c r="AI434" s="278">
        <f t="shared" si="189"/>
        <v>0</v>
      </c>
      <c r="AJ434" s="280">
        <f>SUM(AJ435+AJ436+AJ437+AJ438+AJ439+AJ440)</f>
        <v>0</v>
      </c>
      <c r="AK434" s="280">
        <f>SUM(AK435+AK436+AK437+AK438+AK439+AK440)</f>
        <v>0</v>
      </c>
      <c r="AL434" s="280"/>
      <c r="AM434" s="276">
        <f t="shared" si="190"/>
        <v>0</v>
      </c>
      <c r="AN434" s="280"/>
    </row>
    <row r="435" spans="13:40" s="249" customFormat="1" ht="13.5" hidden="1" x14ac:dyDescent="0.25">
      <c r="M435" s="250"/>
      <c r="N435" s="251" t="s">
        <v>503</v>
      </c>
      <c r="O435" s="252" t="s">
        <v>504</v>
      </c>
      <c r="P435" s="224"/>
      <c r="Q435" s="224"/>
      <c r="R435" s="157">
        <f t="shared" si="184"/>
        <v>0</v>
      </c>
      <c r="S435" s="157"/>
      <c r="T435" s="279"/>
      <c r="U435" s="279"/>
      <c r="V435" s="278">
        <f t="shared" si="185"/>
        <v>0</v>
      </c>
      <c r="W435" s="279"/>
      <c r="X435" s="279"/>
      <c r="Y435" s="279"/>
      <c r="Z435" s="279"/>
      <c r="AA435" s="279"/>
      <c r="AB435" s="279"/>
      <c r="AC435" s="279"/>
      <c r="AD435" s="279"/>
      <c r="AE435" s="279"/>
      <c r="AF435" s="278">
        <f t="shared" si="187"/>
        <v>0</v>
      </c>
      <c r="AG435" s="278">
        <f t="shared" si="188"/>
        <v>0</v>
      </c>
      <c r="AH435" s="279"/>
      <c r="AI435" s="278">
        <f t="shared" si="189"/>
        <v>0</v>
      </c>
      <c r="AJ435" s="279"/>
      <c r="AK435" s="279"/>
      <c r="AL435" s="279"/>
      <c r="AM435" s="276">
        <f t="shared" si="190"/>
        <v>0</v>
      </c>
      <c r="AN435" s="279"/>
    </row>
    <row r="436" spans="13:40" s="249" customFormat="1" ht="13.5" hidden="1" x14ac:dyDescent="0.25">
      <c r="M436" s="250"/>
      <c r="N436" s="251" t="s">
        <v>505</v>
      </c>
      <c r="O436" s="252" t="s">
        <v>506</v>
      </c>
      <c r="P436" s="224"/>
      <c r="Q436" s="224"/>
      <c r="R436" s="157">
        <f t="shared" si="184"/>
        <v>0</v>
      </c>
      <c r="S436" s="157"/>
      <c r="T436" s="279"/>
      <c r="U436" s="279"/>
      <c r="V436" s="278">
        <f t="shared" si="185"/>
        <v>0</v>
      </c>
      <c r="W436" s="279"/>
      <c r="X436" s="279"/>
      <c r="Y436" s="279"/>
      <c r="Z436" s="279"/>
      <c r="AA436" s="279"/>
      <c r="AB436" s="279"/>
      <c r="AC436" s="279"/>
      <c r="AD436" s="279"/>
      <c r="AE436" s="279"/>
      <c r="AF436" s="278">
        <f t="shared" si="187"/>
        <v>0</v>
      </c>
      <c r="AG436" s="278">
        <f t="shared" si="188"/>
        <v>0</v>
      </c>
      <c r="AH436" s="279"/>
      <c r="AI436" s="278">
        <f t="shared" si="189"/>
        <v>0</v>
      </c>
      <c r="AJ436" s="279"/>
      <c r="AK436" s="279"/>
      <c r="AL436" s="279"/>
      <c r="AM436" s="276">
        <f t="shared" si="190"/>
        <v>0</v>
      </c>
      <c r="AN436" s="279"/>
    </row>
    <row r="437" spans="13:40" s="249" customFormat="1" ht="13.5" hidden="1" x14ac:dyDescent="0.25">
      <c r="M437" s="250"/>
      <c r="N437" s="251" t="s">
        <v>507</v>
      </c>
      <c r="O437" s="252" t="s">
        <v>508</v>
      </c>
      <c r="P437" s="224"/>
      <c r="Q437" s="224"/>
      <c r="R437" s="157">
        <f t="shared" si="184"/>
        <v>0</v>
      </c>
      <c r="S437" s="157"/>
      <c r="T437" s="279"/>
      <c r="U437" s="279"/>
      <c r="V437" s="278">
        <f t="shared" si="185"/>
        <v>0</v>
      </c>
      <c r="W437" s="279"/>
      <c r="X437" s="279"/>
      <c r="Y437" s="279"/>
      <c r="Z437" s="279"/>
      <c r="AA437" s="279"/>
      <c r="AB437" s="279"/>
      <c r="AC437" s="279"/>
      <c r="AD437" s="279"/>
      <c r="AE437" s="279"/>
      <c r="AF437" s="278">
        <f t="shared" si="187"/>
        <v>0</v>
      </c>
      <c r="AG437" s="278">
        <f t="shared" si="188"/>
        <v>0</v>
      </c>
      <c r="AH437" s="279"/>
      <c r="AI437" s="278">
        <f t="shared" si="189"/>
        <v>0</v>
      </c>
      <c r="AJ437" s="279"/>
      <c r="AK437" s="279"/>
      <c r="AL437" s="279"/>
      <c r="AM437" s="276">
        <f t="shared" si="190"/>
        <v>0</v>
      </c>
      <c r="AN437" s="279"/>
    </row>
    <row r="438" spans="13:40" s="249" customFormat="1" ht="13.5" hidden="1" x14ac:dyDescent="0.25">
      <c r="M438" s="250"/>
      <c r="N438" s="251" t="s">
        <v>509</v>
      </c>
      <c r="O438" s="252" t="s">
        <v>510</v>
      </c>
      <c r="P438" s="224"/>
      <c r="Q438" s="224"/>
      <c r="R438" s="157">
        <f t="shared" si="184"/>
        <v>0</v>
      </c>
      <c r="S438" s="157"/>
      <c r="T438" s="279"/>
      <c r="U438" s="279"/>
      <c r="V438" s="278">
        <f t="shared" si="185"/>
        <v>0</v>
      </c>
      <c r="W438" s="279"/>
      <c r="X438" s="279"/>
      <c r="Y438" s="279"/>
      <c r="Z438" s="279"/>
      <c r="AA438" s="279"/>
      <c r="AB438" s="279"/>
      <c r="AC438" s="279"/>
      <c r="AD438" s="279"/>
      <c r="AE438" s="279"/>
      <c r="AF438" s="278">
        <f t="shared" si="187"/>
        <v>0</v>
      </c>
      <c r="AG438" s="278">
        <f t="shared" si="188"/>
        <v>0</v>
      </c>
      <c r="AH438" s="279"/>
      <c r="AI438" s="278">
        <f t="shared" si="189"/>
        <v>0</v>
      </c>
      <c r="AJ438" s="279"/>
      <c r="AK438" s="279"/>
      <c r="AL438" s="279"/>
      <c r="AM438" s="276">
        <f t="shared" si="190"/>
        <v>0</v>
      </c>
      <c r="AN438" s="279"/>
    </row>
    <row r="439" spans="13:40" s="249" customFormat="1" ht="13.5" hidden="1" x14ac:dyDescent="0.25">
      <c r="M439" s="250"/>
      <c r="N439" s="251" t="s">
        <v>511</v>
      </c>
      <c r="O439" s="252" t="s">
        <v>512</v>
      </c>
      <c r="P439" s="224"/>
      <c r="Q439" s="224"/>
      <c r="R439" s="157">
        <f t="shared" si="184"/>
        <v>0</v>
      </c>
      <c r="S439" s="157"/>
      <c r="T439" s="279"/>
      <c r="U439" s="279"/>
      <c r="V439" s="278">
        <f t="shared" si="185"/>
        <v>0</v>
      </c>
      <c r="W439" s="279"/>
      <c r="X439" s="279"/>
      <c r="Y439" s="279"/>
      <c r="Z439" s="279"/>
      <c r="AA439" s="279"/>
      <c r="AB439" s="279"/>
      <c r="AC439" s="279"/>
      <c r="AD439" s="279"/>
      <c r="AE439" s="279"/>
      <c r="AF439" s="278">
        <f t="shared" si="187"/>
        <v>0</v>
      </c>
      <c r="AG439" s="278">
        <f t="shared" si="188"/>
        <v>0</v>
      </c>
      <c r="AH439" s="279"/>
      <c r="AI439" s="278">
        <f t="shared" si="189"/>
        <v>0</v>
      </c>
      <c r="AJ439" s="279"/>
      <c r="AK439" s="279"/>
      <c r="AL439" s="279"/>
      <c r="AM439" s="276">
        <f t="shared" si="190"/>
        <v>0</v>
      </c>
      <c r="AN439" s="279"/>
    </row>
    <row r="440" spans="13:40" hidden="1" x14ac:dyDescent="0.25">
      <c r="M440" s="250"/>
      <c r="N440" s="250" t="s">
        <v>513</v>
      </c>
      <c r="O440" s="252" t="s">
        <v>514</v>
      </c>
      <c r="P440" s="224"/>
      <c r="Q440" s="224"/>
      <c r="R440" s="157">
        <f t="shared" si="184"/>
        <v>0</v>
      </c>
      <c r="S440" s="157"/>
      <c r="T440" s="279"/>
      <c r="U440" s="279"/>
      <c r="V440" s="278">
        <f t="shared" si="185"/>
        <v>0</v>
      </c>
      <c r="W440" s="279"/>
      <c r="X440" s="279"/>
      <c r="Y440" s="279"/>
      <c r="Z440" s="279"/>
      <c r="AA440" s="279"/>
      <c r="AB440" s="279"/>
      <c r="AC440" s="279"/>
      <c r="AD440" s="279"/>
      <c r="AE440" s="279"/>
      <c r="AF440" s="278">
        <f t="shared" si="187"/>
        <v>0</v>
      </c>
      <c r="AG440" s="278">
        <f t="shared" si="188"/>
        <v>0</v>
      </c>
      <c r="AH440" s="279"/>
      <c r="AI440" s="278">
        <f t="shared" si="189"/>
        <v>0</v>
      </c>
      <c r="AJ440" s="279"/>
      <c r="AK440" s="279"/>
      <c r="AL440" s="281"/>
      <c r="AM440" s="276">
        <f t="shared" si="190"/>
        <v>0</v>
      </c>
      <c r="AN440" s="281"/>
    </row>
    <row r="441" spans="13:40" s="253" customFormat="1" ht="13.5" hidden="1" x14ac:dyDescent="0.25">
      <c r="M441" s="254"/>
      <c r="N441" s="254">
        <v>323</v>
      </c>
      <c r="O441" s="255"/>
      <c r="P441" s="256">
        <f>SUM(P442+P443+P444+P445+P446+P447+P448+P449+P450)</f>
        <v>0</v>
      </c>
      <c r="Q441" s="256">
        <f>SUM(Q442+Q443+Q444+Q445+Q446+Q447+Q448+Q449+Q450)</f>
        <v>0</v>
      </c>
      <c r="R441" s="157">
        <f t="shared" si="184"/>
        <v>0</v>
      </c>
      <c r="S441" s="256"/>
      <c r="T441" s="280">
        <f>SUM(T442+T443+T444+T445+T446+T447+T448+T449+T450)</f>
        <v>0</v>
      </c>
      <c r="U441" s="280">
        <f>SUM(U442+U443+U444+U445+U446+U447+U448+U449+U450)</f>
        <v>0</v>
      </c>
      <c r="V441" s="278">
        <f t="shared" si="185"/>
        <v>0</v>
      </c>
      <c r="W441" s="280">
        <f t="shared" ref="W441:AE441" si="199">SUM(W442+W443+W444+W445+W446+W447+W448+W449+W450)</f>
        <v>0</v>
      </c>
      <c r="X441" s="280">
        <f t="shared" si="199"/>
        <v>0</v>
      </c>
      <c r="Y441" s="280">
        <f t="shared" si="199"/>
        <v>0</v>
      </c>
      <c r="Z441" s="280">
        <f t="shared" si="199"/>
        <v>0</v>
      </c>
      <c r="AA441" s="280">
        <f t="shared" si="199"/>
        <v>0</v>
      </c>
      <c r="AB441" s="280">
        <f t="shared" si="199"/>
        <v>0</v>
      </c>
      <c r="AC441" s="280">
        <f t="shared" si="199"/>
        <v>0</v>
      </c>
      <c r="AD441" s="280">
        <f t="shared" si="199"/>
        <v>0</v>
      </c>
      <c r="AE441" s="280">
        <f t="shared" si="199"/>
        <v>0</v>
      </c>
      <c r="AF441" s="278">
        <f t="shared" si="187"/>
        <v>0</v>
      </c>
      <c r="AG441" s="278">
        <f t="shared" si="188"/>
        <v>0</v>
      </c>
      <c r="AH441" s="280">
        <f>SUM(AH442+AH443+AH444+AH445+AH446+AH447+AH448+AH449+AH450)</f>
        <v>0</v>
      </c>
      <c r="AI441" s="278">
        <f t="shared" si="189"/>
        <v>0</v>
      </c>
      <c r="AJ441" s="280">
        <f>SUM(AJ442+AJ443+AJ444+AJ445+AJ446+AJ447+AJ448+AJ449+AJ450)</f>
        <v>0</v>
      </c>
      <c r="AK441" s="280">
        <f>SUM(AK442+AK443+AK444+AK445+AK446+AK447+AK448+AK449+AK450)</f>
        <v>0</v>
      </c>
      <c r="AL441" s="280"/>
      <c r="AM441" s="276">
        <f t="shared" si="190"/>
        <v>0</v>
      </c>
      <c r="AN441" s="280"/>
    </row>
    <row r="442" spans="13:40" s="249" customFormat="1" ht="13.5" hidden="1" x14ac:dyDescent="0.25">
      <c r="M442" s="250"/>
      <c r="N442" s="251" t="s">
        <v>515</v>
      </c>
      <c r="O442" s="252" t="s">
        <v>516</v>
      </c>
      <c r="P442" s="224"/>
      <c r="Q442" s="224"/>
      <c r="R442" s="157">
        <f t="shared" si="184"/>
        <v>0</v>
      </c>
      <c r="S442" s="157"/>
      <c r="T442" s="279"/>
      <c r="U442" s="279"/>
      <c r="V442" s="278">
        <f t="shared" si="185"/>
        <v>0</v>
      </c>
      <c r="W442" s="279"/>
      <c r="X442" s="279"/>
      <c r="Y442" s="279"/>
      <c r="Z442" s="279"/>
      <c r="AA442" s="279"/>
      <c r="AB442" s="279"/>
      <c r="AC442" s="279"/>
      <c r="AD442" s="279"/>
      <c r="AE442" s="279"/>
      <c r="AF442" s="278">
        <f t="shared" si="187"/>
        <v>0</v>
      </c>
      <c r="AG442" s="278">
        <f t="shared" si="188"/>
        <v>0</v>
      </c>
      <c r="AH442" s="279"/>
      <c r="AI442" s="278">
        <f t="shared" si="189"/>
        <v>0</v>
      </c>
      <c r="AJ442" s="279"/>
      <c r="AK442" s="279"/>
      <c r="AL442" s="279"/>
      <c r="AM442" s="276">
        <f t="shared" si="190"/>
        <v>0</v>
      </c>
      <c r="AN442" s="279"/>
    </row>
    <row r="443" spans="13:40" s="249" customFormat="1" ht="13.5" hidden="1" x14ac:dyDescent="0.25">
      <c r="M443" s="250"/>
      <c r="N443" s="251" t="s">
        <v>517</v>
      </c>
      <c r="O443" s="252" t="s">
        <v>518</v>
      </c>
      <c r="P443" s="224"/>
      <c r="Q443" s="224"/>
      <c r="R443" s="157">
        <f t="shared" si="184"/>
        <v>0</v>
      </c>
      <c r="S443" s="157"/>
      <c r="T443" s="279"/>
      <c r="U443" s="279"/>
      <c r="V443" s="278">
        <f t="shared" si="185"/>
        <v>0</v>
      </c>
      <c r="W443" s="279"/>
      <c r="X443" s="279"/>
      <c r="Y443" s="279"/>
      <c r="Z443" s="279"/>
      <c r="AA443" s="279"/>
      <c r="AB443" s="279"/>
      <c r="AC443" s="279"/>
      <c r="AD443" s="279"/>
      <c r="AE443" s="279"/>
      <c r="AF443" s="278">
        <f t="shared" si="187"/>
        <v>0</v>
      </c>
      <c r="AG443" s="278">
        <f t="shared" si="188"/>
        <v>0</v>
      </c>
      <c r="AH443" s="279"/>
      <c r="AI443" s="278">
        <f t="shared" si="189"/>
        <v>0</v>
      </c>
      <c r="AJ443" s="279"/>
      <c r="AK443" s="279"/>
      <c r="AL443" s="279"/>
      <c r="AM443" s="276">
        <f t="shared" si="190"/>
        <v>0</v>
      </c>
      <c r="AN443" s="279"/>
    </row>
    <row r="444" spans="13:40" s="249" customFormat="1" ht="13.5" hidden="1" x14ac:dyDescent="0.25">
      <c r="M444" s="250"/>
      <c r="N444" s="251" t="s">
        <v>519</v>
      </c>
      <c r="O444" s="252" t="s">
        <v>520</v>
      </c>
      <c r="P444" s="224"/>
      <c r="Q444" s="224"/>
      <c r="R444" s="157">
        <f t="shared" si="184"/>
        <v>0</v>
      </c>
      <c r="S444" s="157"/>
      <c r="T444" s="279"/>
      <c r="U444" s="279"/>
      <c r="V444" s="278">
        <f t="shared" si="185"/>
        <v>0</v>
      </c>
      <c r="W444" s="279"/>
      <c r="X444" s="279"/>
      <c r="Y444" s="279"/>
      <c r="Z444" s="279"/>
      <c r="AA444" s="279"/>
      <c r="AB444" s="279"/>
      <c r="AC444" s="279"/>
      <c r="AD444" s="279"/>
      <c r="AE444" s="279"/>
      <c r="AF444" s="278">
        <f t="shared" si="187"/>
        <v>0</v>
      </c>
      <c r="AG444" s="278">
        <f t="shared" si="188"/>
        <v>0</v>
      </c>
      <c r="AH444" s="279"/>
      <c r="AI444" s="278">
        <f t="shared" si="189"/>
        <v>0</v>
      </c>
      <c r="AJ444" s="279"/>
      <c r="AK444" s="279"/>
      <c r="AL444" s="279"/>
      <c r="AM444" s="276">
        <f t="shared" si="190"/>
        <v>0</v>
      </c>
      <c r="AN444" s="279"/>
    </row>
    <row r="445" spans="13:40" s="249" customFormat="1" ht="13.5" hidden="1" x14ac:dyDescent="0.25">
      <c r="M445" s="250"/>
      <c r="N445" s="251" t="s">
        <v>521</v>
      </c>
      <c r="O445" s="252" t="s">
        <v>522</v>
      </c>
      <c r="P445" s="224"/>
      <c r="Q445" s="224"/>
      <c r="R445" s="157">
        <f t="shared" si="184"/>
        <v>0</v>
      </c>
      <c r="S445" s="157"/>
      <c r="T445" s="279"/>
      <c r="U445" s="279"/>
      <c r="V445" s="278">
        <f t="shared" si="185"/>
        <v>0</v>
      </c>
      <c r="W445" s="279"/>
      <c r="X445" s="279"/>
      <c r="Y445" s="279"/>
      <c r="Z445" s="279"/>
      <c r="AA445" s="279"/>
      <c r="AB445" s="279"/>
      <c r="AC445" s="279"/>
      <c r="AD445" s="279"/>
      <c r="AE445" s="279"/>
      <c r="AF445" s="278">
        <f t="shared" si="187"/>
        <v>0</v>
      </c>
      <c r="AG445" s="278">
        <f t="shared" si="188"/>
        <v>0</v>
      </c>
      <c r="AH445" s="279"/>
      <c r="AI445" s="278">
        <f t="shared" si="189"/>
        <v>0</v>
      </c>
      <c r="AJ445" s="279"/>
      <c r="AK445" s="279"/>
      <c r="AL445" s="279"/>
      <c r="AM445" s="276">
        <f t="shared" si="190"/>
        <v>0</v>
      </c>
      <c r="AN445" s="279"/>
    </row>
    <row r="446" spans="13:40" s="249" customFormat="1" ht="13.5" hidden="1" x14ac:dyDescent="0.25">
      <c r="M446" s="250"/>
      <c r="N446" s="251" t="s">
        <v>523</v>
      </c>
      <c r="O446" s="252" t="s">
        <v>524</v>
      </c>
      <c r="P446" s="224"/>
      <c r="Q446" s="224"/>
      <c r="R446" s="157">
        <f t="shared" ref="R446:R477" si="200">SUM(T446:AE446)</f>
        <v>0</v>
      </c>
      <c r="S446" s="157"/>
      <c r="T446" s="279"/>
      <c r="U446" s="279"/>
      <c r="V446" s="278">
        <f t="shared" ref="V446:V477" si="201">SUM(T446:U446)</f>
        <v>0</v>
      </c>
      <c r="W446" s="279"/>
      <c r="X446" s="279"/>
      <c r="Y446" s="279"/>
      <c r="Z446" s="279"/>
      <c r="AA446" s="279"/>
      <c r="AB446" s="279"/>
      <c r="AC446" s="279"/>
      <c r="AD446" s="279"/>
      <c r="AE446" s="279"/>
      <c r="AF446" s="278">
        <f t="shared" ref="AF446:AF477" si="202">SUM(W446:AE446)</f>
        <v>0</v>
      </c>
      <c r="AG446" s="278">
        <f t="shared" ref="AG446:AG477" si="203">SUM(V446+AF446)</f>
        <v>0</v>
      </c>
      <c r="AH446" s="279"/>
      <c r="AI446" s="278">
        <f t="shared" si="189"/>
        <v>0</v>
      </c>
      <c r="AJ446" s="279"/>
      <c r="AK446" s="279"/>
      <c r="AL446" s="279"/>
      <c r="AM446" s="276">
        <f t="shared" ref="AM446:AM477" si="204">SUM(AB446+AL446)</f>
        <v>0</v>
      </c>
      <c r="AN446" s="279"/>
    </row>
    <row r="447" spans="13:40" s="249" customFormat="1" ht="13.5" hidden="1" x14ac:dyDescent="0.25">
      <c r="M447" s="250"/>
      <c r="N447" s="251" t="s">
        <v>525</v>
      </c>
      <c r="O447" s="252" t="s">
        <v>526</v>
      </c>
      <c r="P447" s="224"/>
      <c r="Q447" s="224"/>
      <c r="R447" s="157">
        <f t="shared" si="200"/>
        <v>0</v>
      </c>
      <c r="S447" s="157"/>
      <c r="T447" s="279"/>
      <c r="U447" s="279"/>
      <c r="V447" s="278">
        <f t="shared" si="201"/>
        <v>0</v>
      </c>
      <c r="W447" s="279"/>
      <c r="X447" s="279"/>
      <c r="Y447" s="279"/>
      <c r="Z447" s="279"/>
      <c r="AA447" s="279"/>
      <c r="AB447" s="279"/>
      <c r="AC447" s="279"/>
      <c r="AD447" s="279"/>
      <c r="AE447" s="279"/>
      <c r="AF447" s="278">
        <f t="shared" si="202"/>
        <v>0</v>
      </c>
      <c r="AG447" s="278">
        <f t="shared" si="203"/>
        <v>0</v>
      </c>
      <c r="AH447" s="279"/>
      <c r="AI447" s="278">
        <f t="shared" si="189"/>
        <v>0</v>
      </c>
      <c r="AJ447" s="279"/>
      <c r="AK447" s="279"/>
      <c r="AL447" s="279"/>
      <c r="AM447" s="276">
        <f t="shared" si="204"/>
        <v>0</v>
      </c>
      <c r="AN447" s="279"/>
    </row>
    <row r="448" spans="13:40" s="249" customFormat="1" ht="13.5" hidden="1" x14ac:dyDescent="0.25">
      <c r="M448" s="250"/>
      <c r="N448" s="251" t="s">
        <v>527</v>
      </c>
      <c r="O448" s="252" t="s">
        <v>528</v>
      </c>
      <c r="P448" s="224"/>
      <c r="Q448" s="224"/>
      <c r="R448" s="157">
        <f t="shared" si="200"/>
        <v>0</v>
      </c>
      <c r="S448" s="157"/>
      <c r="T448" s="279"/>
      <c r="U448" s="279"/>
      <c r="V448" s="278">
        <f t="shared" si="201"/>
        <v>0</v>
      </c>
      <c r="W448" s="279"/>
      <c r="X448" s="279"/>
      <c r="Y448" s="279"/>
      <c r="Z448" s="279"/>
      <c r="AA448" s="279"/>
      <c r="AB448" s="279"/>
      <c r="AC448" s="279"/>
      <c r="AD448" s="279"/>
      <c r="AE448" s="279"/>
      <c r="AF448" s="278">
        <f t="shared" si="202"/>
        <v>0</v>
      </c>
      <c r="AG448" s="278">
        <f t="shared" si="203"/>
        <v>0</v>
      </c>
      <c r="AH448" s="279"/>
      <c r="AI448" s="278">
        <f t="shared" si="189"/>
        <v>0</v>
      </c>
      <c r="AJ448" s="279"/>
      <c r="AK448" s="279"/>
      <c r="AL448" s="279"/>
      <c r="AM448" s="276">
        <f t="shared" si="204"/>
        <v>0</v>
      </c>
      <c r="AN448" s="279"/>
    </row>
    <row r="449" spans="13:40" s="249" customFormat="1" ht="13.5" hidden="1" x14ac:dyDescent="0.25">
      <c r="M449" s="250"/>
      <c r="N449" s="251" t="s">
        <v>529</v>
      </c>
      <c r="O449" s="252" t="s">
        <v>530</v>
      </c>
      <c r="P449" s="224"/>
      <c r="Q449" s="224"/>
      <c r="R449" s="157">
        <f t="shared" si="200"/>
        <v>0</v>
      </c>
      <c r="S449" s="157"/>
      <c r="T449" s="279"/>
      <c r="U449" s="279"/>
      <c r="V449" s="278">
        <f t="shared" si="201"/>
        <v>0</v>
      </c>
      <c r="W449" s="279"/>
      <c r="X449" s="279"/>
      <c r="Y449" s="279"/>
      <c r="Z449" s="279"/>
      <c r="AA449" s="279"/>
      <c r="AB449" s="279"/>
      <c r="AC449" s="279"/>
      <c r="AD449" s="279"/>
      <c r="AE449" s="279"/>
      <c r="AF449" s="278">
        <f t="shared" si="202"/>
        <v>0</v>
      </c>
      <c r="AG449" s="278">
        <f t="shared" si="203"/>
        <v>0</v>
      </c>
      <c r="AH449" s="279"/>
      <c r="AI449" s="278">
        <f t="shared" si="189"/>
        <v>0</v>
      </c>
      <c r="AJ449" s="279"/>
      <c r="AK449" s="279"/>
      <c r="AL449" s="279"/>
      <c r="AM449" s="276">
        <f t="shared" si="204"/>
        <v>0</v>
      </c>
      <c r="AN449" s="279"/>
    </row>
    <row r="450" spans="13:40" s="249" customFormat="1" ht="13.5" hidden="1" x14ac:dyDescent="0.25">
      <c r="M450" s="250"/>
      <c r="N450" s="251" t="s">
        <v>531</v>
      </c>
      <c r="O450" s="252" t="s">
        <v>532</v>
      </c>
      <c r="P450" s="224"/>
      <c r="Q450" s="224"/>
      <c r="R450" s="157">
        <f t="shared" si="200"/>
        <v>0</v>
      </c>
      <c r="S450" s="157"/>
      <c r="T450" s="279"/>
      <c r="U450" s="279"/>
      <c r="V450" s="278">
        <f t="shared" si="201"/>
        <v>0</v>
      </c>
      <c r="W450" s="279"/>
      <c r="X450" s="279"/>
      <c r="Y450" s="279"/>
      <c r="Z450" s="279"/>
      <c r="AA450" s="279"/>
      <c r="AB450" s="279"/>
      <c r="AC450" s="279"/>
      <c r="AD450" s="279"/>
      <c r="AE450" s="279"/>
      <c r="AF450" s="278">
        <f t="shared" si="202"/>
        <v>0</v>
      </c>
      <c r="AG450" s="278">
        <f t="shared" si="203"/>
        <v>0</v>
      </c>
      <c r="AH450" s="279"/>
      <c r="AI450" s="278">
        <f t="shared" si="189"/>
        <v>0</v>
      </c>
      <c r="AJ450" s="279"/>
      <c r="AK450" s="279"/>
      <c r="AL450" s="279"/>
      <c r="AM450" s="276">
        <f t="shared" si="204"/>
        <v>0</v>
      </c>
      <c r="AN450" s="279"/>
    </row>
    <row r="451" spans="13:40" s="253" customFormat="1" ht="13.5" hidden="1" x14ac:dyDescent="0.25">
      <c r="M451" s="254"/>
      <c r="N451" s="254">
        <v>324</v>
      </c>
      <c r="O451" s="255"/>
      <c r="P451" s="256">
        <f>SUM(P452)</f>
        <v>0</v>
      </c>
      <c r="Q451" s="256">
        <f>SUM(Q452)</f>
        <v>0</v>
      </c>
      <c r="R451" s="157">
        <f t="shared" si="200"/>
        <v>0</v>
      </c>
      <c r="S451" s="256"/>
      <c r="T451" s="280">
        <f>SUM(T452)</f>
        <v>0</v>
      </c>
      <c r="U451" s="280">
        <f>SUM(U452)</f>
        <v>0</v>
      </c>
      <c r="V451" s="278">
        <f t="shared" si="201"/>
        <v>0</v>
      </c>
      <c r="W451" s="280">
        <f t="shared" ref="W451:AE451" si="205">SUM(W452)</f>
        <v>0</v>
      </c>
      <c r="X451" s="280">
        <f t="shared" si="205"/>
        <v>0</v>
      </c>
      <c r="Y451" s="280">
        <f t="shared" si="205"/>
        <v>0</v>
      </c>
      <c r="Z451" s="280">
        <f t="shared" si="205"/>
        <v>0</v>
      </c>
      <c r="AA451" s="280">
        <f t="shared" si="205"/>
        <v>0</v>
      </c>
      <c r="AB451" s="280">
        <f t="shared" si="205"/>
        <v>0</v>
      </c>
      <c r="AC451" s="280">
        <f t="shared" si="205"/>
        <v>0</v>
      </c>
      <c r="AD451" s="280">
        <f t="shared" si="205"/>
        <v>0</v>
      </c>
      <c r="AE451" s="280">
        <f t="shared" si="205"/>
        <v>0</v>
      </c>
      <c r="AF451" s="278">
        <f t="shared" si="202"/>
        <v>0</v>
      </c>
      <c r="AG451" s="278">
        <f t="shared" si="203"/>
        <v>0</v>
      </c>
      <c r="AH451" s="280">
        <f>SUM(AH452)</f>
        <v>0</v>
      </c>
      <c r="AI451" s="278">
        <f t="shared" si="189"/>
        <v>0</v>
      </c>
      <c r="AJ451" s="280">
        <f>SUM(AJ452)</f>
        <v>0</v>
      </c>
      <c r="AK451" s="280">
        <f>SUM(AK452)</f>
        <v>0</v>
      </c>
      <c r="AL451" s="280"/>
      <c r="AM451" s="276">
        <f t="shared" si="204"/>
        <v>0</v>
      </c>
      <c r="AN451" s="280"/>
    </row>
    <row r="452" spans="13:40" s="249" customFormat="1" ht="13.5" hidden="1" x14ac:dyDescent="0.25">
      <c r="M452" s="250"/>
      <c r="N452" s="257" t="s">
        <v>533</v>
      </c>
      <c r="O452" s="252" t="s">
        <v>534</v>
      </c>
      <c r="P452" s="224"/>
      <c r="Q452" s="224"/>
      <c r="R452" s="157">
        <f t="shared" si="200"/>
        <v>0</v>
      </c>
      <c r="S452" s="157"/>
      <c r="T452" s="279"/>
      <c r="U452" s="279"/>
      <c r="V452" s="278">
        <f t="shared" si="201"/>
        <v>0</v>
      </c>
      <c r="W452" s="279"/>
      <c r="X452" s="279"/>
      <c r="Y452" s="279"/>
      <c r="Z452" s="279"/>
      <c r="AA452" s="279"/>
      <c r="AB452" s="279"/>
      <c r="AC452" s="279"/>
      <c r="AD452" s="279"/>
      <c r="AE452" s="279"/>
      <c r="AF452" s="278">
        <f t="shared" si="202"/>
        <v>0</v>
      </c>
      <c r="AG452" s="278">
        <f t="shared" si="203"/>
        <v>0</v>
      </c>
      <c r="AH452" s="279"/>
      <c r="AI452" s="278">
        <f t="shared" si="189"/>
        <v>0</v>
      </c>
      <c r="AJ452" s="279"/>
      <c r="AK452" s="279"/>
      <c r="AL452" s="279"/>
      <c r="AM452" s="276">
        <f t="shared" si="204"/>
        <v>0</v>
      </c>
      <c r="AN452" s="279"/>
    </row>
    <row r="453" spans="13:40" s="253" customFormat="1" ht="13.5" hidden="1" x14ac:dyDescent="0.25">
      <c r="M453" s="254"/>
      <c r="N453" s="258" t="s">
        <v>535</v>
      </c>
      <c r="O453" s="255"/>
      <c r="P453" s="256">
        <f>SUM(P454+P455+P456+P457+P458+P459+P460)</f>
        <v>0</v>
      </c>
      <c r="Q453" s="256">
        <f>SUM(Q454+Q455+Q456+Q457+Q458+Q459+Q460)</f>
        <v>0</v>
      </c>
      <c r="R453" s="157">
        <f t="shared" si="200"/>
        <v>0</v>
      </c>
      <c r="S453" s="256"/>
      <c r="T453" s="280">
        <f>SUM(T454+T455+T456+T457+T458+T459+T460)</f>
        <v>0</v>
      </c>
      <c r="U453" s="280">
        <f>SUM(U454+U455+U456+U457+U458+U459+U460)</f>
        <v>0</v>
      </c>
      <c r="V453" s="278">
        <f t="shared" si="201"/>
        <v>0</v>
      </c>
      <c r="W453" s="280">
        <f t="shared" ref="W453:AE453" si="206">SUM(W454+W455+W456+W457+W458+W459+W460)</f>
        <v>0</v>
      </c>
      <c r="X453" s="280">
        <f t="shared" si="206"/>
        <v>0</v>
      </c>
      <c r="Y453" s="280">
        <f t="shared" si="206"/>
        <v>0</v>
      </c>
      <c r="Z453" s="280">
        <f t="shared" si="206"/>
        <v>0</v>
      </c>
      <c r="AA453" s="280">
        <f t="shared" si="206"/>
        <v>0</v>
      </c>
      <c r="AB453" s="280">
        <f t="shared" si="206"/>
        <v>0</v>
      </c>
      <c r="AC453" s="280">
        <f t="shared" si="206"/>
        <v>0</v>
      </c>
      <c r="AD453" s="280">
        <f t="shared" si="206"/>
        <v>0</v>
      </c>
      <c r="AE453" s="280">
        <f t="shared" si="206"/>
        <v>0</v>
      </c>
      <c r="AF453" s="278">
        <f t="shared" si="202"/>
        <v>0</v>
      </c>
      <c r="AG453" s="278">
        <f t="shared" si="203"/>
        <v>0</v>
      </c>
      <c r="AH453" s="280">
        <f>SUM(AH454+AH455+AH456+AH457+AH458+AH459+AH460)</f>
        <v>0</v>
      </c>
      <c r="AI453" s="278">
        <f t="shared" si="189"/>
        <v>0</v>
      </c>
      <c r="AJ453" s="280">
        <f>SUM(AJ454+AJ455+AJ456+AJ457+AJ458+AJ459+AJ460)</f>
        <v>0</v>
      </c>
      <c r="AK453" s="280">
        <f>SUM(AK454+AK455+AK456+AK457+AK458+AK459+AK460)</f>
        <v>0</v>
      </c>
      <c r="AL453" s="280"/>
      <c r="AM453" s="276">
        <f t="shared" si="204"/>
        <v>0</v>
      </c>
      <c r="AN453" s="280"/>
    </row>
    <row r="454" spans="13:40" s="249" customFormat="1" ht="12.75" hidden="1" customHeight="1" x14ac:dyDescent="0.25">
      <c r="M454" s="250"/>
      <c r="N454" s="251" t="s">
        <v>536</v>
      </c>
      <c r="O454" s="252" t="s">
        <v>537</v>
      </c>
      <c r="P454" s="224"/>
      <c r="Q454" s="224"/>
      <c r="R454" s="157">
        <f t="shared" si="200"/>
        <v>0</v>
      </c>
      <c r="S454" s="157"/>
      <c r="T454" s="279"/>
      <c r="U454" s="279"/>
      <c r="V454" s="278">
        <f t="shared" si="201"/>
        <v>0</v>
      </c>
      <c r="W454" s="279"/>
      <c r="X454" s="279"/>
      <c r="Y454" s="279"/>
      <c r="Z454" s="279"/>
      <c r="AA454" s="279"/>
      <c r="AB454" s="279"/>
      <c r="AC454" s="279"/>
      <c r="AD454" s="279"/>
      <c r="AE454" s="279"/>
      <c r="AF454" s="278">
        <f t="shared" si="202"/>
        <v>0</v>
      </c>
      <c r="AG454" s="278">
        <f t="shared" si="203"/>
        <v>0</v>
      </c>
      <c r="AH454" s="279"/>
      <c r="AI454" s="278">
        <f t="shared" si="189"/>
        <v>0</v>
      </c>
      <c r="AJ454" s="279"/>
      <c r="AK454" s="279"/>
      <c r="AL454" s="279"/>
      <c r="AM454" s="276">
        <f t="shared" si="204"/>
        <v>0</v>
      </c>
      <c r="AN454" s="279"/>
    </row>
    <row r="455" spans="13:40" s="249" customFormat="1" ht="13.5" hidden="1" x14ac:dyDescent="0.25">
      <c r="M455" s="250"/>
      <c r="N455" s="251" t="s">
        <v>538</v>
      </c>
      <c r="O455" s="252" t="s">
        <v>539</v>
      </c>
      <c r="P455" s="224"/>
      <c r="Q455" s="224"/>
      <c r="R455" s="157">
        <f t="shared" si="200"/>
        <v>0</v>
      </c>
      <c r="S455" s="157"/>
      <c r="T455" s="279"/>
      <c r="U455" s="279"/>
      <c r="V455" s="278">
        <f t="shared" si="201"/>
        <v>0</v>
      </c>
      <c r="W455" s="279"/>
      <c r="X455" s="279"/>
      <c r="Y455" s="279"/>
      <c r="Z455" s="279"/>
      <c r="AA455" s="279"/>
      <c r="AB455" s="279"/>
      <c r="AC455" s="279"/>
      <c r="AD455" s="279"/>
      <c r="AE455" s="279"/>
      <c r="AF455" s="278">
        <f t="shared" si="202"/>
        <v>0</v>
      </c>
      <c r="AG455" s="278">
        <f t="shared" si="203"/>
        <v>0</v>
      </c>
      <c r="AH455" s="279"/>
      <c r="AI455" s="278">
        <f t="shared" si="189"/>
        <v>0</v>
      </c>
      <c r="AJ455" s="279"/>
      <c r="AK455" s="279"/>
      <c r="AL455" s="279"/>
      <c r="AM455" s="276">
        <f t="shared" si="204"/>
        <v>0</v>
      </c>
      <c r="AN455" s="279"/>
    </row>
    <row r="456" spans="13:40" s="249" customFormat="1" ht="13.5" hidden="1" x14ac:dyDescent="0.25">
      <c r="M456" s="250"/>
      <c r="N456" s="251" t="s">
        <v>540</v>
      </c>
      <c r="O456" s="252" t="s">
        <v>541</v>
      </c>
      <c r="P456" s="224"/>
      <c r="Q456" s="224"/>
      <c r="R456" s="157">
        <f t="shared" si="200"/>
        <v>0</v>
      </c>
      <c r="S456" s="157"/>
      <c r="T456" s="279"/>
      <c r="U456" s="279"/>
      <c r="V456" s="278">
        <f t="shared" si="201"/>
        <v>0</v>
      </c>
      <c r="W456" s="279"/>
      <c r="X456" s="279"/>
      <c r="Y456" s="279"/>
      <c r="Z456" s="279"/>
      <c r="AA456" s="279"/>
      <c r="AB456" s="279"/>
      <c r="AC456" s="279"/>
      <c r="AD456" s="279"/>
      <c r="AE456" s="279"/>
      <c r="AF456" s="278">
        <f t="shared" si="202"/>
        <v>0</v>
      </c>
      <c r="AG456" s="278">
        <f t="shared" si="203"/>
        <v>0</v>
      </c>
      <c r="AH456" s="279"/>
      <c r="AI456" s="278">
        <f t="shared" si="189"/>
        <v>0</v>
      </c>
      <c r="AJ456" s="279"/>
      <c r="AK456" s="279"/>
      <c r="AL456" s="279"/>
      <c r="AM456" s="276">
        <f t="shared" si="204"/>
        <v>0</v>
      </c>
      <c r="AN456" s="279"/>
    </row>
    <row r="457" spans="13:40" s="249" customFormat="1" ht="13.5" hidden="1" x14ac:dyDescent="0.25">
      <c r="M457" s="250"/>
      <c r="N457" s="251" t="s">
        <v>542</v>
      </c>
      <c r="O457" s="252" t="s">
        <v>543</v>
      </c>
      <c r="P457" s="224"/>
      <c r="Q457" s="224"/>
      <c r="R457" s="157">
        <f t="shared" si="200"/>
        <v>0</v>
      </c>
      <c r="S457" s="157"/>
      <c r="T457" s="279"/>
      <c r="U457" s="279"/>
      <c r="V457" s="278">
        <f t="shared" si="201"/>
        <v>0</v>
      </c>
      <c r="W457" s="279"/>
      <c r="X457" s="279"/>
      <c r="Y457" s="279"/>
      <c r="Z457" s="279"/>
      <c r="AA457" s="279"/>
      <c r="AB457" s="279"/>
      <c r="AC457" s="279"/>
      <c r="AD457" s="279"/>
      <c r="AE457" s="279"/>
      <c r="AF457" s="278">
        <f t="shared" si="202"/>
        <v>0</v>
      </c>
      <c r="AG457" s="278">
        <f t="shared" si="203"/>
        <v>0</v>
      </c>
      <c r="AH457" s="279"/>
      <c r="AI457" s="278">
        <f t="shared" si="189"/>
        <v>0</v>
      </c>
      <c r="AJ457" s="279"/>
      <c r="AK457" s="279"/>
      <c r="AL457" s="279"/>
      <c r="AM457" s="276">
        <f t="shared" si="204"/>
        <v>0</v>
      </c>
      <c r="AN457" s="279"/>
    </row>
    <row r="458" spans="13:40" s="249" customFormat="1" ht="13.5" hidden="1" x14ac:dyDescent="0.25">
      <c r="M458" s="250"/>
      <c r="N458" s="250">
        <v>3295</v>
      </c>
      <c r="O458" s="252" t="s">
        <v>544</v>
      </c>
      <c r="P458" s="224"/>
      <c r="Q458" s="224"/>
      <c r="R458" s="157">
        <f t="shared" si="200"/>
        <v>0</v>
      </c>
      <c r="S458" s="157"/>
      <c r="T458" s="279"/>
      <c r="U458" s="279"/>
      <c r="V458" s="278">
        <f t="shared" si="201"/>
        <v>0</v>
      </c>
      <c r="W458" s="279"/>
      <c r="X458" s="279"/>
      <c r="Y458" s="279"/>
      <c r="Z458" s="279"/>
      <c r="AA458" s="279"/>
      <c r="AB458" s="279"/>
      <c r="AC458" s="279"/>
      <c r="AD458" s="279"/>
      <c r="AE458" s="279"/>
      <c r="AF458" s="278">
        <f t="shared" si="202"/>
        <v>0</v>
      </c>
      <c r="AG458" s="278">
        <f t="shared" si="203"/>
        <v>0</v>
      </c>
      <c r="AH458" s="279"/>
      <c r="AI458" s="278">
        <f t="shared" si="189"/>
        <v>0</v>
      </c>
      <c r="AJ458" s="279"/>
      <c r="AK458" s="279"/>
      <c r="AL458" s="279"/>
      <c r="AM458" s="276">
        <f t="shared" si="204"/>
        <v>0</v>
      </c>
      <c r="AN458" s="279"/>
    </row>
    <row r="459" spans="13:40" hidden="1" x14ac:dyDescent="0.25">
      <c r="M459" s="250"/>
      <c r="N459" s="250">
        <v>3296</v>
      </c>
      <c r="O459" s="259" t="s">
        <v>545</v>
      </c>
      <c r="P459" s="224"/>
      <c r="Q459" s="224"/>
      <c r="R459" s="157">
        <f t="shared" si="200"/>
        <v>0</v>
      </c>
      <c r="S459" s="157"/>
      <c r="T459" s="279"/>
      <c r="U459" s="279"/>
      <c r="V459" s="278">
        <f t="shared" si="201"/>
        <v>0</v>
      </c>
      <c r="W459" s="279"/>
      <c r="X459" s="279"/>
      <c r="Y459" s="279"/>
      <c r="Z459" s="279"/>
      <c r="AA459" s="279"/>
      <c r="AB459" s="279"/>
      <c r="AC459" s="279"/>
      <c r="AD459" s="279"/>
      <c r="AE459" s="279"/>
      <c r="AF459" s="278">
        <f t="shared" si="202"/>
        <v>0</v>
      </c>
      <c r="AG459" s="278">
        <f t="shared" si="203"/>
        <v>0</v>
      </c>
      <c r="AH459" s="279"/>
      <c r="AI459" s="278">
        <f t="shared" si="189"/>
        <v>0</v>
      </c>
      <c r="AJ459" s="279"/>
      <c r="AK459" s="279"/>
      <c r="AL459" s="281"/>
      <c r="AM459" s="276">
        <f t="shared" si="204"/>
        <v>0</v>
      </c>
      <c r="AN459" s="281"/>
    </row>
    <row r="460" spans="13:40" hidden="1" x14ac:dyDescent="0.25">
      <c r="M460" s="250"/>
      <c r="N460" s="251" t="s">
        <v>546</v>
      </c>
      <c r="O460" s="252" t="s">
        <v>547</v>
      </c>
      <c r="P460" s="224"/>
      <c r="Q460" s="224"/>
      <c r="R460" s="157">
        <f t="shared" si="200"/>
        <v>0</v>
      </c>
      <c r="S460" s="157"/>
      <c r="T460" s="279"/>
      <c r="U460" s="279"/>
      <c r="V460" s="278">
        <f t="shared" si="201"/>
        <v>0</v>
      </c>
      <c r="W460" s="279"/>
      <c r="X460" s="279"/>
      <c r="Y460" s="279"/>
      <c r="Z460" s="279"/>
      <c r="AA460" s="279"/>
      <c r="AB460" s="279"/>
      <c r="AC460" s="279"/>
      <c r="AD460" s="279"/>
      <c r="AE460" s="279"/>
      <c r="AF460" s="278">
        <f t="shared" si="202"/>
        <v>0</v>
      </c>
      <c r="AG460" s="278">
        <f t="shared" si="203"/>
        <v>0</v>
      </c>
      <c r="AH460" s="279"/>
      <c r="AI460" s="278">
        <f t="shared" si="189"/>
        <v>0</v>
      </c>
      <c r="AJ460" s="279"/>
      <c r="AK460" s="279"/>
      <c r="AL460" s="281"/>
      <c r="AM460" s="276">
        <f t="shared" si="204"/>
        <v>0</v>
      </c>
      <c r="AN460" s="281"/>
    </row>
    <row r="461" spans="13:40" s="253" customFormat="1" ht="13.5" hidden="1" x14ac:dyDescent="0.25">
      <c r="M461" s="246"/>
      <c r="N461" s="254">
        <v>34</v>
      </c>
      <c r="O461" s="255" t="s">
        <v>548</v>
      </c>
      <c r="P461" s="256">
        <f>SUM(P462+P467)</f>
        <v>0</v>
      </c>
      <c r="Q461" s="256">
        <f>SUM(Q462+Q467)</f>
        <v>0</v>
      </c>
      <c r="R461" s="157">
        <f t="shared" si="200"/>
        <v>0</v>
      </c>
      <c r="S461" s="256"/>
      <c r="T461" s="280">
        <f>SUM(T462+T467)</f>
        <v>0</v>
      </c>
      <c r="U461" s="280">
        <f>SUM(U462+U467)</f>
        <v>0</v>
      </c>
      <c r="V461" s="278">
        <f t="shared" si="201"/>
        <v>0</v>
      </c>
      <c r="W461" s="280">
        <f t="shared" ref="W461:AE461" si="207">SUM(W462+W467)</f>
        <v>0</v>
      </c>
      <c r="X461" s="280">
        <f t="shared" si="207"/>
        <v>0</v>
      </c>
      <c r="Y461" s="280">
        <f t="shared" si="207"/>
        <v>0</v>
      </c>
      <c r="Z461" s="280">
        <f t="shared" si="207"/>
        <v>0</v>
      </c>
      <c r="AA461" s="280">
        <f t="shared" si="207"/>
        <v>0</v>
      </c>
      <c r="AB461" s="280">
        <f t="shared" si="207"/>
        <v>0</v>
      </c>
      <c r="AC461" s="280">
        <f t="shared" si="207"/>
        <v>0</v>
      </c>
      <c r="AD461" s="280">
        <f t="shared" si="207"/>
        <v>0</v>
      </c>
      <c r="AE461" s="280">
        <f t="shared" si="207"/>
        <v>0</v>
      </c>
      <c r="AF461" s="278">
        <f t="shared" si="202"/>
        <v>0</v>
      </c>
      <c r="AG461" s="278">
        <f t="shared" si="203"/>
        <v>0</v>
      </c>
      <c r="AH461" s="280">
        <f>SUM(AH462+AH467)</f>
        <v>0</v>
      </c>
      <c r="AI461" s="278">
        <f t="shared" si="189"/>
        <v>0</v>
      </c>
      <c r="AJ461" s="280">
        <f>SUM(AJ462+AJ467)</f>
        <v>0</v>
      </c>
      <c r="AK461" s="280">
        <f>SUM(AK462+AK467)</f>
        <v>0</v>
      </c>
      <c r="AL461" s="280"/>
      <c r="AM461" s="276">
        <f t="shared" si="204"/>
        <v>0</v>
      </c>
      <c r="AN461" s="280"/>
    </row>
    <row r="462" spans="13:40" hidden="1" x14ac:dyDescent="0.25">
      <c r="M462" s="254"/>
      <c r="N462" s="254">
        <v>342</v>
      </c>
      <c r="O462" s="255" t="s">
        <v>549</v>
      </c>
      <c r="P462" s="256">
        <f>SUM(P463+P464+P465+P466)</f>
        <v>0</v>
      </c>
      <c r="Q462" s="256">
        <f>SUM(Q463+Q464+Q465+Q466)</f>
        <v>0</v>
      </c>
      <c r="R462" s="157">
        <f t="shared" si="200"/>
        <v>0</v>
      </c>
      <c r="S462" s="256"/>
      <c r="T462" s="280">
        <f>SUM(T463+T464+T465+T466)</f>
        <v>0</v>
      </c>
      <c r="U462" s="280">
        <f>SUM(U463+U464+U465+U466)</f>
        <v>0</v>
      </c>
      <c r="V462" s="278">
        <f t="shared" si="201"/>
        <v>0</v>
      </c>
      <c r="W462" s="280">
        <f t="shared" ref="W462:AE462" si="208">SUM(W463+W464+W465+W466)</f>
        <v>0</v>
      </c>
      <c r="X462" s="280">
        <f t="shared" si="208"/>
        <v>0</v>
      </c>
      <c r="Y462" s="280">
        <f t="shared" si="208"/>
        <v>0</v>
      </c>
      <c r="Z462" s="280">
        <f t="shared" si="208"/>
        <v>0</v>
      </c>
      <c r="AA462" s="280">
        <f t="shared" si="208"/>
        <v>0</v>
      </c>
      <c r="AB462" s="280">
        <f t="shared" si="208"/>
        <v>0</v>
      </c>
      <c r="AC462" s="280">
        <f t="shared" si="208"/>
        <v>0</v>
      </c>
      <c r="AD462" s="280">
        <f t="shared" si="208"/>
        <v>0</v>
      </c>
      <c r="AE462" s="280">
        <f t="shared" si="208"/>
        <v>0</v>
      </c>
      <c r="AF462" s="278">
        <f t="shared" si="202"/>
        <v>0</v>
      </c>
      <c r="AG462" s="278">
        <f t="shared" si="203"/>
        <v>0</v>
      </c>
      <c r="AH462" s="280">
        <f>SUM(AH463+AH464+AH465+AH466)</f>
        <v>0</v>
      </c>
      <c r="AI462" s="278">
        <f t="shared" si="189"/>
        <v>0</v>
      </c>
      <c r="AJ462" s="280">
        <f>SUM(AJ463+AJ464+AJ465+AJ466)</f>
        <v>0</v>
      </c>
      <c r="AK462" s="280">
        <f>SUM(AK463+AK464+AK465+AK466)</f>
        <v>0</v>
      </c>
      <c r="AL462" s="281"/>
      <c r="AM462" s="276">
        <f t="shared" si="204"/>
        <v>0</v>
      </c>
      <c r="AN462" s="281"/>
    </row>
    <row r="463" spans="13:40" s="249" customFormat="1" ht="27.75" hidden="1" customHeight="1" x14ac:dyDescent="0.25">
      <c r="M463" s="250"/>
      <c r="N463" s="251" t="s">
        <v>550</v>
      </c>
      <c r="O463" s="252" t="s">
        <v>551</v>
      </c>
      <c r="P463" s="224"/>
      <c r="Q463" s="224"/>
      <c r="R463" s="157">
        <f t="shared" si="200"/>
        <v>0</v>
      </c>
      <c r="S463" s="157"/>
      <c r="T463" s="279"/>
      <c r="U463" s="279"/>
      <c r="V463" s="278">
        <f t="shared" si="201"/>
        <v>0</v>
      </c>
      <c r="W463" s="279"/>
      <c r="X463" s="279"/>
      <c r="Y463" s="279"/>
      <c r="Z463" s="279"/>
      <c r="AA463" s="279"/>
      <c r="AB463" s="279"/>
      <c r="AC463" s="279"/>
      <c r="AD463" s="279"/>
      <c r="AE463" s="279"/>
      <c r="AF463" s="278">
        <f t="shared" si="202"/>
        <v>0</v>
      </c>
      <c r="AG463" s="278">
        <f t="shared" si="203"/>
        <v>0</v>
      </c>
      <c r="AH463" s="279"/>
      <c r="AI463" s="278">
        <f t="shared" si="189"/>
        <v>0</v>
      </c>
      <c r="AJ463" s="279"/>
      <c r="AK463" s="279"/>
      <c r="AL463" s="279"/>
      <c r="AM463" s="276">
        <f t="shared" si="204"/>
        <v>0</v>
      </c>
      <c r="AN463" s="279"/>
    </row>
    <row r="464" spans="13:40" ht="27" hidden="1" x14ac:dyDescent="0.25">
      <c r="M464" s="250"/>
      <c r="N464" s="250">
        <v>3426</v>
      </c>
      <c r="O464" s="252" t="s">
        <v>552</v>
      </c>
      <c r="P464" s="224"/>
      <c r="Q464" s="224"/>
      <c r="R464" s="157">
        <f t="shared" si="200"/>
        <v>0</v>
      </c>
      <c r="S464" s="157"/>
      <c r="T464" s="279"/>
      <c r="U464" s="279"/>
      <c r="V464" s="278">
        <f t="shared" si="201"/>
        <v>0</v>
      </c>
      <c r="W464" s="279"/>
      <c r="X464" s="279"/>
      <c r="Y464" s="279"/>
      <c r="Z464" s="279"/>
      <c r="AA464" s="279"/>
      <c r="AB464" s="279"/>
      <c r="AC464" s="279"/>
      <c r="AD464" s="279"/>
      <c r="AE464" s="279"/>
      <c r="AF464" s="278">
        <f t="shared" si="202"/>
        <v>0</v>
      </c>
      <c r="AG464" s="278">
        <f t="shared" si="203"/>
        <v>0</v>
      </c>
      <c r="AH464" s="279"/>
      <c r="AI464" s="278">
        <f t="shared" si="189"/>
        <v>0</v>
      </c>
      <c r="AJ464" s="279"/>
      <c r="AK464" s="279"/>
      <c r="AL464" s="281"/>
      <c r="AM464" s="276">
        <f t="shared" si="204"/>
        <v>0</v>
      </c>
      <c r="AN464" s="281"/>
    </row>
    <row r="465" spans="13:40" ht="27" hidden="1" x14ac:dyDescent="0.25">
      <c r="M465" s="250"/>
      <c r="N465" s="250">
        <v>3427</v>
      </c>
      <c r="O465" s="252" t="s">
        <v>553</v>
      </c>
      <c r="P465" s="224"/>
      <c r="Q465" s="224"/>
      <c r="R465" s="157">
        <f t="shared" si="200"/>
        <v>0</v>
      </c>
      <c r="S465" s="157"/>
      <c r="T465" s="279"/>
      <c r="U465" s="279"/>
      <c r="V465" s="278">
        <f t="shared" si="201"/>
        <v>0</v>
      </c>
      <c r="W465" s="279"/>
      <c r="X465" s="279"/>
      <c r="Y465" s="279"/>
      <c r="Z465" s="279"/>
      <c r="AA465" s="279"/>
      <c r="AB465" s="279"/>
      <c r="AC465" s="279"/>
      <c r="AD465" s="279"/>
      <c r="AE465" s="279"/>
      <c r="AF465" s="278">
        <f t="shared" si="202"/>
        <v>0</v>
      </c>
      <c r="AG465" s="278">
        <f t="shared" si="203"/>
        <v>0</v>
      </c>
      <c r="AH465" s="279"/>
      <c r="AI465" s="278">
        <f t="shared" si="189"/>
        <v>0</v>
      </c>
      <c r="AJ465" s="279"/>
      <c r="AK465" s="279"/>
      <c r="AL465" s="281"/>
      <c r="AM465" s="276">
        <f t="shared" si="204"/>
        <v>0</v>
      </c>
      <c r="AN465" s="281"/>
    </row>
    <row r="466" spans="13:40" hidden="1" x14ac:dyDescent="0.25">
      <c r="M466" s="250"/>
      <c r="N466" s="250">
        <v>3428</v>
      </c>
      <c r="O466" s="252" t="s">
        <v>554</v>
      </c>
      <c r="P466" s="224"/>
      <c r="Q466" s="224"/>
      <c r="R466" s="157">
        <f t="shared" si="200"/>
        <v>0</v>
      </c>
      <c r="S466" s="157"/>
      <c r="T466" s="279"/>
      <c r="U466" s="279"/>
      <c r="V466" s="278">
        <f t="shared" si="201"/>
        <v>0</v>
      </c>
      <c r="W466" s="279"/>
      <c r="X466" s="279"/>
      <c r="Y466" s="279"/>
      <c r="Z466" s="279"/>
      <c r="AA466" s="279"/>
      <c r="AB466" s="279"/>
      <c r="AC466" s="279"/>
      <c r="AD466" s="279"/>
      <c r="AE466" s="279"/>
      <c r="AF466" s="278">
        <f t="shared" si="202"/>
        <v>0</v>
      </c>
      <c r="AG466" s="278">
        <f t="shared" si="203"/>
        <v>0</v>
      </c>
      <c r="AH466" s="279"/>
      <c r="AI466" s="278">
        <f t="shared" si="189"/>
        <v>0</v>
      </c>
      <c r="AJ466" s="279"/>
      <c r="AK466" s="279"/>
      <c r="AL466" s="281"/>
      <c r="AM466" s="276">
        <f t="shared" si="204"/>
        <v>0</v>
      </c>
      <c r="AN466" s="281"/>
    </row>
    <row r="467" spans="13:40" s="253" customFormat="1" ht="13.5" hidden="1" x14ac:dyDescent="0.25">
      <c r="M467" s="254"/>
      <c r="N467" s="254">
        <v>343</v>
      </c>
      <c r="O467" s="255"/>
      <c r="P467" s="256">
        <f>SUM(P468+P469+P470+P471)</f>
        <v>0</v>
      </c>
      <c r="Q467" s="256">
        <f>SUM(Q468+Q469+Q470+Q471)</f>
        <v>0</v>
      </c>
      <c r="R467" s="157">
        <f t="shared" si="200"/>
        <v>0</v>
      </c>
      <c r="S467" s="256"/>
      <c r="T467" s="280">
        <f>SUM(T468+T469+T470+T471)</f>
        <v>0</v>
      </c>
      <c r="U467" s="280">
        <f>SUM(U468+U469+U470+U471)</f>
        <v>0</v>
      </c>
      <c r="V467" s="278">
        <f t="shared" si="201"/>
        <v>0</v>
      </c>
      <c r="W467" s="280">
        <f t="shared" ref="W467:AE467" si="209">SUM(W468+W469+W470+W471)</f>
        <v>0</v>
      </c>
      <c r="X467" s="280">
        <f t="shared" si="209"/>
        <v>0</v>
      </c>
      <c r="Y467" s="280">
        <f t="shared" si="209"/>
        <v>0</v>
      </c>
      <c r="Z467" s="280">
        <f t="shared" si="209"/>
        <v>0</v>
      </c>
      <c r="AA467" s="280">
        <f t="shared" si="209"/>
        <v>0</v>
      </c>
      <c r="AB467" s="280">
        <f t="shared" si="209"/>
        <v>0</v>
      </c>
      <c r="AC467" s="280">
        <f t="shared" si="209"/>
        <v>0</v>
      </c>
      <c r="AD467" s="280">
        <f t="shared" si="209"/>
        <v>0</v>
      </c>
      <c r="AE467" s="280">
        <f t="shared" si="209"/>
        <v>0</v>
      </c>
      <c r="AF467" s="278">
        <f t="shared" si="202"/>
        <v>0</v>
      </c>
      <c r="AG467" s="278">
        <f t="shared" si="203"/>
        <v>0</v>
      </c>
      <c r="AH467" s="280">
        <f>SUM(AH468+AH469+AH470+AH471)</f>
        <v>0</v>
      </c>
      <c r="AI467" s="278">
        <f t="shared" si="189"/>
        <v>0</v>
      </c>
      <c r="AJ467" s="280">
        <f>SUM(AJ468+AJ469+AJ470+AJ471)</f>
        <v>0</v>
      </c>
      <c r="AK467" s="280">
        <f>SUM(AK468+AK469+AK470+AK471)</f>
        <v>0</v>
      </c>
      <c r="AL467" s="280"/>
      <c r="AM467" s="276">
        <f t="shared" si="204"/>
        <v>0</v>
      </c>
      <c r="AN467" s="280"/>
    </row>
    <row r="468" spans="13:40" s="249" customFormat="1" ht="13.5" hidden="1" x14ac:dyDescent="0.25">
      <c r="M468" s="250"/>
      <c r="N468" s="251" t="s">
        <v>555</v>
      </c>
      <c r="O468" s="252" t="s">
        <v>556</v>
      </c>
      <c r="P468" s="224"/>
      <c r="Q468" s="224"/>
      <c r="R468" s="157">
        <f t="shared" si="200"/>
        <v>0</v>
      </c>
      <c r="S468" s="157"/>
      <c r="T468" s="279"/>
      <c r="U468" s="279"/>
      <c r="V468" s="278">
        <f t="shared" si="201"/>
        <v>0</v>
      </c>
      <c r="W468" s="279"/>
      <c r="X468" s="279"/>
      <c r="Y468" s="279"/>
      <c r="Z468" s="279"/>
      <c r="AA468" s="279"/>
      <c r="AB468" s="279"/>
      <c r="AC468" s="279"/>
      <c r="AD468" s="279"/>
      <c r="AE468" s="279"/>
      <c r="AF468" s="278">
        <f t="shared" si="202"/>
        <v>0</v>
      </c>
      <c r="AG468" s="278">
        <f t="shared" si="203"/>
        <v>0</v>
      </c>
      <c r="AH468" s="279"/>
      <c r="AI468" s="278">
        <f t="shared" si="189"/>
        <v>0</v>
      </c>
      <c r="AJ468" s="279"/>
      <c r="AK468" s="279"/>
      <c r="AL468" s="279"/>
      <c r="AM468" s="276">
        <f t="shared" si="204"/>
        <v>0</v>
      </c>
      <c r="AN468" s="279"/>
    </row>
    <row r="469" spans="13:40" s="249" customFormat="1" ht="27" hidden="1" x14ac:dyDescent="0.25">
      <c r="M469" s="250"/>
      <c r="N469" s="251" t="s">
        <v>557</v>
      </c>
      <c r="O469" s="252" t="s">
        <v>558</v>
      </c>
      <c r="P469" s="224"/>
      <c r="Q469" s="224"/>
      <c r="R469" s="157">
        <f t="shared" si="200"/>
        <v>0</v>
      </c>
      <c r="S469" s="157"/>
      <c r="T469" s="279"/>
      <c r="U469" s="279"/>
      <c r="V469" s="278">
        <f t="shared" si="201"/>
        <v>0</v>
      </c>
      <c r="W469" s="279"/>
      <c r="X469" s="279"/>
      <c r="Y469" s="279"/>
      <c r="Z469" s="279"/>
      <c r="AA469" s="279"/>
      <c r="AB469" s="279"/>
      <c r="AC469" s="279"/>
      <c r="AD469" s="279"/>
      <c r="AE469" s="279"/>
      <c r="AF469" s="278">
        <f t="shared" si="202"/>
        <v>0</v>
      </c>
      <c r="AG469" s="278">
        <f t="shared" si="203"/>
        <v>0</v>
      </c>
      <c r="AH469" s="279"/>
      <c r="AI469" s="278">
        <f t="shared" si="189"/>
        <v>0</v>
      </c>
      <c r="AJ469" s="279"/>
      <c r="AK469" s="279"/>
      <c r="AL469" s="279"/>
      <c r="AM469" s="276">
        <f t="shared" si="204"/>
        <v>0</v>
      </c>
      <c r="AN469" s="279"/>
    </row>
    <row r="470" spans="13:40" s="249" customFormat="1" ht="13.5" hidden="1" x14ac:dyDescent="0.25">
      <c r="M470" s="250"/>
      <c r="N470" s="251" t="s">
        <v>559</v>
      </c>
      <c r="O470" s="252" t="s">
        <v>560</v>
      </c>
      <c r="P470" s="224"/>
      <c r="Q470" s="224"/>
      <c r="R470" s="157">
        <f t="shared" si="200"/>
        <v>0</v>
      </c>
      <c r="S470" s="157"/>
      <c r="T470" s="279"/>
      <c r="U470" s="279"/>
      <c r="V470" s="278">
        <f t="shared" si="201"/>
        <v>0</v>
      </c>
      <c r="W470" s="279"/>
      <c r="X470" s="279"/>
      <c r="Y470" s="279"/>
      <c r="Z470" s="279"/>
      <c r="AA470" s="279"/>
      <c r="AB470" s="279"/>
      <c r="AC470" s="279"/>
      <c r="AD470" s="279"/>
      <c r="AE470" s="279"/>
      <c r="AF470" s="278">
        <f t="shared" si="202"/>
        <v>0</v>
      </c>
      <c r="AG470" s="278">
        <f t="shared" si="203"/>
        <v>0</v>
      </c>
      <c r="AH470" s="279"/>
      <c r="AI470" s="278">
        <f t="shared" si="189"/>
        <v>0</v>
      </c>
      <c r="AJ470" s="279"/>
      <c r="AK470" s="279"/>
      <c r="AL470" s="279"/>
      <c r="AM470" s="276">
        <f t="shared" si="204"/>
        <v>0</v>
      </c>
      <c r="AN470" s="279"/>
    </row>
    <row r="471" spans="13:40" s="249" customFormat="1" ht="13.5" hidden="1" x14ac:dyDescent="0.25">
      <c r="M471" s="250"/>
      <c r="N471" s="251" t="s">
        <v>561</v>
      </c>
      <c r="O471" s="252" t="s">
        <v>562</v>
      </c>
      <c r="P471" s="224"/>
      <c r="Q471" s="224"/>
      <c r="R471" s="157">
        <f t="shared" si="200"/>
        <v>0</v>
      </c>
      <c r="S471" s="157"/>
      <c r="T471" s="279"/>
      <c r="U471" s="279"/>
      <c r="V471" s="278">
        <f t="shared" si="201"/>
        <v>0</v>
      </c>
      <c r="W471" s="279"/>
      <c r="X471" s="279"/>
      <c r="Y471" s="279"/>
      <c r="Z471" s="279"/>
      <c r="AA471" s="279"/>
      <c r="AB471" s="279"/>
      <c r="AC471" s="279"/>
      <c r="AD471" s="279"/>
      <c r="AE471" s="279"/>
      <c r="AF471" s="278">
        <f t="shared" si="202"/>
        <v>0</v>
      </c>
      <c r="AG471" s="278">
        <f t="shared" si="203"/>
        <v>0</v>
      </c>
      <c r="AH471" s="279"/>
      <c r="AI471" s="278">
        <f t="shared" si="189"/>
        <v>0</v>
      </c>
      <c r="AJ471" s="279"/>
      <c r="AK471" s="279"/>
      <c r="AL471" s="279"/>
      <c r="AM471" s="276">
        <f t="shared" si="204"/>
        <v>0</v>
      </c>
      <c r="AN471" s="279"/>
    </row>
    <row r="472" spans="13:40" s="245" customFormat="1" ht="13.5" hidden="1" x14ac:dyDescent="0.25">
      <c r="N472" s="260">
        <v>4</v>
      </c>
      <c r="O472" s="245" t="s">
        <v>563</v>
      </c>
      <c r="P472" s="248">
        <f>SUM(P473)</f>
        <v>0</v>
      </c>
      <c r="Q472" s="248">
        <f>SUM(Q473)</f>
        <v>0</v>
      </c>
      <c r="R472" s="157">
        <f t="shared" si="200"/>
        <v>0</v>
      </c>
      <c r="S472" s="248"/>
      <c r="T472" s="277">
        <f>SUM(T473)</f>
        <v>0</v>
      </c>
      <c r="U472" s="277">
        <f>SUM(U473)</f>
        <v>0</v>
      </c>
      <c r="V472" s="278">
        <f t="shared" si="201"/>
        <v>0</v>
      </c>
      <c r="W472" s="277">
        <f t="shared" ref="W472:AE472" si="210">SUM(W473)</f>
        <v>0</v>
      </c>
      <c r="X472" s="277">
        <f t="shared" si="210"/>
        <v>0</v>
      </c>
      <c r="Y472" s="277">
        <f t="shared" si="210"/>
        <v>0</v>
      </c>
      <c r="Z472" s="277">
        <f t="shared" si="210"/>
        <v>0</v>
      </c>
      <c r="AA472" s="277">
        <f t="shared" si="210"/>
        <v>0</v>
      </c>
      <c r="AB472" s="277">
        <f t="shared" si="210"/>
        <v>0</v>
      </c>
      <c r="AC472" s="277">
        <f t="shared" si="210"/>
        <v>0</v>
      </c>
      <c r="AD472" s="277">
        <f t="shared" si="210"/>
        <v>0</v>
      </c>
      <c r="AE472" s="277">
        <f t="shared" si="210"/>
        <v>0</v>
      </c>
      <c r="AF472" s="278">
        <f t="shared" si="202"/>
        <v>0</v>
      </c>
      <c r="AG472" s="278">
        <f t="shared" si="203"/>
        <v>0</v>
      </c>
      <c r="AH472" s="277">
        <f>SUM(AH473)</f>
        <v>0</v>
      </c>
      <c r="AI472" s="278">
        <f t="shared" si="189"/>
        <v>0</v>
      </c>
      <c r="AJ472" s="277">
        <f>SUM(AJ473)</f>
        <v>0</v>
      </c>
      <c r="AK472" s="277">
        <f>SUM(AK473)</f>
        <v>0</v>
      </c>
      <c r="AL472" s="277"/>
      <c r="AM472" s="276">
        <f t="shared" si="204"/>
        <v>0</v>
      </c>
      <c r="AN472" s="277"/>
    </row>
    <row r="473" spans="13:40" s="245" customFormat="1" ht="13.5" hidden="1" x14ac:dyDescent="0.25">
      <c r="N473" s="260">
        <v>42</v>
      </c>
      <c r="O473" s="227"/>
      <c r="P473" s="248">
        <f>SUM(P474+P482+P485+P490)</f>
        <v>0</v>
      </c>
      <c r="Q473" s="248">
        <f>SUM(Q474+Q482+Q485+Q490)</f>
        <v>0</v>
      </c>
      <c r="R473" s="157">
        <f t="shared" si="200"/>
        <v>0</v>
      </c>
      <c r="S473" s="248"/>
      <c r="T473" s="277">
        <f>SUM(T474+T482+T485+T490)</f>
        <v>0</v>
      </c>
      <c r="U473" s="277">
        <f>SUM(U474+U482+U485+U490)</f>
        <v>0</v>
      </c>
      <c r="V473" s="278">
        <f t="shared" si="201"/>
        <v>0</v>
      </c>
      <c r="W473" s="277">
        <f t="shared" ref="W473:AE473" si="211">SUM(W474+W482+W485+W490)</f>
        <v>0</v>
      </c>
      <c r="X473" s="277">
        <f t="shared" si="211"/>
        <v>0</v>
      </c>
      <c r="Y473" s="277">
        <f t="shared" si="211"/>
        <v>0</v>
      </c>
      <c r="Z473" s="277">
        <f t="shared" si="211"/>
        <v>0</v>
      </c>
      <c r="AA473" s="277">
        <f t="shared" si="211"/>
        <v>0</v>
      </c>
      <c r="AB473" s="277">
        <f t="shared" si="211"/>
        <v>0</v>
      </c>
      <c r="AC473" s="277">
        <f t="shared" si="211"/>
        <v>0</v>
      </c>
      <c r="AD473" s="277">
        <f t="shared" si="211"/>
        <v>0</v>
      </c>
      <c r="AE473" s="277">
        <f t="shared" si="211"/>
        <v>0</v>
      </c>
      <c r="AF473" s="278">
        <f t="shared" si="202"/>
        <v>0</v>
      </c>
      <c r="AG473" s="278">
        <f t="shared" si="203"/>
        <v>0</v>
      </c>
      <c r="AH473" s="277">
        <f>SUM(AH474+AH482+AH485+AH490)</f>
        <v>0</v>
      </c>
      <c r="AI473" s="278">
        <f t="shared" si="189"/>
        <v>0</v>
      </c>
      <c r="AJ473" s="277">
        <f>SUM(AJ474+AJ482+AJ485+AJ490)</f>
        <v>0</v>
      </c>
      <c r="AK473" s="277">
        <f>SUM(AK474+AK482+AK485+AK490)</f>
        <v>0</v>
      </c>
      <c r="AL473" s="277"/>
      <c r="AM473" s="276">
        <f t="shared" si="204"/>
        <v>0</v>
      </c>
      <c r="AN473" s="277"/>
    </row>
    <row r="474" spans="13:40" s="245" customFormat="1" ht="13.5" hidden="1" x14ac:dyDescent="0.25">
      <c r="N474" s="260">
        <v>422</v>
      </c>
      <c r="O474" s="227"/>
      <c r="P474" s="248">
        <f>SUM(P475+P476+P477+P478+P479+P480+P481)</f>
        <v>0</v>
      </c>
      <c r="Q474" s="248">
        <f>SUM(Q475+Q476+Q477+Q478+Q479+Q480+Q481)</f>
        <v>0</v>
      </c>
      <c r="R474" s="157">
        <f t="shared" si="200"/>
        <v>0</v>
      </c>
      <c r="S474" s="248"/>
      <c r="T474" s="277">
        <f>SUM(T475+T476+T477+T478+T479+T480+T481)</f>
        <v>0</v>
      </c>
      <c r="U474" s="277">
        <f>SUM(U475+U476+U477+U478+U479+U480+U481)</f>
        <v>0</v>
      </c>
      <c r="V474" s="278">
        <f t="shared" si="201"/>
        <v>0</v>
      </c>
      <c r="W474" s="277">
        <f t="shared" ref="W474:AE474" si="212">SUM(W475+W476+W477+W478+W479+W480+W481)</f>
        <v>0</v>
      </c>
      <c r="X474" s="277">
        <f t="shared" si="212"/>
        <v>0</v>
      </c>
      <c r="Y474" s="277">
        <f t="shared" si="212"/>
        <v>0</v>
      </c>
      <c r="Z474" s="277">
        <f t="shared" si="212"/>
        <v>0</v>
      </c>
      <c r="AA474" s="277">
        <f t="shared" si="212"/>
        <v>0</v>
      </c>
      <c r="AB474" s="277">
        <f t="shared" si="212"/>
        <v>0</v>
      </c>
      <c r="AC474" s="277">
        <f t="shared" si="212"/>
        <v>0</v>
      </c>
      <c r="AD474" s="277">
        <f t="shared" si="212"/>
        <v>0</v>
      </c>
      <c r="AE474" s="277">
        <f t="shared" si="212"/>
        <v>0</v>
      </c>
      <c r="AF474" s="278">
        <f t="shared" si="202"/>
        <v>0</v>
      </c>
      <c r="AG474" s="278">
        <f t="shared" si="203"/>
        <v>0</v>
      </c>
      <c r="AH474" s="277">
        <f>SUM(AH475+AH476+AH477+AH478+AH479+AH480+AH481)</f>
        <v>0</v>
      </c>
      <c r="AI474" s="278">
        <f t="shared" si="189"/>
        <v>0</v>
      </c>
      <c r="AJ474" s="277">
        <f>SUM(AJ475+AJ476+AJ477+AJ478+AJ479+AJ480+AJ481)</f>
        <v>0</v>
      </c>
      <c r="AK474" s="277">
        <f>SUM(AK475+AK476+AK477+AK478+AK479+AK480+AK481)</f>
        <v>0</v>
      </c>
      <c r="AL474" s="277"/>
      <c r="AM474" s="276">
        <f t="shared" si="204"/>
        <v>0</v>
      </c>
      <c r="AN474" s="277"/>
    </row>
    <row r="475" spans="13:40" s="261" customFormat="1" ht="13.5" hidden="1" x14ac:dyDescent="0.25">
      <c r="M475" s="262"/>
      <c r="N475" s="263" t="s">
        <v>564</v>
      </c>
      <c r="O475" s="264" t="s">
        <v>442</v>
      </c>
      <c r="P475" s="224"/>
      <c r="Q475" s="224"/>
      <c r="R475" s="157">
        <f t="shared" si="200"/>
        <v>0</v>
      </c>
      <c r="S475" s="157"/>
      <c r="T475" s="279"/>
      <c r="U475" s="279"/>
      <c r="V475" s="278">
        <f t="shared" si="201"/>
        <v>0</v>
      </c>
      <c r="W475" s="279"/>
      <c r="X475" s="279"/>
      <c r="Y475" s="279"/>
      <c r="Z475" s="279"/>
      <c r="AA475" s="279"/>
      <c r="AB475" s="279"/>
      <c r="AC475" s="279"/>
      <c r="AD475" s="279"/>
      <c r="AE475" s="279"/>
      <c r="AF475" s="278">
        <f t="shared" si="202"/>
        <v>0</v>
      </c>
      <c r="AG475" s="278">
        <f t="shared" si="203"/>
        <v>0</v>
      </c>
      <c r="AH475" s="279"/>
      <c r="AI475" s="278">
        <f t="shared" si="189"/>
        <v>0</v>
      </c>
      <c r="AJ475" s="279"/>
      <c r="AK475" s="279"/>
      <c r="AL475" s="282"/>
      <c r="AM475" s="276">
        <f t="shared" si="204"/>
        <v>0</v>
      </c>
      <c r="AN475" s="282"/>
    </row>
    <row r="476" spans="13:40" s="261" customFormat="1" ht="13.5" hidden="1" x14ac:dyDescent="0.25">
      <c r="M476" s="262"/>
      <c r="N476" s="263" t="s">
        <v>565</v>
      </c>
      <c r="O476" s="264" t="s">
        <v>566</v>
      </c>
      <c r="P476" s="224"/>
      <c r="Q476" s="224"/>
      <c r="R476" s="157">
        <f t="shared" si="200"/>
        <v>0</v>
      </c>
      <c r="S476" s="157"/>
      <c r="T476" s="279"/>
      <c r="U476" s="279"/>
      <c r="V476" s="278">
        <f t="shared" si="201"/>
        <v>0</v>
      </c>
      <c r="W476" s="279"/>
      <c r="X476" s="279"/>
      <c r="Y476" s="279"/>
      <c r="Z476" s="279"/>
      <c r="AA476" s="279"/>
      <c r="AB476" s="279"/>
      <c r="AC476" s="279"/>
      <c r="AD476" s="279"/>
      <c r="AE476" s="279"/>
      <c r="AF476" s="278">
        <f t="shared" si="202"/>
        <v>0</v>
      </c>
      <c r="AG476" s="278">
        <f t="shared" si="203"/>
        <v>0</v>
      </c>
      <c r="AH476" s="279"/>
      <c r="AI476" s="278">
        <f t="shared" si="189"/>
        <v>0</v>
      </c>
      <c r="AJ476" s="279"/>
      <c r="AK476" s="279"/>
      <c r="AL476" s="282"/>
      <c r="AM476" s="276">
        <f t="shared" si="204"/>
        <v>0</v>
      </c>
      <c r="AN476" s="282"/>
    </row>
    <row r="477" spans="13:40" s="261" customFormat="1" ht="13.5" hidden="1" x14ac:dyDescent="0.25">
      <c r="M477" s="262"/>
      <c r="N477" s="263" t="s">
        <v>567</v>
      </c>
      <c r="O477" s="264" t="s">
        <v>568</v>
      </c>
      <c r="P477" s="224"/>
      <c r="Q477" s="224"/>
      <c r="R477" s="157">
        <f t="shared" si="200"/>
        <v>0</v>
      </c>
      <c r="S477" s="157"/>
      <c r="T477" s="279"/>
      <c r="U477" s="279"/>
      <c r="V477" s="278">
        <f t="shared" si="201"/>
        <v>0</v>
      </c>
      <c r="W477" s="279"/>
      <c r="X477" s="279"/>
      <c r="Y477" s="279"/>
      <c r="Z477" s="279"/>
      <c r="AA477" s="279"/>
      <c r="AB477" s="279"/>
      <c r="AC477" s="279"/>
      <c r="AD477" s="279"/>
      <c r="AE477" s="279"/>
      <c r="AF477" s="278">
        <f t="shared" si="202"/>
        <v>0</v>
      </c>
      <c r="AG477" s="278">
        <f t="shared" si="203"/>
        <v>0</v>
      </c>
      <c r="AH477" s="279"/>
      <c r="AI477" s="278">
        <f t="shared" si="189"/>
        <v>0</v>
      </c>
      <c r="AJ477" s="279"/>
      <c r="AK477" s="279"/>
      <c r="AL477" s="282"/>
      <c r="AM477" s="276">
        <f t="shared" si="204"/>
        <v>0</v>
      </c>
      <c r="AN477" s="282"/>
    </row>
    <row r="478" spans="13:40" s="261" customFormat="1" ht="13.5" hidden="1" x14ac:dyDescent="0.25">
      <c r="M478" s="262"/>
      <c r="N478" s="263" t="s">
        <v>569</v>
      </c>
      <c r="O478" s="264" t="s">
        <v>570</v>
      </c>
      <c r="P478" s="224"/>
      <c r="Q478" s="224"/>
      <c r="R478" s="157">
        <f t="shared" ref="R478:R492" si="213">SUM(T478:AE478)</f>
        <v>0</v>
      </c>
      <c r="S478" s="157"/>
      <c r="T478" s="279"/>
      <c r="U478" s="279"/>
      <c r="V478" s="278">
        <f t="shared" ref="V478:V492" si="214">SUM(T478:U478)</f>
        <v>0</v>
      </c>
      <c r="W478" s="279"/>
      <c r="X478" s="279"/>
      <c r="Y478" s="279"/>
      <c r="Z478" s="279"/>
      <c r="AA478" s="279"/>
      <c r="AB478" s="279"/>
      <c r="AC478" s="279"/>
      <c r="AD478" s="279"/>
      <c r="AE478" s="279"/>
      <c r="AF478" s="278">
        <f t="shared" ref="AF478:AF492" si="215">SUM(W478:AE478)</f>
        <v>0</v>
      </c>
      <c r="AG478" s="278">
        <f t="shared" ref="AG478:AG492" si="216">SUM(V478+AF478)</f>
        <v>0</v>
      </c>
      <c r="AH478" s="279"/>
      <c r="AI478" s="278">
        <f t="shared" si="189"/>
        <v>0</v>
      </c>
      <c r="AJ478" s="279"/>
      <c r="AK478" s="279"/>
      <c r="AL478" s="282"/>
      <c r="AM478" s="276">
        <f t="shared" ref="AM478:AM492" si="217">SUM(AB478+AL478)</f>
        <v>0</v>
      </c>
      <c r="AN478" s="282"/>
    </row>
    <row r="479" spans="13:40" s="261" customFormat="1" ht="13.5" hidden="1" x14ac:dyDescent="0.25">
      <c r="M479" s="262"/>
      <c r="N479" s="263" t="s">
        <v>571</v>
      </c>
      <c r="O479" s="264" t="s">
        <v>572</v>
      </c>
      <c r="P479" s="224"/>
      <c r="Q479" s="224"/>
      <c r="R479" s="157">
        <f t="shared" si="213"/>
        <v>0</v>
      </c>
      <c r="S479" s="157"/>
      <c r="T479" s="279"/>
      <c r="U479" s="279"/>
      <c r="V479" s="278">
        <f t="shared" si="214"/>
        <v>0</v>
      </c>
      <c r="W479" s="279"/>
      <c r="X479" s="279"/>
      <c r="Y479" s="279"/>
      <c r="Z479" s="279"/>
      <c r="AA479" s="279"/>
      <c r="AB479" s="279"/>
      <c r="AC479" s="279"/>
      <c r="AD479" s="279"/>
      <c r="AE479" s="279"/>
      <c r="AF479" s="278">
        <f t="shared" si="215"/>
        <v>0</v>
      </c>
      <c r="AG479" s="278">
        <f t="shared" si="216"/>
        <v>0</v>
      </c>
      <c r="AH479" s="279"/>
      <c r="AI479" s="278">
        <f t="shared" si="189"/>
        <v>0</v>
      </c>
      <c r="AJ479" s="279"/>
      <c r="AK479" s="279"/>
      <c r="AL479" s="282"/>
      <c r="AM479" s="276">
        <f t="shared" si="217"/>
        <v>0</v>
      </c>
      <c r="AN479" s="282"/>
    </row>
    <row r="480" spans="13:40" s="261" customFormat="1" ht="13.5" hidden="1" x14ac:dyDescent="0.25">
      <c r="M480" s="262"/>
      <c r="N480" s="263" t="s">
        <v>573</v>
      </c>
      <c r="O480" s="264" t="s">
        <v>574</v>
      </c>
      <c r="P480" s="224"/>
      <c r="Q480" s="224"/>
      <c r="R480" s="157">
        <f t="shared" si="213"/>
        <v>0</v>
      </c>
      <c r="S480" s="157"/>
      <c r="T480" s="279"/>
      <c r="U480" s="279"/>
      <c r="V480" s="278">
        <f t="shared" si="214"/>
        <v>0</v>
      </c>
      <c r="W480" s="279"/>
      <c r="X480" s="279"/>
      <c r="Y480" s="279"/>
      <c r="Z480" s="279"/>
      <c r="AA480" s="279"/>
      <c r="AB480" s="279"/>
      <c r="AC480" s="279"/>
      <c r="AD480" s="279"/>
      <c r="AE480" s="279"/>
      <c r="AF480" s="278">
        <f t="shared" si="215"/>
        <v>0</v>
      </c>
      <c r="AG480" s="278">
        <f t="shared" si="216"/>
        <v>0</v>
      </c>
      <c r="AH480" s="279"/>
      <c r="AI480" s="278">
        <f t="shared" si="189"/>
        <v>0</v>
      </c>
      <c r="AJ480" s="279"/>
      <c r="AK480" s="279"/>
      <c r="AL480" s="282"/>
      <c r="AM480" s="276">
        <f t="shared" si="217"/>
        <v>0</v>
      </c>
      <c r="AN480" s="282"/>
    </row>
    <row r="481" spans="13:40" s="261" customFormat="1" ht="13.5" hidden="1" x14ac:dyDescent="0.25">
      <c r="M481" s="262"/>
      <c r="N481" s="263" t="s">
        <v>575</v>
      </c>
      <c r="O481" s="264" t="s">
        <v>576</v>
      </c>
      <c r="P481" s="224"/>
      <c r="Q481" s="224"/>
      <c r="R481" s="157">
        <f t="shared" si="213"/>
        <v>0</v>
      </c>
      <c r="S481" s="157"/>
      <c r="T481" s="279"/>
      <c r="U481" s="279"/>
      <c r="V481" s="278">
        <f t="shared" si="214"/>
        <v>0</v>
      </c>
      <c r="W481" s="279"/>
      <c r="X481" s="279"/>
      <c r="Y481" s="279"/>
      <c r="Z481" s="279"/>
      <c r="AA481" s="279"/>
      <c r="AB481" s="279"/>
      <c r="AC481" s="279"/>
      <c r="AD481" s="279"/>
      <c r="AE481" s="279"/>
      <c r="AF481" s="278">
        <f t="shared" si="215"/>
        <v>0</v>
      </c>
      <c r="AG481" s="278">
        <f t="shared" si="216"/>
        <v>0</v>
      </c>
      <c r="AH481" s="279"/>
      <c r="AI481" s="278">
        <f t="shared" si="189"/>
        <v>0</v>
      </c>
      <c r="AJ481" s="279"/>
      <c r="AK481" s="279"/>
      <c r="AL481" s="282"/>
      <c r="AM481" s="276">
        <f t="shared" si="217"/>
        <v>0</v>
      </c>
      <c r="AN481" s="282"/>
    </row>
    <row r="482" spans="13:40" s="265" customFormat="1" ht="13.5" hidden="1" x14ac:dyDescent="0.25">
      <c r="M482" s="266"/>
      <c r="N482" s="266">
        <v>423</v>
      </c>
      <c r="O482" s="267"/>
      <c r="P482" s="256">
        <f>SUM(P483+P484)</f>
        <v>0</v>
      </c>
      <c r="Q482" s="256">
        <f>SUM(Q483+Q484)</f>
        <v>0</v>
      </c>
      <c r="R482" s="157">
        <f t="shared" si="213"/>
        <v>0</v>
      </c>
      <c r="S482" s="256"/>
      <c r="T482" s="280">
        <f>SUM(T483+T484)</f>
        <v>0</v>
      </c>
      <c r="U482" s="283">
        <f>SUM(U483+U484)</f>
        <v>0</v>
      </c>
      <c r="V482" s="278">
        <f t="shared" si="214"/>
        <v>0</v>
      </c>
      <c r="W482" s="283">
        <f t="shared" ref="W482:AE482" si="218">SUM(W483+W484)</f>
        <v>0</v>
      </c>
      <c r="X482" s="283">
        <f t="shared" si="218"/>
        <v>0</v>
      </c>
      <c r="Y482" s="283">
        <f t="shared" si="218"/>
        <v>0</v>
      </c>
      <c r="Z482" s="283">
        <f t="shared" si="218"/>
        <v>0</v>
      </c>
      <c r="AA482" s="283">
        <f t="shared" si="218"/>
        <v>0</v>
      </c>
      <c r="AB482" s="283">
        <f t="shared" si="218"/>
        <v>0</v>
      </c>
      <c r="AC482" s="283">
        <f t="shared" si="218"/>
        <v>0</v>
      </c>
      <c r="AD482" s="283">
        <f t="shared" si="218"/>
        <v>0</v>
      </c>
      <c r="AE482" s="283">
        <f t="shared" si="218"/>
        <v>0</v>
      </c>
      <c r="AF482" s="278">
        <f t="shared" si="215"/>
        <v>0</v>
      </c>
      <c r="AG482" s="278">
        <f t="shared" si="216"/>
        <v>0</v>
      </c>
      <c r="AH482" s="283">
        <f>SUM(AH483+AH484)</f>
        <v>0</v>
      </c>
      <c r="AI482" s="278">
        <f t="shared" si="189"/>
        <v>0</v>
      </c>
      <c r="AJ482" s="283">
        <f>SUM(AJ483+AJ484)</f>
        <v>0</v>
      </c>
      <c r="AK482" s="283">
        <f>SUM(AK483+AK484)</f>
        <v>0</v>
      </c>
      <c r="AL482" s="283"/>
      <c r="AM482" s="276">
        <f t="shared" si="217"/>
        <v>0</v>
      </c>
      <c r="AN482" s="283"/>
    </row>
    <row r="483" spans="13:40" s="261" customFormat="1" ht="13.5" hidden="1" x14ac:dyDescent="0.25">
      <c r="M483" s="262"/>
      <c r="N483" s="263" t="s">
        <v>577</v>
      </c>
      <c r="O483" s="264" t="s">
        <v>578</v>
      </c>
      <c r="P483" s="224"/>
      <c r="Q483" s="224"/>
      <c r="R483" s="157">
        <f t="shared" si="213"/>
        <v>0</v>
      </c>
      <c r="S483" s="157"/>
      <c r="T483" s="279"/>
      <c r="U483" s="279"/>
      <c r="V483" s="278">
        <f t="shared" si="214"/>
        <v>0</v>
      </c>
      <c r="W483" s="279"/>
      <c r="X483" s="279"/>
      <c r="Y483" s="279"/>
      <c r="Z483" s="279"/>
      <c r="AA483" s="279"/>
      <c r="AB483" s="279"/>
      <c r="AC483" s="279"/>
      <c r="AD483" s="279"/>
      <c r="AE483" s="279"/>
      <c r="AF483" s="278">
        <f t="shared" si="215"/>
        <v>0</v>
      </c>
      <c r="AG483" s="278">
        <f t="shared" si="216"/>
        <v>0</v>
      </c>
      <c r="AH483" s="279"/>
      <c r="AI483" s="278">
        <f t="shared" si="189"/>
        <v>0</v>
      </c>
      <c r="AJ483" s="279"/>
      <c r="AK483" s="279"/>
      <c r="AL483" s="282"/>
      <c r="AM483" s="276">
        <f t="shared" si="217"/>
        <v>0</v>
      </c>
      <c r="AN483" s="282"/>
    </row>
    <row r="484" spans="13:40" s="261" customFormat="1" ht="13.5" hidden="1" x14ac:dyDescent="0.25">
      <c r="M484" s="262"/>
      <c r="N484" s="263" t="s">
        <v>579</v>
      </c>
      <c r="O484" s="264" t="s">
        <v>580</v>
      </c>
      <c r="P484" s="224"/>
      <c r="Q484" s="224"/>
      <c r="R484" s="157">
        <f t="shared" si="213"/>
        <v>0</v>
      </c>
      <c r="S484" s="157"/>
      <c r="T484" s="279"/>
      <c r="U484" s="279"/>
      <c r="V484" s="278">
        <f t="shared" si="214"/>
        <v>0</v>
      </c>
      <c r="W484" s="279"/>
      <c r="X484" s="279"/>
      <c r="Y484" s="279"/>
      <c r="Z484" s="279"/>
      <c r="AA484" s="279"/>
      <c r="AB484" s="279"/>
      <c r="AC484" s="279"/>
      <c r="AD484" s="279"/>
      <c r="AE484" s="279"/>
      <c r="AF484" s="278">
        <f t="shared" si="215"/>
        <v>0</v>
      </c>
      <c r="AG484" s="278">
        <f t="shared" si="216"/>
        <v>0</v>
      </c>
      <c r="AH484" s="279"/>
      <c r="AI484" s="278">
        <f t="shared" si="189"/>
        <v>0</v>
      </c>
      <c r="AJ484" s="279"/>
      <c r="AK484" s="279"/>
      <c r="AL484" s="282"/>
      <c r="AM484" s="276">
        <f t="shared" si="217"/>
        <v>0</v>
      </c>
      <c r="AN484" s="282"/>
    </row>
    <row r="485" spans="13:40" s="265" customFormat="1" ht="13.5" hidden="1" x14ac:dyDescent="0.25">
      <c r="M485" s="266"/>
      <c r="N485" s="266">
        <v>424</v>
      </c>
      <c r="O485" s="267"/>
      <c r="P485" s="256">
        <f>SUM(P486+P487+P488+P489)</f>
        <v>0</v>
      </c>
      <c r="Q485" s="256">
        <f>SUM(Q486+Q487+Q488+Q489)</f>
        <v>0</v>
      </c>
      <c r="R485" s="157">
        <f t="shared" si="213"/>
        <v>0</v>
      </c>
      <c r="S485" s="256"/>
      <c r="T485" s="280">
        <f>SUM(T486+T487+T488+T489)</f>
        <v>0</v>
      </c>
      <c r="U485" s="283">
        <f>SUM(U486+U487+U488+U489)</f>
        <v>0</v>
      </c>
      <c r="V485" s="278">
        <f t="shared" si="214"/>
        <v>0</v>
      </c>
      <c r="W485" s="283">
        <f t="shared" ref="W485:AE485" si="219">SUM(W486+W487+W488+W489)</f>
        <v>0</v>
      </c>
      <c r="X485" s="283">
        <f t="shared" si="219"/>
        <v>0</v>
      </c>
      <c r="Y485" s="283">
        <f t="shared" si="219"/>
        <v>0</v>
      </c>
      <c r="Z485" s="283">
        <f t="shared" si="219"/>
        <v>0</v>
      </c>
      <c r="AA485" s="283">
        <f t="shared" si="219"/>
        <v>0</v>
      </c>
      <c r="AB485" s="283">
        <f t="shared" si="219"/>
        <v>0</v>
      </c>
      <c r="AC485" s="283">
        <f t="shared" si="219"/>
        <v>0</v>
      </c>
      <c r="AD485" s="283">
        <f t="shared" si="219"/>
        <v>0</v>
      </c>
      <c r="AE485" s="283">
        <f t="shared" si="219"/>
        <v>0</v>
      </c>
      <c r="AF485" s="278">
        <f t="shared" si="215"/>
        <v>0</v>
      </c>
      <c r="AG485" s="278">
        <f t="shared" si="216"/>
        <v>0</v>
      </c>
      <c r="AH485" s="283">
        <f>SUM(AH486+AH487+AH488+AH489)</f>
        <v>0</v>
      </c>
      <c r="AI485" s="278">
        <f t="shared" si="189"/>
        <v>0</v>
      </c>
      <c r="AJ485" s="283">
        <f>SUM(AJ486+AJ487+AJ488+AJ489)</f>
        <v>0</v>
      </c>
      <c r="AK485" s="283">
        <f>SUM(AK486+AK487+AK488+AK489)</f>
        <v>0</v>
      </c>
      <c r="AL485" s="283"/>
      <c r="AM485" s="276">
        <f t="shared" si="217"/>
        <v>0</v>
      </c>
      <c r="AN485" s="283"/>
    </row>
    <row r="486" spans="13:40" s="261" customFormat="1" ht="13.5" hidden="1" x14ac:dyDescent="0.25">
      <c r="M486" s="262"/>
      <c r="N486" s="268">
        <v>4241</v>
      </c>
      <c r="O486" s="269" t="s">
        <v>581</v>
      </c>
      <c r="P486" s="224"/>
      <c r="Q486" s="224"/>
      <c r="R486" s="157">
        <f t="shared" si="213"/>
        <v>0</v>
      </c>
      <c r="S486" s="157"/>
      <c r="T486" s="279"/>
      <c r="U486" s="279"/>
      <c r="V486" s="278">
        <f t="shared" si="214"/>
        <v>0</v>
      </c>
      <c r="W486" s="279"/>
      <c r="X486" s="279"/>
      <c r="Y486" s="279"/>
      <c r="Z486" s="279"/>
      <c r="AA486" s="279"/>
      <c r="AB486" s="279"/>
      <c r="AC486" s="279"/>
      <c r="AD486" s="279"/>
      <c r="AE486" s="279"/>
      <c r="AF486" s="278">
        <f t="shared" si="215"/>
        <v>0</v>
      </c>
      <c r="AG486" s="278">
        <f t="shared" si="216"/>
        <v>0</v>
      </c>
      <c r="AH486" s="279"/>
      <c r="AI486" s="278">
        <f t="shared" si="189"/>
        <v>0</v>
      </c>
      <c r="AJ486" s="279"/>
      <c r="AK486" s="279"/>
      <c r="AL486" s="282"/>
      <c r="AM486" s="276">
        <f t="shared" si="217"/>
        <v>0</v>
      </c>
      <c r="AN486" s="282"/>
    </row>
    <row r="487" spans="13:40" hidden="1" x14ac:dyDescent="0.25">
      <c r="M487" s="262"/>
      <c r="N487" s="268">
        <v>4242</v>
      </c>
      <c r="O487" s="270" t="s">
        <v>582</v>
      </c>
      <c r="P487" s="224"/>
      <c r="Q487" s="224"/>
      <c r="R487" s="157">
        <f t="shared" si="213"/>
        <v>0</v>
      </c>
      <c r="S487" s="157"/>
      <c r="T487" s="279"/>
      <c r="U487" s="279"/>
      <c r="V487" s="278">
        <f t="shared" si="214"/>
        <v>0</v>
      </c>
      <c r="W487" s="279"/>
      <c r="X487" s="279"/>
      <c r="Y487" s="279"/>
      <c r="Z487" s="279"/>
      <c r="AA487" s="279"/>
      <c r="AB487" s="279"/>
      <c r="AC487" s="279"/>
      <c r="AD487" s="279"/>
      <c r="AE487" s="279"/>
      <c r="AF487" s="278">
        <f t="shared" si="215"/>
        <v>0</v>
      </c>
      <c r="AG487" s="278">
        <f t="shared" si="216"/>
        <v>0</v>
      </c>
      <c r="AH487" s="279"/>
      <c r="AI487" s="278">
        <f t="shared" si="189"/>
        <v>0</v>
      </c>
      <c r="AJ487" s="279"/>
      <c r="AK487" s="279"/>
      <c r="AL487" s="281"/>
      <c r="AM487" s="276">
        <f t="shared" si="217"/>
        <v>0</v>
      </c>
      <c r="AN487" s="281"/>
    </row>
    <row r="488" spans="13:40" hidden="1" x14ac:dyDescent="0.25">
      <c r="M488" s="262"/>
      <c r="N488" s="268">
        <v>4243</v>
      </c>
      <c r="O488" s="270" t="s">
        <v>583</v>
      </c>
      <c r="P488" s="224"/>
      <c r="Q488" s="224"/>
      <c r="R488" s="157">
        <f t="shared" si="213"/>
        <v>0</v>
      </c>
      <c r="S488" s="157"/>
      <c r="T488" s="279"/>
      <c r="U488" s="279"/>
      <c r="V488" s="278">
        <f t="shared" si="214"/>
        <v>0</v>
      </c>
      <c r="W488" s="279"/>
      <c r="X488" s="279"/>
      <c r="Y488" s="279"/>
      <c r="Z488" s="279"/>
      <c r="AA488" s="279"/>
      <c r="AB488" s="279"/>
      <c r="AC488" s="279"/>
      <c r="AD488" s="279"/>
      <c r="AE488" s="279"/>
      <c r="AF488" s="278">
        <f t="shared" si="215"/>
        <v>0</v>
      </c>
      <c r="AG488" s="278">
        <f t="shared" si="216"/>
        <v>0</v>
      </c>
      <c r="AH488" s="279"/>
      <c r="AI488" s="278">
        <f t="shared" si="189"/>
        <v>0</v>
      </c>
      <c r="AJ488" s="279"/>
      <c r="AK488" s="279"/>
      <c r="AL488" s="281"/>
      <c r="AM488" s="276">
        <f t="shared" si="217"/>
        <v>0</v>
      </c>
      <c r="AN488" s="281"/>
    </row>
    <row r="489" spans="13:40" hidden="1" x14ac:dyDescent="0.25">
      <c r="M489" s="262"/>
      <c r="N489" s="268">
        <v>4244</v>
      </c>
      <c r="O489" s="270" t="s">
        <v>584</v>
      </c>
      <c r="P489" s="224"/>
      <c r="Q489" s="224"/>
      <c r="R489" s="157">
        <f t="shared" si="213"/>
        <v>0</v>
      </c>
      <c r="S489" s="157"/>
      <c r="T489" s="279"/>
      <c r="U489" s="279"/>
      <c r="V489" s="278">
        <f t="shared" si="214"/>
        <v>0</v>
      </c>
      <c r="W489" s="279"/>
      <c r="X489" s="279"/>
      <c r="Y489" s="279"/>
      <c r="Z489" s="279"/>
      <c r="AA489" s="279"/>
      <c r="AB489" s="279"/>
      <c r="AC489" s="279"/>
      <c r="AD489" s="279"/>
      <c r="AE489" s="279"/>
      <c r="AF489" s="278">
        <f t="shared" si="215"/>
        <v>0</v>
      </c>
      <c r="AG489" s="278">
        <f t="shared" si="216"/>
        <v>0</v>
      </c>
      <c r="AH489" s="279"/>
      <c r="AI489" s="278">
        <f t="shared" si="189"/>
        <v>0</v>
      </c>
      <c r="AJ489" s="279"/>
      <c r="AK489" s="279"/>
      <c r="AL489" s="281"/>
      <c r="AM489" s="276">
        <f t="shared" si="217"/>
        <v>0</v>
      </c>
      <c r="AN489" s="281"/>
    </row>
    <row r="490" spans="13:40" s="265" customFormat="1" ht="13.5" hidden="1" x14ac:dyDescent="0.25">
      <c r="M490" s="266"/>
      <c r="N490" s="266">
        <v>426</v>
      </c>
      <c r="O490" s="271"/>
      <c r="P490" s="256">
        <f>SUM(P491+P492)</f>
        <v>0</v>
      </c>
      <c r="Q490" s="256">
        <f>SUM(Q491+Q492)</f>
        <v>0</v>
      </c>
      <c r="R490" s="157">
        <f t="shared" si="213"/>
        <v>0</v>
      </c>
      <c r="S490" s="256"/>
      <c r="T490" s="280">
        <f>SUM(T491+T492)</f>
        <v>0</v>
      </c>
      <c r="U490" s="283">
        <f>SUM(U491+U492)</f>
        <v>0</v>
      </c>
      <c r="V490" s="278">
        <f t="shared" si="214"/>
        <v>0</v>
      </c>
      <c r="W490" s="283">
        <f t="shared" ref="W490:AE490" si="220">SUM(W491+W492)</f>
        <v>0</v>
      </c>
      <c r="X490" s="283">
        <f t="shared" si="220"/>
        <v>0</v>
      </c>
      <c r="Y490" s="283">
        <f t="shared" si="220"/>
        <v>0</v>
      </c>
      <c r="Z490" s="283">
        <f t="shared" si="220"/>
        <v>0</v>
      </c>
      <c r="AA490" s="283">
        <f t="shared" si="220"/>
        <v>0</v>
      </c>
      <c r="AB490" s="283">
        <f t="shared" si="220"/>
        <v>0</v>
      </c>
      <c r="AC490" s="283">
        <f t="shared" si="220"/>
        <v>0</v>
      </c>
      <c r="AD490" s="283">
        <f t="shared" si="220"/>
        <v>0</v>
      </c>
      <c r="AE490" s="283">
        <f t="shared" si="220"/>
        <v>0</v>
      </c>
      <c r="AF490" s="278">
        <f t="shared" si="215"/>
        <v>0</v>
      </c>
      <c r="AG490" s="278">
        <f t="shared" si="216"/>
        <v>0</v>
      </c>
      <c r="AH490" s="283">
        <f>SUM(AH491+AH492)</f>
        <v>0</v>
      </c>
      <c r="AI490" s="278">
        <f t="shared" si="189"/>
        <v>0</v>
      </c>
      <c r="AJ490" s="283">
        <f>SUM(AJ491+AJ492)</f>
        <v>0</v>
      </c>
      <c r="AK490" s="283">
        <f>SUM(AK491+AK492)</f>
        <v>0</v>
      </c>
      <c r="AL490" s="283"/>
      <c r="AM490" s="276">
        <f t="shared" si="217"/>
        <v>0</v>
      </c>
      <c r="AN490" s="283"/>
    </row>
    <row r="491" spans="13:40" s="261" customFormat="1" ht="13.5" hidden="1" x14ac:dyDescent="0.25">
      <c r="M491" s="262"/>
      <c r="N491" s="263">
        <v>4262</v>
      </c>
      <c r="O491" s="264" t="s">
        <v>585</v>
      </c>
      <c r="P491" s="224"/>
      <c r="Q491" s="224"/>
      <c r="R491" s="157">
        <f t="shared" si="213"/>
        <v>0</v>
      </c>
      <c r="S491" s="157"/>
      <c r="T491" s="279"/>
      <c r="U491" s="279"/>
      <c r="V491" s="278">
        <f t="shared" si="214"/>
        <v>0</v>
      </c>
      <c r="W491" s="279"/>
      <c r="X491" s="279"/>
      <c r="Y491" s="279"/>
      <c r="Z491" s="279"/>
      <c r="AA491" s="279"/>
      <c r="AB491" s="279"/>
      <c r="AC491" s="279"/>
      <c r="AD491" s="279"/>
      <c r="AE491" s="279"/>
      <c r="AF491" s="278">
        <f t="shared" si="215"/>
        <v>0</v>
      </c>
      <c r="AG491" s="278">
        <f t="shared" si="216"/>
        <v>0</v>
      </c>
      <c r="AH491" s="279"/>
      <c r="AI491" s="278">
        <f t="shared" si="189"/>
        <v>0</v>
      </c>
      <c r="AJ491" s="279"/>
      <c r="AK491" s="279"/>
      <c r="AL491" s="282"/>
      <c r="AM491" s="276">
        <f t="shared" si="217"/>
        <v>0</v>
      </c>
      <c r="AN491" s="282"/>
    </row>
    <row r="492" spans="13:40" s="261" customFormat="1" ht="13.5" hidden="1" x14ac:dyDescent="0.25">
      <c r="M492" s="262"/>
      <c r="N492" s="263">
        <v>4263</v>
      </c>
      <c r="O492" s="264" t="s">
        <v>586</v>
      </c>
      <c r="P492" s="224"/>
      <c r="Q492" s="224"/>
      <c r="R492" s="157">
        <f t="shared" si="213"/>
        <v>0</v>
      </c>
      <c r="S492" s="157"/>
      <c r="T492" s="279"/>
      <c r="U492" s="279"/>
      <c r="V492" s="278">
        <f t="shared" si="214"/>
        <v>0</v>
      </c>
      <c r="W492" s="279"/>
      <c r="X492" s="279"/>
      <c r="Y492" s="279"/>
      <c r="Z492" s="279"/>
      <c r="AA492" s="279"/>
      <c r="AB492" s="279"/>
      <c r="AC492" s="279"/>
      <c r="AD492" s="279"/>
      <c r="AE492" s="279"/>
      <c r="AF492" s="278">
        <f t="shared" si="215"/>
        <v>0</v>
      </c>
      <c r="AG492" s="278">
        <f t="shared" si="216"/>
        <v>0</v>
      </c>
      <c r="AH492" s="279"/>
      <c r="AI492" s="278">
        <f t="shared" si="189"/>
        <v>0</v>
      </c>
      <c r="AJ492" s="279"/>
      <c r="AK492" s="279"/>
      <c r="AL492" s="282"/>
      <c r="AM492" s="276">
        <f t="shared" si="217"/>
        <v>0</v>
      </c>
      <c r="AN492" s="282"/>
    </row>
    <row r="493" spans="13:40" x14ac:dyDescent="0.25">
      <c r="T493" s="281"/>
      <c r="U493" s="281"/>
      <c r="V493" s="281"/>
      <c r="W493" s="281"/>
      <c r="X493" s="281"/>
      <c r="Y493" s="281"/>
      <c r="Z493" s="281"/>
      <c r="AA493" s="281"/>
      <c r="AB493" s="281"/>
      <c r="AC493" s="281"/>
      <c r="AD493" s="281"/>
      <c r="AE493" s="281"/>
      <c r="AF493" s="281"/>
      <c r="AG493" s="281"/>
      <c r="AH493" s="281"/>
      <c r="AI493" s="281"/>
      <c r="AJ493" s="281"/>
      <c r="AK493" s="281"/>
      <c r="AL493" s="281"/>
      <c r="AM493" s="276"/>
      <c r="AN493" s="281"/>
    </row>
    <row r="494" spans="13:40" s="245" customFormat="1" ht="13.5" hidden="1" x14ac:dyDescent="0.25">
      <c r="N494" s="246"/>
      <c r="O494" s="247" t="s">
        <v>590</v>
      </c>
      <c r="P494" s="248">
        <f>SUM(P495+P552)</f>
        <v>0</v>
      </c>
      <c r="Q494" s="248">
        <f>SUM(Q495+Q552)</f>
        <v>0</v>
      </c>
      <c r="R494" s="157">
        <f t="shared" ref="R494:R525" si="221">SUM(T494:AE494)</f>
        <v>0</v>
      </c>
      <c r="S494" s="248"/>
      <c r="T494" s="277">
        <f>SUM(T495+T552)</f>
        <v>0</v>
      </c>
      <c r="U494" s="277">
        <f>SUM(U495+U552)</f>
        <v>0</v>
      </c>
      <c r="V494" s="278">
        <f t="shared" ref="V494:V525" si="222">SUM(T494:U494)</f>
        <v>0</v>
      </c>
      <c r="W494" s="277">
        <f t="shared" ref="W494:AE494" si="223">SUM(W495+W552)</f>
        <v>0</v>
      </c>
      <c r="X494" s="277">
        <f t="shared" si="223"/>
        <v>0</v>
      </c>
      <c r="Y494" s="277">
        <f t="shared" si="223"/>
        <v>0</v>
      </c>
      <c r="Z494" s="277">
        <f t="shared" si="223"/>
        <v>0</v>
      </c>
      <c r="AA494" s="277">
        <f t="shared" si="223"/>
        <v>0</v>
      </c>
      <c r="AB494" s="277">
        <f t="shared" si="223"/>
        <v>0</v>
      </c>
      <c r="AC494" s="277">
        <f t="shared" si="223"/>
        <v>0</v>
      </c>
      <c r="AD494" s="277">
        <f t="shared" si="223"/>
        <v>0</v>
      </c>
      <c r="AE494" s="277">
        <f t="shared" si="223"/>
        <v>0</v>
      </c>
      <c r="AF494" s="278">
        <f t="shared" ref="AF494:AF525" si="224">SUM(W494:AE494)</f>
        <v>0</v>
      </c>
      <c r="AG494" s="278">
        <f t="shared" ref="AG494:AG525" si="225">SUM(V494+AF494)</f>
        <v>0</v>
      </c>
      <c r="AH494" s="277">
        <f>SUM(AH495+AH552)</f>
        <v>0</v>
      </c>
      <c r="AI494" s="278">
        <f t="shared" ref="AI494:AI572" si="226">SUM(AG494:AH494)</f>
        <v>0</v>
      </c>
      <c r="AJ494" s="277">
        <f>SUM(AJ495+AJ552)</f>
        <v>0</v>
      </c>
      <c r="AK494" s="277">
        <f>SUM(AK495+AK552)</f>
        <v>0</v>
      </c>
      <c r="AL494" s="277"/>
      <c r="AM494" s="276">
        <f t="shared" ref="AM494:AM525" si="227">SUM(AB494+AL494)</f>
        <v>0</v>
      </c>
      <c r="AN494" s="277"/>
    </row>
    <row r="495" spans="13:40" s="245" customFormat="1" ht="13.5" hidden="1" x14ac:dyDescent="0.25">
      <c r="N495" s="246">
        <v>3</v>
      </c>
      <c r="O495" s="245" t="s">
        <v>479</v>
      </c>
      <c r="P495" s="248">
        <f>SUM(P496+P508+P541)</f>
        <v>0</v>
      </c>
      <c r="Q495" s="248">
        <f>SUM(Q496+Q508+Q541)</f>
        <v>0</v>
      </c>
      <c r="R495" s="157">
        <f t="shared" si="221"/>
        <v>0</v>
      </c>
      <c r="S495" s="248"/>
      <c r="T495" s="277">
        <f>SUM(T496+T508+T541)</f>
        <v>0</v>
      </c>
      <c r="U495" s="277">
        <f>SUM(U496+U508+U541)</f>
        <v>0</v>
      </c>
      <c r="V495" s="278">
        <f t="shared" si="222"/>
        <v>0</v>
      </c>
      <c r="W495" s="277">
        <f t="shared" ref="W495:AE495" si="228">SUM(W496+W508+W541)</f>
        <v>0</v>
      </c>
      <c r="X495" s="277">
        <f t="shared" si="228"/>
        <v>0</v>
      </c>
      <c r="Y495" s="277">
        <f t="shared" si="228"/>
        <v>0</v>
      </c>
      <c r="Z495" s="277">
        <f t="shared" si="228"/>
        <v>0</v>
      </c>
      <c r="AA495" s="277">
        <f t="shared" si="228"/>
        <v>0</v>
      </c>
      <c r="AB495" s="277">
        <f t="shared" si="228"/>
        <v>0</v>
      </c>
      <c r="AC495" s="277">
        <f t="shared" si="228"/>
        <v>0</v>
      </c>
      <c r="AD495" s="277">
        <f t="shared" si="228"/>
        <v>0</v>
      </c>
      <c r="AE495" s="277">
        <f t="shared" si="228"/>
        <v>0</v>
      </c>
      <c r="AF495" s="278">
        <f t="shared" si="224"/>
        <v>0</v>
      </c>
      <c r="AG495" s="278">
        <f t="shared" si="225"/>
        <v>0</v>
      </c>
      <c r="AH495" s="277">
        <f>SUM(AH496+AH508+AH541)</f>
        <v>0</v>
      </c>
      <c r="AI495" s="278">
        <f t="shared" si="226"/>
        <v>0</v>
      </c>
      <c r="AJ495" s="277">
        <f>SUM(AJ496+AJ508+AJ541)</f>
        <v>0</v>
      </c>
      <c r="AK495" s="277">
        <f>SUM(AK496+AK508+AK541)</f>
        <v>0</v>
      </c>
      <c r="AL495" s="277"/>
      <c r="AM495" s="276">
        <f t="shared" si="227"/>
        <v>0</v>
      </c>
      <c r="AN495" s="277"/>
    </row>
    <row r="496" spans="13:40" s="245" customFormat="1" ht="13.5" hidden="1" x14ac:dyDescent="0.25">
      <c r="N496" s="246">
        <v>31</v>
      </c>
      <c r="O496" s="227"/>
      <c r="P496" s="248">
        <f>SUM(P497+P502+P504)</f>
        <v>0</v>
      </c>
      <c r="Q496" s="248">
        <f>SUM(Q497+Q502+Q504)</f>
        <v>0</v>
      </c>
      <c r="R496" s="157">
        <f t="shared" si="221"/>
        <v>0</v>
      </c>
      <c r="S496" s="248"/>
      <c r="T496" s="277">
        <f>SUM(T497+T502+T504)</f>
        <v>0</v>
      </c>
      <c r="U496" s="277">
        <f>SUM(U497+U502+U504)</f>
        <v>0</v>
      </c>
      <c r="V496" s="278">
        <f t="shared" si="222"/>
        <v>0</v>
      </c>
      <c r="W496" s="277">
        <f t="shared" ref="W496:AE496" si="229">SUM(W497+W502+W504)</f>
        <v>0</v>
      </c>
      <c r="X496" s="277">
        <f t="shared" si="229"/>
        <v>0</v>
      </c>
      <c r="Y496" s="277">
        <f t="shared" si="229"/>
        <v>0</v>
      </c>
      <c r="Z496" s="277">
        <f t="shared" si="229"/>
        <v>0</v>
      </c>
      <c r="AA496" s="277">
        <f t="shared" si="229"/>
        <v>0</v>
      </c>
      <c r="AB496" s="277">
        <f t="shared" si="229"/>
        <v>0</v>
      </c>
      <c r="AC496" s="277">
        <f t="shared" si="229"/>
        <v>0</v>
      </c>
      <c r="AD496" s="277">
        <f t="shared" si="229"/>
        <v>0</v>
      </c>
      <c r="AE496" s="277">
        <f t="shared" si="229"/>
        <v>0</v>
      </c>
      <c r="AF496" s="278">
        <f t="shared" si="224"/>
        <v>0</v>
      </c>
      <c r="AG496" s="278">
        <f t="shared" si="225"/>
        <v>0</v>
      </c>
      <c r="AH496" s="277">
        <f>SUM(AH497+AH502+AH504)</f>
        <v>0</v>
      </c>
      <c r="AI496" s="278">
        <f t="shared" si="226"/>
        <v>0</v>
      </c>
      <c r="AJ496" s="277">
        <f>SUM(AJ497+AJ502+AJ504)</f>
        <v>0</v>
      </c>
      <c r="AK496" s="277">
        <f>SUM(AK497+AK502+AK504)</f>
        <v>0</v>
      </c>
      <c r="AL496" s="277"/>
      <c r="AM496" s="276">
        <f t="shared" si="227"/>
        <v>0</v>
      </c>
      <c r="AN496" s="277"/>
    </row>
    <row r="497" spans="13:40" s="245" customFormat="1" ht="13.5" hidden="1" x14ac:dyDescent="0.25">
      <c r="N497" s="246">
        <v>311</v>
      </c>
      <c r="O497" s="227"/>
      <c r="P497" s="248">
        <f>SUM(P498+P499+P500+P501)</f>
        <v>0</v>
      </c>
      <c r="Q497" s="248">
        <f>SUM(Q498+Q499+Q500+Q501)</f>
        <v>0</v>
      </c>
      <c r="R497" s="157">
        <f t="shared" si="221"/>
        <v>0</v>
      </c>
      <c r="S497" s="248"/>
      <c r="T497" s="277">
        <f>SUM(T498+T499+T500+T501)</f>
        <v>0</v>
      </c>
      <c r="U497" s="277">
        <f>SUM(U498+U499+U500+U501)</f>
        <v>0</v>
      </c>
      <c r="V497" s="278">
        <f t="shared" si="222"/>
        <v>0</v>
      </c>
      <c r="W497" s="277">
        <f t="shared" ref="W497:AE497" si="230">SUM(W498+W499+W500+W501)</f>
        <v>0</v>
      </c>
      <c r="X497" s="277">
        <f t="shared" si="230"/>
        <v>0</v>
      </c>
      <c r="Y497" s="277">
        <f t="shared" si="230"/>
        <v>0</v>
      </c>
      <c r="Z497" s="277">
        <f t="shared" si="230"/>
        <v>0</v>
      </c>
      <c r="AA497" s="277">
        <f t="shared" si="230"/>
        <v>0</v>
      </c>
      <c r="AB497" s="277">
        <f t="shared" si="230"/>
        <v>0</v>
      </c>
      <c r="AC497" s="277">
        <f t="shared" si="230"/>
        <v>0</v>
      </c>
      <c r="AD497" s="277">
        <f t="shared" si="230"/>
        <v>0</v>
      </c>
      <c r="AE497" s="277">
        <f t="shared" si="230"/>
        <v>0</v>
      </c>
      <c r="AF497" s="278">
        <f t="shared" si="224"/>
        <v>0</v>
      </c>
      <c r="AG497" s="278">
        <f t="shared" si="225"/>
        <v>0</v>
      </c>
      <c r="AH497" s="277">
        <f>SUM(AH498+AH499+AH500+AH501)</f>
        <v>0</v>
      </c>
      <c r="AI497" s="278">
        <f t="shared" si="226"/>
        <v>0</v>
      </c>
      <c r="AJ497" s="277">
        <f>SUM(AJ498+AJ499+AJ500+AJ501)</f>
        <v>0</v>
      </c>
      <c r="AK497" s="277">
        <f>SUM(AK498+AK499+AK500+AK501)</f>
        <v>0</v>
      </c>
      <c r="AL497" s="277"/>
      <c r="AM497" s="276">
        <f t="shared" si="227"/>
        <v>0</v>
      </c>
      <c r="AN497" s="277"/>
    </row>
    <row r="498" spans="13:40" s="249" customFormat="1" ht="13.5" hidden="1" x14ac:dyDescent="0.25">
      <c r="M498" s="250"/>
      <c r="N498" s="251" t="s">
        <v>480</v>
      </c>
      <c r="O498" s="252" t="s">
        <v>481</v>
      </c>
      <c r="P498" s="224"/>
      <c r="Q498" s="224"/>
      <c r="R498" s="157">
        <f t="shared" si="221"/>
        <v>0</v>
      </c>
      <c r="S498" s="157"/>
      <c r="T498" s="279"/>
      <c r="U498" s="279"/>
      <c r="V498" s="278">
        <f t="shared" si="222"/>
        <v>0</v>
      </c>
      <c r="W498" s="279"/>
      <c r="X498" s="279"/>
      <c r="Y498" s="279"/>
      <c r="Z498" s="279"/>
      <c r="AA498" s="279"/>
      <c r="AB498" s="279"/>
      <c r="AC498" s="279"/>
      <c r="AD498" s="279"/>
      <c r="AE498" s="279"/>
      <c r="AF498" s="278">
        <f t="shared" si="224"/>
        <v>0</v>
      </c>
      <c r="AG498" s="278">
        <f t="shared" si="225"/>
        <v>0</v>
      </c>
      <c r="AH498" s="279"/>
      <c r="AI498" s="278">
        <f t="shared" si="226"/>
        <v>0</v>
      </c>
      <c r="AJ498" s="279"/>
      <c r="AK498" s="279"/>
      <c r="AL498" s="279"/>
      <c r="AM498" s="276">
        <f t="shared" si="227"/>
        <v>0</v>
      </c>
      <c r="AN498" s="279"/>
    </row>
    <row r="499" spans="13:40" s="249" customFormat="1" ht="13.5" hidden="1" x14ac:dyDescent="0.25">
      <c r="M499" s="250"/>
      <c r="N499" s="251" t="s">
        <v>482</v>
      </c>
      <c r="O499" s="252" t="s">
        <v>483</v>
      </c>
      <c r="P499" s="224"/>
      <c r="Q499" s="224"/>
      <c r="R499" s="157">
        <f t="shared" si="221"/>
        <v>0</v>
      </c>
      <c r="S499" s="157"/>
      <c r="T499" s="279"/>
      <c r="U499" s="279"/>
      <c r="V499" s="278">
        <f t="shared" si="222"/>
        <v>0</v>
      </c>
      <c r="W499" s="279"/>
      <c r="X499" s="279"/>
      <c r="Y499" s="279"/>
      <c r="Z499" s="279"/>
      <c r="AA499" s="279"/>
      <c r="AB499" s="279"/>
      <c r="AC499" s="279"/>
      <c r="AD499" s="279"/>
      <c r="AE499" s="279"/>
      <c r="AF499" s="278">
        <f t="shared" si="224"/>
        <v>0</v>
      </c>
      <c r="AG499" s="278">
        <f t="shared" si="225"/>
        <v>0</v>
      </c>
      <c r="AH499" s="279"/>
      <c r="AI499" s="278">
        <f t="shared" si="226"/>
        <v>0</v>
      </c>
      <c r="AJ499" s="279"/>
      <c r="AK499" s="279"/>
      <c r="AL499" s="279"/>
      <c r="AM499" s="276">
        <f t="shared" si="227"/>
        <v>0</v>
      </c>
      <c r="AN499" s="279"/>
    </row>
    <row r="500" spans="13:40" s="249" customFormat="1" ht="13.5" hidden="1" x14ac:dyDescent="0.25">
      <c r="M500" s="250"/>
      <c r="N500" s="251" t="s">
        <v>484</v>
      </c>
      <c r="O500" s="252" t="s">
        <v>485</v>
      </c>
      <c r="P500" s="224"/>
      <c r="Q500" s="224"/>
      <c r="R500" s="157">
        <f t="shared" si="221"/>
        <v>0</v>
      </c>
      <c r="S500" s="157"/>
      <c r="T500" s="279"/>
      <c r="U500" s="279"/>
      <c r="V500" s="278">
        <f t="shared" si="222"/>
        <v>0</v>
      </c>
      <c r="W500" s="279"/>
      <c r="X500" s="279"/>
      <c r="Y500" s="279"/>
      <c r="Z500" s="279"/>
      <c r="AA500" s="279"/>
      <c r="AB500" s="279"/>
      <c r="AC500" s="279"/>
      <c r="AD500" s="279"/>
      <c r="AE500" s="279"/>
      <c r="AF500" s="278">
        <f t="shared" si="224"/>
        <v>0</v>
      </c>
      <c r="AG500" s="278">
        <f t="shared" si="225"/>
        <v>0</v>
      </c>
      <c r="AH500" s="279"/>
      <c r="AI500" s="278">
        <f t="shared" si="226"/>
        <v>0</v>
      </c>
      <c r="AJ500" s="279"/>
      <c r="AK500" s="279"/>
      <c r="AL500" s="279"/>
      <c r="AM500" s="276">
        <f t="shared" si="227"/>
        <v>0</v>
      </c>
      <c r="AN500" s="279"/>
    </row>
    <row r="501" spans="13:40" s="249" customFormat="1" ht="13.5" hidden="1" x14ac:dyDescent="0.25">
      <c r="M501" s="250"/>
      <c r="N501" s="251" t="s">
        <v>486</v>
      </c>
      <c r="O501" s="252" t="s">
        <v>487</v>
      </c>
      <c r="P501" s="224"/>
      <c r="Q501" s="224"/>
      <c r="R501" s="157">
        <f t="shared" si="221"/>
        <v>0</v>
      </c>
      <c r="S501" s="157"/>
      <c r="T501" s="279"/>
      <c r="U501" s="279"/>
      <c r="V501" s="278">
        <f t="shared" si="222"/>
        <v>0</v>
      </c>
      <c r="W501" s="279"/>
      <c r="X501" s="279"/>
      <c r="Y501" s="279"/>
      <c r="Z501" s="279"/>
      <c r="AA501" s="279"/>
      <c r="AB501" s="279"/>
      <c r="AC501" s="279"/>
      <c r="AD501" s="279"/>
      <c r="AE501" s="279"/>
      <c r="AF501" s="278">
        <f t="shared" si="224"/>
        <v>0</v>
      </c>
      <c r="AG501" s="278">
        <f t="shared" si="225"/>
        <v>0</v>
      </c>
      <c r="AH501" s="279"/>
      <c r="AI501" s="278">
        <f t="shared" si="226"/>
        <v>0</v>
      </c>
      <c r="AJ501" s="279"/>
      <c r="AK501" s="279"/>
      <c r="AL501" s="279"/>
      <c r="AM501" s="276">
        <f t="shared" si="227"/>
        <v>0</v>
      </c>
      <c r="AN501" s="279"/>
    </row>
    <row r="502" spans="13:40" s="253" customFormat="1" ht="13.5" hidden="1" x14ac:dyDescent="0.25">
      <c r="M502" s="254"/>
      <c r="N502" s="254">
        <v>312</v>
      </c>
      <c r="O502" s="255"/>
      <c r="P502" s="256">
        <f>SUM(P503)</f>
        <v>0</v>
      </c>
      <c r="Q502" s="256">
        <f>SUM(Q503)</f>
        <v>0</v>
      </c>
      <c r="R502" s="157">
        <f t="shared" si="221"/>
        <v>0</v>
      </c>
      <c r="S502" s="256"/>
      <c r="T502" s="280">
        <f>SUM(T503)</f>
        <v>0</v>
      </c>
      <c r="U502" s="280">
        <f>SUM(U503)</f>
        <v>0</v>
      </c>
      <c r="V502" s="278">
        <f t="shared" si="222"/>
        <v>0</v>
      </c>
      <c r="W502" s="280">
        <f t="shared" ref="W502:AE502" si="231">SUM(W503)</f>
        <v>0</v>
      </c>
      <c r="X502" s="280">
        <f t="shared" si="231"/>
        <v>0</v>
      </c>
      <c r="Y502" s="280">
        <f t="shared" si="231"/>
        <v>0</v>
      </c>
      <c r="Z502" s="280">
        <f t="shared" si="231"/>
        <v>0</v>
      </c>
      <c r="AA502" s="280">
        <f t="shared" si="231"/>
        <v>0</v>
      </c>
      <c r="AB502" s="280">
        <f t="shared" si="231"/>
        <v>0</v>
      </c>
      <c r="AC502" s="280">
        <f t="shared" si="231"/>
        <v>0</v>
      </c>
      <c r="AD502" s="280">
        <f t="shared" si="231"/>
        <v>0</v>
      </c>
      <c r="AE502" s="280">
        <f t="shared" si="231"/>
        <v>0</v>
      </c>
      <c r="AF502" s="278">
        <f t="shared" si="224"/>
        <v>0</v>
      </c>
      <c r="AG502" s="278">
        <f t="shared" si="225"/>
        <v>0</v>
      </c>
      <c r="AH502" s="280">
        <f>SUM(AH503)</f>
        <v>0</v>
      </c>
      <c r="AI502" s="278">
        <f t="shared" si="226"/>
        <v>0</v>
      </c>
      <c r="AJ502" s="280">
        <f>SUM(AJ503)</f>
        <v>0</v>
      </c>
      <c r="AK502" s="280">
        <f>SUM(AK503)</f>
        <v>0</v>
      </c>
      <c r="AL502" s="280"/>
      <c r="AM502" s="276">
        <f t="shared" si="227"/>
        <v>0</v>
      </c>
      <c r="AN502" s="280"/>
    </row>
    <row r="503" spans="13:40" s="249" customFormat="1" ht="13.5" hidden="1" x14ac:dyDescent="0.25">
      <c r="M503" s="250"/>
      <c r="N503" s="251" t="s">
        <v>488</v>
      </c>
      <c r="O503" s="252" t="s">
        <v>489</v>
      </c>
      <c r="P503" s="224"/>
      <c r="Q503" s="224"/>
      <c r="R503" s="157">
        <f t="shared" si="221"/>
        <v>0</v>
      </c>
      <c r="S503" s="157"/>
      <c r="T503" s="279"/>
      <c r="U503" s="279"/>
      <c r="V503" s="278">
        <f t="shared" si="222"/>
        <v>0</v>
      </c>
      <c r="W503" s="279"/>
      <c r="X503" s="279"/>
      <c r="Y503" s="279"/>
      <c r="Z503" s="279"/>
      <c r="AA503" s="279"/>
      <c r="AB503" s="279"/>
      <c r="AC503" s="279"/>
      <c r="AD503" s="279"/>
      <c r="AE503" s="279"/>
      <c r="AF503" s="278">
        <f t="shared" si="224"/>
        <v>0</v>
      </c>
      <c r="AG503" s="278">
        <f t="shared" si="225"/>
        <v>0</v>
      </c>
      <c r="AH503" s="279"/>
      <c r="AI503" s="278">
        <f t="shared" si="226"/>
        <v>0</v>
      </c>
      <c r="AJ503" s="279"/>
      <c r="AK503" s="279"/>
      <c r="AL503" s="279"/>
      <c r="AM503" s="276">
        <f t="shared" si="227"/>
        <v>0</v>
      </c>
      <c r="AN503" s="279"/>
    </row>
    <row r="504" spans="13:40" s="253" customFormat="1" ht="13.5" hidden="1" x14ac:dyDescent="0.25">
      <c r="M504" s="254"/>
      <c r="N504" s="254">
        <v>313</v>
      </c>
      <c r="O504" s="255"/>
      <c r="P504" s="256">
        <f>SUM(P505+P506+P507)</f>
        <v>0</v>
      </c>
      <c r="Q504" s="256">
        <f>SUM(Q505+Q506+Q507)</f>
        <v>0</v>
      </c>
      <c r="R504" s="157">
        <f t="shared" si="221"/>
        <v>0</v>
      </c>
      <c r="S504" s="256"/>
      <c r="T504" s="280">
        <f>SUM(T505+T506+T507)</f>
        <v>0</v>
      </c>
      <c r="U504" s="280">
        <f>SUM(U505+U506+U507)</f>
        <v>0</v>
      </c>
      <c r="V504" s="278">
        <f t="shared" si="222"/>
        <v>0</v>
      </c>
      <c r="W504" s="280">
        <f t="shared" ref="W504:AE504" si="232">SUM(W505+W506+W507)</f>
        <v>0</v>
      </c>
      <c r="X504" s="280">
        <f t="shared" si="232"/>
        <v>0</v>
      </c>
      <c r="Y504" s="280">
        <f t="shared" si="232"/>
        <v>0</v>
      </c>
      <c r="Z504" s="280">
        <f t="shared" si="232"/>
        <v>0</v>
      </c>
      <c r="AA504" s="280">
        <f t="shared" si="232"/>
        <v>0</v>
      </c>
      <c r="AB504" s="280">
        <f t="shared" si="232"/>
        <v>0</v>
      </c>
      <c r="AC504" s="280">
        <f t="shared" si="232"/>
        <v>0</v>
      </c>
      <c r="AD504" s="280">
        <f t="shared" si="232"/>
        <v>0</v>
      </c>
      <c r="AE504" s="280">
        <f t="shared" si="232"/>
        <v>0</v>
      </c>
      <c r="AF504" s="278">
        <f t="shared" si="224"/>
        <v>0</v>
      </c>
      <c r="AG504" s="278">
        <f t="shared" si="225"/>
        <v>0</v>
      </c>
      <c r="AH504" s="280">
        <f>SUM(AH505+AH506+AH507)</f>
        <v>0</v>
      </c>
      <c r="AI504" s="278">
        <f t="shared" si="226"/>
        <v>0</v>
      </c>
      <c r="AJ504" s="280">
        <f>SUM(AJ505+AJ506+AJ507)</f>
        <v>0</v>
      </c>
      <c r="AK504" s="280">
        <f>SUM(AK505+AK506+AK507)</f>
        <v>0</v>
      </c>
      <c r="AL504" s="280"/>
      <c r="AM504" s="276">
        <f t="shared" si="227"/>
        <v>0</v>
      </c>
      <c r="AN504" s="280"/>
    </row>
    <row r="505" spans="13:40" s="249" customFormat="1" ht="13.5" hidden="1" x14ac:dyDescent="0.25">
      <c r="M505" s="250"/>
      <c r="N505" s="251" t="s">
        <v>490</v>
      </c>
      <c r="O505" s="252" t="s">
        <v>491</v>
      </c>
      <c r="P505" s="224"/>
      <c r="Q505" s="224"/>
      <c r="R505" s="157">
        <f t="shared" si="221"/>
        <v>0</v>
      </c>
      <c r="S505" s="157"/>
      <c r="T505" s="279"/>
      <c r="U505" s="279"/>
      <c r="V505" s="278">
        <f t="shared" si="222"/>
        <v>0</v>
      </c>
      <c r="W505" s="279"/>
      <c r="X505" s="279"/>
      <c r="Y505" s="279"/>
      <c r="Z505" s="279"/>
      <c r="AA505" s="279"/>
      <c r="AB505" s="279"/>
      <c r="AC505" s="279"/>
      <c r="AD505" s="279"/>
      <c r="AE505" s="279"/>
      <c r="AF505" s="278">
        <f t="shared" si="224"/>
        <v>0</v>
      </c>
      <c r="AG505" s="278">
        <f t="shared" si="225"/>
        <v>0</v>
      </c>
      <c r="AH505" s="279"/>
      <c r="AI505" s="278">
        <f t="shared" si="226"/>
        <v>0</v>
      </c>
      <c r="AJ505" s="279"/>
      <c r="AK505" s="279"/>
      <c r="AL505" s="279"/>
      <c r="AM505" s="276">
        <f t="shared" si="227"/>
        <v>0</v>
      </c>
      <c r="AN505" s="279"/>
    </row>
    <row r="506" spans="13:40" s="249" customFormat="1" ht="13.5" hidden="1" x14ac:dyDescent="0.25">
      <c r="M506" s="250"/>
      <c r="N506" s="251" t="s">
        <v>492</v>
      </c>
      <c r="O506" s="252" t="s">
        <v>493</v>
      </c>
      <c r="P506" s="224"/>
      <c r="Q506" s="224"/>
      <c r="R506" s="157">
        <f t="shared" si="221"/>
        <v>0</v>
      </c>
      <c r="S506" s="157"/>
      <c r="T506" s="279"/>
      <c r="U506" s="279"/>
      <c r="V506" s="278">
        <f t="shared" si="222"/>
        <v>0</v>
      </c>
      <c r="W506" s="279"/>
      <c r="X506" s="279"/>
      <c r="Y506" s="279"/>
      <c r="Z506" s="279"/>
      <c r="AA506" s="279"/>
      <c r="AB506" s="279"/>
      <c r="AC506" s="279"/>
      <c r="AD506" s="279"/>
      <c r="AE506" s="279"/>
      <c r="AF506" s="278">
        <f t="shared" si="224"/>
        <v>0</v>
      </c>
      <c r="AG506" s="278">
        <f t="shared" si="225"/>
        <v>0</v>
      </c>
      <c r="AH506" s="279"/>
      <c r="AI506" s="278">
        <f t="shared" si="226"/>
        <v>0</v>
      </c>
      <c r="AJ506" s="279"/>
      <c r="AK506" s="279"/>
      <c r="AL506" s="279"/>
      <c r="AM506" s="276">
        <f t="shared" si="227"/>
        <v>0</v>
      </c>
      <c r="AN506" s="279"/>
    </row>
    <row r="507" spans="13:40" s="249" customFormat="1" ht="12.75" hidden="1" customHeight="1" x14ac:dyDescent="0.25">
      <c r="M507" s="250"/>
      <c r="N507" s="251" t="s">
        <v>494</v>
      </c>
      <c r="O507" s="252" t="s">
        <v>495</v>
      </c>
      <c r="P507" s="224"/>
      <c r="Q507" s="224"/>
      <c r="R507" s="157">
        <f t="shared" si="221"/>
        <v>0</v>
      </c>
      <c r="S507" s="157"/>
      <c r="T507" s="279"/>
      <c r="U507" s="279"/>
      <c r="V507" s="278">
        <f t="shared" si="222"/>
        <v>0</v>
      </c>
      <c r="W507" s="279"/>
      <c r="X507" s="279"/>
      <c r="Y507" s="279"/>
      <c r="Z507" s="279"/>
      <c r="AA507" s="279"/>
      <c r="AB507" s="279"/>
      <c r="AC507" s="279"/>
      <c r="AD507" s="279"/>
      <c r="AE507" s="279"/>
      <c r="AF507" s="278">
        <f t="shared" si="224"/>
        <v>0</v>
      </c>
      <c r="AG507" s="278">
        <f t="shared" si="225"/>
        <v>0</v>
      </c>
      <c r="AH507" s="279"/>
      <c r="AI507" s="278">
        <f t="shared" si="226"/>
        <v>0</v>
      </c>
      <c r="AJ507" s="279"/>
      <c r="AK507" s="279"/>
      <c r="AL507" s="279"/>
      <c r="AM507" s="276">
        <f t="shared" si="227"/>
        <v>0</v>
      </c>
      <c r="AN507" s="279"/>
    </row>
    <row r="508" spans="13:40" s="253" customFormat="1" ht="12.75" hidden="1" customHeight="1" x14ac:dyDescent="0.25">
      <c r="M508" s="254"/>
      <c r="N508" s="254">
        <v>32</v>
      </c>
      <c r="O508" s="255"/>
      <c r="P508" s="256">
        <f>SUM(P509+P514+P521+P531+P533)</f>
        <v>0</v>
      </c>
      <c r="Q508" s="256">
        <f>SUM(Q509+Q514+Q521+Q531+Q533)</f>
        <v>0</v>
      </c>
      <c r="R508" s="157">
        <f t="shared" si="221"/>
        <v>0</v>
      </c>
      <c r="S508" s="256"/>
      <c r="T508" s="280">
        <f>SUM(T509+T514+T521+T531+T533)</f>
        <v>0</v>
      </c>
      <c r="U508" s="280">
        <f>SUM(U509+U514+U521+U531+U533)</f>
        <v>0</v>
      </c>
      <c r="V508" s="278">
        <f t="shared" si="222"/>
        <v>0</v>
      </c>
      <c r="W508" s="280">
        <f t="shared" ref="W508:AE508" si="233">SUM(W509+W514+W521+W531+W533)</f>
        <v>0</v>
      </c>
      <c r="X508" s="280">
        <f t="shared" si="233"/>
        <v>0</v>
      </c>
      <c r="Y508" s="280">
        <f t="shared" si="233"/>
        <v>0</v>
      </c>
      <c r="Z508" s="280">
        <f t="shared" si="233"/>
        <v>0</v>
      </c>
      <c r="AA508" s="280">
        <f t="shared" si="233"/>
        <v>0</v>
      </c>
      <c r="AB508" s="280">
        <f t="shared" si="233"/>
        <v>0</v>
      </c>
      <c r="AC508" s="280">
        <f t="shared" si="233"/>
        <v>0</v>
      </c>
      <c r="AD508" s="280">
        <f t="shared" si="233"/>
        <v>0</v>
      </c>
      <c r="AE508" s="280">
        <f t="shared" si="233"/>
        <v>0</v>
      </c>
      <c r="AF508" s="278">
        <f t="shared" si="224"/>
        <v>0</v>
      </c>
      <c r="AG508" s="278">
        <f t="shared" si="225"/>
        <v>0</v>
      </c>
      <c r="AH508" s="280">
        <f>SUM(AH509+AH514+AH521+AH531+AH533)</f>
        <v>0</v>
      </c>
      <c r="AI508" s="278">
        <f t="shared" si="226"/>
        <v>0</v>
      </c>
      <c r="AJ508" s="280">
        <f>SUM(AJ509+AJ514+AJ521+AJ531+AJ533)</f>
        <v>0</v>
      </c>
      <c r="AK508" s="280">
        <f>SUM(AK509+AK514+AK521+AK531+AK533)</f>
        <v>0</v>
      </c>
      <c r="AL508" s="280"/>
      <c r="AM508" s="276">
        <f t="shared" si="227"/>
        <v>0</v>
      </c>
      <c r="AN508" s="280"/>
    </row>
    <row r="509" spans="13:40" ht="12.75" hidden="1" customHeight="1" x14ac:dyDescent="0.25">
      <c r="M509" s="254"/>
      <c r="N509" s="254">
        <v>321</v>
      </c>
      <c r="O509" s="255"/>
      <c r="P509" s="256">
        <f>SUM(P510+P511+P512+P513)</f>
        <v>0</v>
      </c>
      <c r="Q509" s="256">
        <f>SUM(Q510+Q511+Q512+Q513)</f>
        <v>0</v>
      </c>
      <c r="R509" s="157">
        <f t="shared" si="221"/>
        <v>0</v>
      </c>
      <c r="S509" s="256"/>
      <c r="T509" s="280">
        <f>SUM(T510+T511+T512+T513)</f>
        <v>0</v>
      </c>
      <c r="U509" s="280">
        <f>SUM(U510+U511+U512+U513)</f>
        <v>0</v>
      </c>
      <c r="V509" s="278">
        <f t="shared" si="222"/>
        <v>0</v>
      </c>
      <c r="W509" s="280">
        <f t="shared" ref="W509:AE509" si="234">SUM(W510+W511+W512+W513)</f>
        <v>0</v>
      </c>
      <c r="X509" s="280">
        <f t="shared" si="234"/>
        <v>0</v>
      </c>
      <c r="Y509" s="280">
        <f t="shared" si="234"/>
        <v>0</v>
      </c>
      <c r="Z509" s="280">
        <f t="shared" si="234"/>
        <v>0</v>
      </c>
      <c r="AA509" s="280">
        <f t="shared" si="234"/>
        <v>0</v>
      </c>
      <c r="AB509" s="280">
        <f t="shared" si="234"/>
        <v>0</v>
      </c>
      <c r="AC509" s="280">
        <f t="shared" si="234"/>
        <v>0</v>
      </c>
      <c r="AD509" s="280">
        <f t="shared" si="234"/>
        <v>0</v>
      </c>
      <c r="AE509" s="280">
        <f t="shared" si="234"/>
        <v>0</v>
      </c>
      <c r="AF509" s="278">
        <f t="shared" si="224"/>
        <v>0</v>
      </c>
      <c r="AG509" s="278">
        <f t="shared" si="225"/>
        <v>0</v>
      </c>
      <c r="AH509" s="280">
        <f>SUM(AH510+AH511+AH512+AH513)</f>
        <v>0</v>
      </c>
      <c r="AI509" s="278">
        <f t="shared" si="226"/>
        <v>0</v>
      </c>
      <c r="AJ509" s="280">
        <f>SUM(AJ510+AJ511+AJ512+AJ513)</f>
        <v>0</v>
      </c>
      <c r="AK509" s="280">
        <f>SUM(AK510+AK511+AK512+AK513)</f>
        <v>0</v>
      </c>
      <c r="AL509" s="281"/>
      <c r="AM509" s="276">
        <f t="shared" si="227"/>
        <v>0</v>
      </c>
      <c r="AN509" s="281"/>
    </row>
    <row r="510" spans="13:40" s="249" customFormat="1" ht="13.5" hidden="1" x14ac:dyDescent="0.25">
      <c r="M510" s="250"/>
      <c r="N510" s="251" t="s">
        <v>496</v>
      </c>
      <c r="O510" s="252" t="s">
        <v>497</v>
      </c>
      <c r="P510" s="224"/>
      <c r="Q510" s="224"/>
      <c r="R510" s="157">
        <f t="shared" si="221"/>
        <v>0</v>
      </c>
      <c r="S510" s="157"/>
      <c r="T510" s="279"/>
      <c r="U510" s="279"/>
      <c r="V510" s="278">
        <f t="shared" si="222"/>
        <v>0</v>
      </c>
      <c r="W510" s="279"/>
      <c r="X510" s="279"/>
      <c r="Y510" s="279"/>
      <c r="Z510" s="279"/>
      <c r="AA510" s="279"/>
      <c r="AB510" s="279"/>
      <c r="AC510" s="279"/>
      <c r="AD510" s="279"/>
      <c r="AE510" s="279"/>
      <c r="AF510" s="278">
        <f t="shared" si="224"/>
        <v>0</v>
      </c>
      <c r="AG510" s="278">
        <f t="shared" si="225"/>
        <v>0</v>
      </c>
      <c r="AH510" s="279"/>
      <c r="AI510" s="278">
        <f t="shared" si="226"/>
        <v>0</v>
      </c>
      <c r="AJ510" s="279"/>
      <c r="AK510" s="279"/>
      <c r="AL510" s="279"/>
      <c r="AM510" s="276">
        <f t="shared" si="227"/>
        <v>0</v>
      </c>
      <c r="AN510" s="279"/>
    </row>
    <row r="511" spans="13:40" s="249" customFormat="1" ht="13.5" hidden="1" x14ac:dyDescent="0.25">
      <c r="M511" s="250"/>
      <c r="N511" s="251" t="s">
        <v>498</v>
      </c>
      <c r="O511" s="252" t="s">
        <v>499</v>
      </c>
      <c r="P511" s="224"/>
      <c r="Q511" s="224"/>
      <c r="R511" s="157">
        <f t="shared" si="221"/>
        <v>0</v>
      </c>
      <c r="S511" s="157"/>
      <c r="T511" s="279"/>
      <c r="U511" s="279"/>
      <c r="V511" s="278">
        <f t="shared" si="222"/>
        <v>0</v>
      </c>
      <c r="W511" s="279"/>
      <c r="X511" s="279"/>
      <c r="Y511" s="279"/>
      <c r="Z511" s="279"/>
      <c r="AA511" s="279"/>
      <c r="AB511" s="279"/>
      <c r="AC511" s="279"/>
      <c r="AD511" s="279"/>
      <c r="AE511" s="279"/>
      <c r="AF511" s="278">
        <f t="shared" si="224"/>
        <v>0</v>
      </c>
      <c r="AG511" s="278">
        <f t="shared" si="225"/>
        <v>0</v>
      </c>
      <c r="AH511" s="279"/>
      <c r="AI511" s="278">
        <f t="shared" si="226"/>
        <v>0</v>
      </c>
      <c r="AJ511" s="279"/>
      <c r="AK511" s="279"/>
      <c r="AL511" s="279"/>
      <c r="AM511" s="276">
        <f t="shared" si="227"/>
        <v>0</v>
      </c>
      <c r="AN511" s="279"/>
    </row>
    <row r="512" spans="13:40" s="249" customFormat="1" ht="13.5" hidden="1" x14ac:dyDescent="0.25">
      <c r="M512" s="250"/>
      <c r="N512" s="251" t="s">
        <v>500</v>
      </c>
      <c r="O512" s="252" t="s">
        <v>501</v>
      </c>
      <c r="P512" s="224"/>
      <c r="Q512" s="224"/>
      <c r="R512" s="157">
        <f t="shared" si="221"/>
        <v>0</v>
      </c>
      <c r="S512" s="157"/>
      <c r="T512" s="279"/>
      <c r="U512" s="279"/>
      <c r="V512" s="278">
        <f t="shared" si="222"/>
        <v>0</v>
      </c>
      <c r="W512" s="279"/>
      <c r="X512" s="279"/>
      <c r="Y512" s="279"/>
      <c r="Z512" s="279"/>
      <c r="AA512" s="279"/>
      <c r="AB512" s="279"/>
      <c r="AC512" s="279"/>
      <c r="AD512" s="279"/>
      <c r="AE512" s="279"/>
      <c r="AF512" s="278">
        <f t="shared" si="224"/>
        <v>0</v>
      </c>
      <c r="AG512" s="278">
        <f t="shared" si="225"/>
        <v>0</v>
      </c>
      <c r="AH512" s="279"/>
      <c r="AI512" s="278">
        <f t="shared" si="226"/>
        <v>0</v>
      </c>
      <c r="AJ512" s="279"/>
      <c r="AK512" s="279"/>
      <c r="AL512" s="279"/>
      <c r="AM512" s="276">
        <f t="shared" si="227"/>
        <v>0</v>
      </c>
      <c r="AN512" s="279"/>
    </row>
    <row r="513" spans="13:40" hidden="1" x14ac:dyDescent="0.25">
      <c r="M513" s="250"/>
      <c r="N513" s="250">
        <v>3214</v>
      </c>
      <c r="O513" s="252" t="s">
        <v>502</v>
      </c>
      <c r="P513" s="224"/>
      <c r="Q513" s="224"/>
      <c r="R513" s="157">
        <f t="shared" si="221"/>
        <v>0</v>
      </c>
      <c r="S513" s="157"/>
      <c r="T513" s="279"/>
      <c r="U513" s="279"/>
      <c r="V513" s="278">
        <f t="shared" si="222"/>
        <v>0</v>
      </c>
      <c r="W513" s="279"/>
      <c r="X513" s="279"/>
      <c r="Y513" s="279"/>
      <c r="Z513" s="279"/>
      <c r="AA513" s="279"/>
      <c r="AB513" s="279"/>
      <c r="AC513" s="279"/>
      <c r="AD513" s="279"/>
      <c r="AE513" s="279"/>
      <c r="AF513" s="278">
        <f t="shared" si="224"/>
        <v>0</v>
      </c>
      <c r="AG513" s="278">
        <f t="shared" si="225"/>
        <v>0</v>
      </c>
      <c r="AH513" s="279"/>
      <c r="AI513" s="278">
        <f t="shared" si="226"/>
        <v>0</v>
      </c>
      <c r="AJ513" s="279"/>
      <c r="AK513" s="279"/>
      <c r="AL513" s="281"/>
      <c r="AM513" s="276">
        <f t="shared" si="227"/>
        <v>0</v>
      </c>
      <c r="AN513" s="281"/>
    </row>
    <row r="514" spans="13:40" s="253" customFormat="1" ht="13.5" hidden="1" x14ac:dyDescent="0.25">
      <c r="M514" s="254"/>
      <c r="N514" s="254">
        <v>322</v>
      </c>
      <c r="O514" s="255"/>
      <c r="P514" s="256">
        <f>SUM(P515+P516+P517+P518+P519+P520)</f>
        <v>0</v>
      </c>
      <c r="Q514" s="256">
        <f>SUM(Q515+Q516+Q517+Q518+Q519+Q520)</f>
        <v>0</v>
      </c>
      <c r="R514" s="157">
        <f t="shared" si="221"/>
        <v>0</v>
      </c>
      <c r="S514" s="256"/>
      <c r="T514" s="280">
        <f>SUM(T515+T516+T517+T518+T519+T520)</f>
        <v>0</v>
      </c>
      <c r="U514" s="280">
        <f>SUM(U515+U516+U517+U518+U519+U520)</f>
        <v>0</v>
      </c>
      <c r="V514" s="278">
        <f t="shared" si="222"/>
        <v>0</v>
      </c>
      <c r="W514" s="280">
        <f t="shared" ref="W514:AE514" si="235">SUM(W515+W516+W517+W518+W519+W520)</f>
        <v>0</v>
      </c>
      <c r="X514" s="280">
        <f t="shared" si="235"/>
        <v>0</v>
      </c>
      <c r="Y514" s="280">
        <f t="shared" si="235"/>
        <v>0</v>
      </c>
      <c r="Z514" s="280">
        <f t="shared" si="235"/>
        <v>0</v>
      </c>
      <c r="AA514" s="280">
        <f t="shared" si="235"/>
        <v>0</v>
      </c>
      <c r="AB514" s="280">
        <f t="shared" si="235"/>
        <v>0</v>
      </c>
      <c r="AC514" s="280">
        <f t="shared" si="235"/>
        <v>0</v>
      </c>
      <c r="AD514" s="280">
        <f t="shared" si="235"/>
        <v>0</v>
      </c>
      <c r="AE514" s="280">
        <f t="shared" si="235"/>
        <v>0</v>
      </c>
      <c r="AF514" s="278">
        <f t="shared" si="224"/>
        <v>0</v>
      </c>
      <c r="AG514" s="278">
        <f t="shared" si="225"/>
        <v>0</v>
      </c>
      <c r="AH514" s="280">
        <f>SUM(AH515+AH516+AH517+AH518+AH519+AH520)</f>
        <v>0</v>
      </c>
      <c r="AI514" s="278">
        <f t="shared" si="226"/>
        <v>0</v>
      </c>
      <c r="AJ514" s="280">
        <f>SUM(AJ515+AJ516+AJ517+AJ518+AJ519+AJ520)</f>
        <v>0</v>
      </c>
      <c r="AK514" s="280">
        <f>SUM(AK515+AK516+AK517+AK518+AK519+AK520)</f>
        <v>0</v>
      </c>
      <c r="AL514" s="280"/>
      <c r="AM514" s="276">
        <f t="shared" si="227"/>
        <v>0</v>
      </c>
      <c r="AN514" s="280"/>
    </row>
    <row r="515" spans="13:40" s="249" customFormat="1" ht="13.5" hidden="1" x14ac:dyDescent="0.25">
      <c r="M515" s="250"/>
      <c r="N515" s="251" t="s">
        <v>503</v>
      </c>
      <c r="O515" s="252" t="s">
        <v>504</v>
      </c>
      <c r="P515" s="224"/>
      <c r="Q515" s="224"/>
      <c r="R515" s="157">
        <f t="shared" si="221"/>
        <v>0</v>
      </c>
      <c r="S515" s="157"/>
      <c r="T515" s="279"/>
      <c r="U515" s="279"/>
      <c r="V515" s="278">
        <f t="shared" si="222"/>
        <v>0</v>
      </c>
      <c r="W515" s="279"/>
      <c r="X515" s="279"/>
      <c r="Y515" s="279"/>
      <c r="Z515" s="279"/>
      <c r="AA515" s="279"/>
      <c r="AB515" s="279"/>
      <c r="AC515" s="279"/>
      <c r="AD515" s="279"/>
      <c r="AE515" s="279"/>
      <c r="AF515" s="278">
        <f t="shared" si="224"/>
        <v>0</v>
      </c>
      <c r="AG515" s="278">
        <f t="shared" si="225"/>
        <v>0</v>
      </c>
      <c r="AH515" s="279"/>
      <c r="AI515" s="278">
        <f t="shared" si="226"/>
        <v>0</v>
      </c>
      <c r="AJ515" s="279"/>
      <c r="AK515" s="279"/>
      <c r="AL515" s="279"/>
      <c r="AM515" s="276">
        <f t="shared" si="227"/>
        <v>0</v>
      </c>
      <c r="AN515" s="279"/>
    </row>
    <row r="516" spans="13:40" s="249" customFormat="1" ht="13.5" hidden="1" x14ac:dyDescent="0.25">
      <c r="M516" s="250"/>
      <c r="N516" s="251" t="s">
        <v>505</v>
      </c>
      <c r="O516" s="252" t="s">
        <v>506</v>
      </c>
      <c r="P516" s="224"/>
      <c r="Q516" s="224"/>
      <c r="R516" s="157">
        <f t="shared" si="221"/>
        <v>0</v>
      </c>
      <c r="S516" s="157"/>
      <c r="T516" s="279"/>
      <c r="U516" s="279"/>
      <c r="V516" s="278">
        <f t="shared" si="222"/>
        <v>0</v>
      </c>
      <c r="W516" s="279"/>
      <c r="X516" s="279"/>
      <c r="Y516" s="279"/>
      <c r="Z516" s="279"/>
      <c r="AA516" s="279"/>
      <c r="AB516" s="279"/>
      <c r="AC516" s="279"/>
      <c r="AD516" s="279"/>
      <c r="AE516" s="279"/>
      <c r="AF516" s="278">
        <f t="shared" si="224"/>
        <v>0</v>
      </c>
      <c r="AG516" s="278">
        <f t="shared" si="225"/>
        <v>0</v>
      </c>
      <c r="AH516" s="279"/>
      <c r="AI516" s="278">
        <f t="shared" si="226"/>
        <v>0</v>
      </c>
      <c r="AJ516" s="279"/>
      <c r="AK516" s="279"/>
      <c r="AL516" s="279"/>
      <c r="AM516" s="276">
        <f t="shared" si="227"/>
        <v>0</v>
      </c>
      <c r="AN516" s="279"/>
    </row>
    <row r="517" spans="13:40" s="249" customFormat="1" ht="13.5" hidden="1" x14ac:dyDescent="0.25">
      <c r="M517" s="250"/>
      <c r="N517" s="251" t="s">
        <v>507</v>
      </c>
      <c r="O517" s="252" t="s">
        <v>508</v>
      </c>
      <c r="P517" s="224"/>
      <c r="Q517" s="224"/>
      <c r="R517" s="157">
        <f t="shared" si="221"/>
        <v>0</v>
      </c>
      <c r="S517" s="157"/>
      <c r="T517" s="279"/>
      <c r="U517" s="279"/>
      <c r="V517" s="278">
        <f t="shared" si="222"/>
        <v>0</v>
      </c>
      <c r="W517" s="279"/>
      <c r="X517" s="279"/>
      <c r="Y517" s="279"/>
      <c r="Z517" s="279"/>
      <c r="AA517" s="279"/>
      <c r="AB517" s="279"/>
      <c r="AC517" s="279"/>
      <c r="AD517" s="279"/>
      <c r="AE517" s="279"/>
      <c r="AF517" s="278">
        <f t="shared" si="224"/>
        <v>0</v>
      </c>
      <c r="AG517" s="278">
        <f t="shared" si="225"/>
        <v>0</v>
      </c>
      <c r="AH517" s="279"/>
      <c r="AI517" s="278">
        <f t="shared" si="226"/>
        <v>0</v>
      </c>
      <c r="AJ517" s="279"/>
      <c r="AK517" s="279"/>
      <c r="AL517" s="279"/>
      <c r="AM517" s="276">
        <f t="shared" si="227"/>
        <v>0</v>
      </c>
      <c r="AN517" s="279"/>
    </row>
    <row r="518" spans="13:40" s="249" customFormat="1" ht="13.5" hidden="1" x14ac:dyDescent="0.25">
      <c r="M518" s="250"/>
      <c r="N518" s="251" t="s">
        <v>509</v>
      </c>
      <c r="O518" s="252" t="s">
        <v>510</v>
      </c>
      <c r="P518" s="224"/>
      <c r="Q518" s="224"/>
      <c r="R518" s="157">
        <f t="shared" si="221"/>
        <v>0</v>
      </c>
      <c r="S518" s="157"/>
      <c r="T518" s="279"/>
      <c r="U518" s="279"/>
      <c r="V518" s="278">
        <f t="shared" si="222"/>
        <v>0</v>
      </c>
      <c r="W518" s="279"/>
      <c r="X518" s="279"/>
      <c r="Y518" s="279"/>
      <c r="Z518" s="279"/>
      <c r="AA518" s="279"/>
      <c r="AB518" s="279"/>
      <c r="AC518" s="279"/>
      <c r="AD518" s="279"/>
      <c r="AE518" s="279"/>
      <c r="AF518" s="278">
        <f t="shared" si="224"/>
        <v>0</v>
      </c>
      <c r="AG518" s="278">
        <f t="shared" si="225"/>
        <v>0</v>
      </c>
      <c r="AH518" s="279"/>
      <c r="AI518" s="278">
        <f t="shared" si="226"/>
        <v>0</v>
      </c>
      <c r="AJ518" s="279"/>
      <c r="AK518" s="279"/>
      <c r="AL518" s="279"/>
      <c r="AM518" s="276">
        <f t="shared" si="227"/>
        <v>0</v>
      </c>
      <c r="AN518" s="279"/>
    </row>
    <row r="519" spans="13:40" s="249" customFormat="1" ht="13.5" hidden="1" x14ac:dyDescent="0.25">
      <c r="M519" s="250"/>
      <c r="N519" s="251" t="s">
        <v>511</v>
      </c>
      <c r="O519" s="252" t="s">
        <v>512</v>
      </c>
      <c r="P519" s="224"/>
      <c r="Q519" s="224"/>
      <c r="R519" s="157">
        <f t="shared" si="221"/>
        <v>0</v>
      </c>
      <c r="S519" s="157"/>
      <c r="T519" s="279"/>
      <c r="U519" s="279"/>
      <c r="V519" s="278">
        <f t="shared" si="222"/>
        <v>0</v>
      </c>
      <c r="W519" s="279"/>
      <c r="X519" s="279"/>
      <c r="Y519" s="279"/>
      <c r="Z519" s="279"/>
      <c r="AA519" s="279"/>
      <c r="AB519" s="279"/>
      <c r="AC519" s="279"/>
      <c r="AD519" s="279"/>
      <c r="AE519" s="279"/>
      <c r="AF519" s="278">
        <f t="shared" si="224"/>
        <v>0</v>
      </c>
      <c r="AG519" s="278">
        <f t="shared" si="225"/>
        <v>0</v>
      </c>
      <c r="AH519" s="279"/>
      <c r="AI519" s="278">
        <f t="shared" si="226"/>
        <v>0</v>
      </c>
      <c r="AJ519" s="279"/>
      <c r="AK519" s="279"/>
      <c r="AL519" s="279"/>
      <c r="AM519" s="276">
        <f t="shared" si="227"/>
        <v>0</v>
      </c>
      <c r="AN519" s="279"/>
    </row>
    <row r="520" spans="13:40" hidden="1" x14ac:dyDescent="0.25">
      <c r="M520" s="250"/>
      <c r="N520" s="250" t="s">
        <v>513</v>
      </c>
      <c r="O520" s="252" t="s">
        <v>514</v>
      </c>
      <c r="P520" s="224"/>
      <c r="Q520" s="224"/>
      <c r="R520" s="157">
        <f t="shared" si="221"/>
        <v>0</v>
      </c>
      <c r="S520" s="157"/>
      <c r="T520" s="279"/>
      <c r="U520" s="279"/>
      <c r="V520" s="278">
        <f t="shared" si="222"/>
        <v>0</v>
      </c>
      <c r="W520" s="279"/>
      <c r="X520" s="279"/>
      <c r="Y520" s="279"/>
      <c r="Z520" s="279"/>
      <c r="AA520" s="279"/>
      <c r="AB520" s="279"/>
      <c r="AC520" s="279"/>
      <c r="AD520" s="279"/>
      <c r="AE520" s="279"/>
      <c r="AF520" s="278">
        <f t="shared" si="224"/>
        <v>0</v>
      </c>
      <c r="AG520" s="278">
        <f t="shared" si="225"/>
        <v>0</v>
      </c>
      <c r="AH520" s="279"/>
      <c r="AI520" s="278">
        <f t="shared" si="226"/>
        <v>0</v>
      </c>
      <c r="AJ520" s="279"/>
      <c r="AK520" s="279"/>
      <c r="AL520" s="281"/>
      <c r="AM520" s="276">
        <f t="shared" si="227"/>
        <v>0</v>
      </c>
      <c r="AN520" s="281"/>
    </row>
    <row r="521" spans="13:40" s="253" customFormat="1" ht="13.5" hidden="1" x14ac:dyDescent="0.25">
      <c r="M521" s="254"/>
      <c r="N521" s="254">
        <v>323</v>
      </c>
      <c r="O521" s="255"/>
      <c r="P521" s="256">
        <f>SUM(P522+P523+P524+P525+P526+P527+P528+P529+P530)</f>
        <v>0</v>
      </c>
      <c r="Q521" s="256">
        <f>SUM(Q522+Q523+Q524+Q525+Q526+Q527+Q528+Q529+Q530)</f>
        <v>0</v>
      </c>
      <c r="R521" s="157">
        <f t="shared" si="221"/>
        <v>0</v>
      </c>
      <c r="S521" s="256"/>
      <c r="T521" s="280">
        <f>SUM(T522+T523+T524+T525+T526+T527+T528+T529+T530)</f>
        <v>0</v>
      </c>
      <c r="U521" s="280">
        <f>SUM(U522+U523+U524+U525+U526+U527+U528+U529+U530)</f>
        <v>0</v>
      </c>
      <c r="V521" s="278">
        <f t="shared" si="222"/>
        <v>0</v>
      </c>
      <c r="W521" s="280">
        <f t="shared" ref="W521:AE521" si="236">SUM(W522+W523+W524+W525+W526+W527+W528+W529+W530)</f>
        <v>0</v>
      </c>
      <c r="X521" s="280">
        <f t="shared" si="236"/>
        <v>0</v>
      </c>
      <c r="Y521" s="280">
        <f t="shared" si="236"/>
        <v>0</v>
      </c>
      <c r="Z521" s="280">
        <f t="shared" si="236"/>
        <v>0</v>
      </c>
      <c r="AA521" s="280">
        <f t="shared" si="236"/>
        <v>0</v>
      </c>
      <c r="AB521" s="280">
        <f t="shared" si="236"/>
        <v>0</v>
      </c>
      <c r="AC521" s="280">
        <f t="shared" si="236"/>
        <v>0</v>
      </c>
      <c r="AD521" s="280">
        <f t="shared" si="236"/>
        <v>0</v>
      </c>
      <c r="AE521" s="280">
        <f t="shared" si="236"/>
        <v>0</v>
      </c>
      <c r="AF521" s="278">
        <f t="shared" si="224"/>
        <v>0</v>
      </c>
      <c r="AG521" s="278">
        <f t="shared" si="225"/>
        <v>0</v>
      </c>
      <c r="AH521" s="280">
        <f>SUM(AH522+AH523+AH524+AH525+AH526+AH527+AH528+AH529+AH530)</f>
        <v>0</v>
      </c>
      <c r="AI521" s="278">
        <f t="shared" si="226"/>
        <v>0</v>
      </c>
      <c r="AJ521" s="280">
        <f>SUM(AJ522+AJ523+AJ524+AJ525+AJ526+AJ527+AJ528+AJ529+AJ530)</f>
        <v>0</v>
      </c>
      <c r="AK521" s="280">
        <f>SUM(AK522+AK523+AK524+AK525+AK526+AK527+AK528+AK529+AK530)</f>
        <v>0</v>
      </c>
      <c r="AL521" s="280"/>
      <c r="AM521" s="276">
        <f t="shared" si="227"/>
        <v>0</v>
      </c>
      <c r="AN521" s="280"/>
    </row>
    <row r="522" spans="13:40" s="249" customFormat="1" ht="13.5" hidden="1" x14ac:dyDescent="0.25">
      <c r="M522" s="250"/>
      <c r="N522" s="251" t="s">
        <v>515</v>
      </c>
      <c r="O522" s="252" t="s">
        <v>516</v>
      </c>
      <c r="P522" s="224"/>
      <c r="Q522" s="224"/>
      <c r="R522" s="157">
        <f t="shared" si="221"/>
        <v>0</v>
      </c>
      <c r="S522" s="157"/>
      <c r="T522" s="279"/>
      <c r="U522" s="279"/>
      <c r="V522" s="278">
        <f t="shared" si="222"/>
        <v>0</v>
      </c>
      <c r="W522" s="279"/>
      <c r="X522" s="279"/>
      <c r="Y522" s="279"/>
      <c r="Z522" s="279"/>
      <c r="AA522" s="279"/>
      <c r="AB522" s="279"/>
      <c r="AC522" s="279"/>
      <c r="AD522" s="279"/>
      <c r="AE522" s="279"/>
      <c r="AF522" s="278">
        <f t="shared" si="224"/>
        <v>0</v>
      </c>
      <c r="AG522" s="278">
        <f t="shared" si="225"/>
        <v>0</v>
      </c>
      <c r="AH522" s="279"/>
      <c r="AI522" s="278">
        <f t="shared" si="226"/>
        <v>0</v>
      </c>
      <c r="AJ522" s="279"/>
      <c r="AK522" s="279"/>
      <c r="AL522" s="279"/>
      <c r="AM522" s="276">
        <f t="shared" si="227"/>
        <v>0</v>
      </c>
      <c r="AN522" s="279"/>
    </row>
    <row r="523" spans="13:40" s="249" customFormat="1" ht="13.5" hidden="1" x14ac:dyDescent="0.25">
      <c r="M523" s="250"/>
      <c r="N523" s="251" t="s">
        <v>517</v>
      </c>
      <c r="O523" s="252" t="s">
        <v>518</v>
      </c>
      <c r="P523" s="224"/>
      <c r="Q523" s="224"/>
      <c r="R523" s="157">
        <f t="shared" si="221"/>
        <v>0</v>
      </c>
      <c r="S523" s="157"/>
      <c r="T523" s="279"/>
      <c r="U523" s="279"/>
      <c r="V523" s="278">
        <f t="shared" si="222"/>
        <v>0</v>
      </c>
      <c r="W523" s="279"/>
      <c r="X523" s="279"/>
      <c r="Y523" s="279"/>
      <c r="Z523" s="279"/>
      <c r="AA523" s="279"/>
      <c r="AB523" s="279"/>
      <c r="AC523" s="279"/>
      <c r="AD523" s="279"/>
      <c r="AE523" s="279"/>
      <c r="AF523" s="278">
        <f t="shared" si="224"/>
        <v>0</v>
      </c>
      <c r="AG523" s="278">
        <f t="shared" si="225"/>
        <v>0</v>
      </c>
      <c r="AH523" s="279"/>
      <c r="AI523" s="278">
        <f t="shared" si="226"/>
        <v>0</v>
      </c>
      <c r="AJ523" s="279"/>
      <c r="AK523" s="279"/>
      <c r="AL523" s="279"/>
      <c r="AM523" s="276">
        <f t="shared" si="227"/>
        <v>0</v>
      </c>
      <c r="AN523" s="279"/>
    </row>
    <row r="524" spans="13:40" s="249" customFormat="1" ht="13.5" hidden="1" x14ac:dyDescent="0.25">
      <c r="M524" s="250"/>
      <c r="N524" s="251" t="s">
        <v>519</v>
      </c>
      <c r="O524" s="252" t="s">
        <v>520</v>
      </c>
      <c r="P524" s="224"/>
      <c r="Q524" s="224"/>
      <c r="R524" s="157">
        <f t="shared" si="221"/>
        <v>0</v>
      </c>
      <c r="S524" s="157"/>
      <c r="T524" s="279"/>
      <c r="U524" s="279"/>
      <c r="V524" s="278">
        <f t="shared" si="222"/>
        <v>0</v>
      </c>
      <c r="W524" s="279"/>
      <c r="X524" s="279"/>
      <c r="Y524" s="279"/>
      <c r="Z524" s="279"/>
      <c r="AA524" s="279"/>
      <c r="AB524" s="279"/>
      <c r="AC524" s="279"/>
      <c r="AD524" s="279"/>
      <c r="AE524" s="279"/>
      <c r="AF524" s="278">
        <f t="shared" si="224"/>
        <v>0</v>
      </c>
      <c r="AG524" s="278">
        <f t="shared" si="225"/>
        <v>0</v>
      </c>
      <c r="AH524" s="279"/>
      <c r="AI524" s="278">
        <f t="shared" si="226"/>
        <v>0</v>
      </c>
      <c r="AJ524" s="279"/>
      <c r="AK524" s="279"/>
      <c r="AL524" s="279"/>
      <c r="AM524" s="276">
        <f t="shared" si="227"/>
        <v>0</v>
      </c>
      <c r="AN524" s="279"/>
    </row>
    <row r="525" spans="13:40" s="249" customFormat="1" ht="13.5" hidden="1" x14ac:dyDescent="0.25">
      <c r="M525" s="250"/>
      <c r="N525" s="251" t="s">
        <v>521</v>
      </c>
      <c r="O525" s="252" t="s">
        <v>522</v>
      </c>
      <c r="P525" s="224"/>
      <c r="Q525" s="224"/>
      <c r="R525" s="157">
        <f t="shared" si="221"/>
        <v>0</v>
      </c>
      <c r="S525" s="157"/>
      <c r="T525" s="279"/>
      <c r="U525" s="279"/>
      <c r="V525" s="278">
        <f t="shared" si="222"/>
        <v>0</v>
      </c>
      <c r="W525" s="279"/>
      <c r="X525" s="279"/>
      <c r="Y525" s="279"/>
      <c r="Z525" s="279"/>
      <c r="AA525" s="279"/>
      <c r="AB525" s="279"/>
      <c r="AC525" s="279"/>
      <c r="AD525" s="279"/>
      <c r="AE525" s="279"/>
      <c r="AF525" s="278">
        <f t="shared" si="224"/>
        <v>0</v>
      </c>
      <c r="AG525" s="278">
        <f t="shared" si="225"/>
        <v>0</v>
      </c>
      <c r="AH525" s="279"/>
      <c r="AI525" s="278">
        <f t="shared" si="226"/>
        <v>0</v>
      </c>
      <c r="AJ525" s="279"/>
      <c r="AK525" s="279"/>
      <c r="AL525" s="279"/>
      <c r="AM525" s="276">
        <f t="shared" si="227"/>
        <v>0</v>
      </c>
      <c r="AN525" s="279"/>
    </row>
    <row r="526" spans="13:40" s="249" customFormat="1" ht="13.5" hidden="1" x14ac:dyDescent="0.25">
      <c r="M526" s="250"/>
      <c r="N526" s="251" t="s">
        <v>523</v>
      </c>
      <c r="O526" s="252" t="s">
        <v>524</v>
      </c>
      <c r="P526" s="224"/>
      <c r="Q526" s="224"/>
      <c r="R526" s="157">
        <f t="shared" ref="R526:R557" si="237">SUM(T526:AE526)</f>
        <v>0</v>
      </c>
      <c r="S526" s="157"/>
      <c r="T526" s="279"/>
      <c r="U526" s="279"/>
      <c r="V526" s="278">
        <f t="shared" ref="V526:V557" si="238">SUM(T526:U526)</f>
        <v>0</v>
      </c>
      <c r="W526" s="279"/>
      <c r="X526" s="279"/>
      <c r="Y526" s="279"/>
      <c r="Z526" s="279"/>
      <c r="AA526" s="279"/>
      <c r="AB526" s="279"/>
      <c r="AC526" s="279"/>
      <c r="AD526" s="279"/>
      <c r="AE526" s="279"/>
      <c r="AF526" s="278">
        <f t="shared" ref="AF526:AF557" si="239">SUM(W526:AE526)</f>
        <v>0</v>
      </c>
      <c r="AG526" s="278">
        <f t="shared" ref="AG526:AG557" si="240">SUM(V526+AF526)</f>
        <v>0</v>
      </c>
      <c r="AH526" s="279"/>
      <c r="AI526" s="278">
        <f t="shared" si="226"/>
        <v>0</v>
      </c>
      <c r="AJ526" s="279"/>
      <c r="AK526" s="279"/>
      <c r="AL526" s="279"/>
      <c r="AM526" s="276">
        <f t="shared" ref="AM526:AM557" si="241">SUM(AB526+AL526)</f>
        <v>0</v>
      </c>
      <c r="AN526" s="279"/>
    </row>
    <row r="527" spans="13:40" s="249" customFormat="1" ht="13.5" hidden="1" x14ac:dyDescent="0.25">
      <c r="M527" s="250"/>
      <c r="N527" s="251" t="s">
        <v>525</v>
      </c>
      <c r="O527" s="252" t="s">
        <v>526</v>
      </c>
      <c r="P527" s="224"/>
      <c r="Q527" s="224"/>
      <c r="R527" s="157">
        <f t="shared" si="237"/>
        <v>0</v>
      </c>
      <c r="S527" s="157"/>
      <c r="T527" s="279"/>
      <c r="U527" s="279"/>
      <c r="V527" s="278">
        <f t="shared" si="238"/>
        <v>0</v>
      </c>
      <c r="W527" s="279"/>
      <c r="X527" s="279"/>
      <c r="Y527" s="279"/>
      <c r="Z527" s="279"/>
      <c r="AA527" s="279"/>
      <c r="AB527" s="279"/>
      <c r="AC527" s="279"/>
      <c r="AD527" s="279"/>
      <c r="AE527" s="279"/>
      <c r="AF527" s="278">
        <f t="shared" si="239"/>
        <v>0</v>
      </c>
      <c r="AG527" s="278">
        <f t="shared" si="240"/>
        <v>0</v>
      </c>
      <c r="AH527" s="279"/>
      <c r="AI527" s="278">
        <f t="shared" si="226"/>
        <v>0</v>
      </c>
      <c r="AJ527" s="279"/>
      <c r="AK527" s="279"/>
      <c r="AL527" s="279"/>
      <c r="AM527" s="276">
        <f t="shared" si="241"/>
        <v>0</v>
      </c>
      <c r="AN527" s="279"/>
    </row>
    <row r="528" spans="13:40" s="249" customFormat="1" ht="13.5" hidden="1" x14ac:dyDescent="0.25">
      <c r="M528" s="250"/>
      <c r="N528" s="251" t="s">
        <v>527</v>
      </c>
      <c r="O528" s="252" t="s">
        <v>528</v>
      </c>
      <c r="P528" s="224"/>
      <c r="Q528" s="224"/>
      <c r="R528" s="157">
        <f t="shared" si="237"/>
        <v>0</v>
      </c>
      <c r="S528" s="157"/>
      <c r="T528" s="279"/>
      <c r="U528" s="279"/>
      <c r="V528" s="278">
        <f t="shared" si="238"/>
        <v>0</v>
      </c>
      <c r="W528" s="279"/>
      <c r="X528" s="279"/>
      <c r="Y528" s="279"/>
      <c r="Z528" s="279"/>
      <c r="AA528" s="279"/>
      <c r="AB528" s="279"/>
      <c r="AC528" s="279"/>
      <c r="AD528" s="279"/>
      <c r="AE528" s="279"/>
      <c r="AF528" s="278">
        <f t="shared" si="239"/>
        <v>0</v>
      </c>
      <c r="AG528" s="278">
        <f t="shared" si="240"/>
        <v>0</v>
      </c>
      <c r="AH528" s="279"/>
      <c r="AI528" s="278">
        <f t="shared" si="226"/>
        <v>0</v>
      </c>
      <c r="AJ528" s="279"/>
      <c r="AK528" s="279"/>
      <c r="AL528" s="279"/>
      <c r="AM528" s="276">
        <f t="shared" si="241"/>
        <v>0</v>
      </c>
      <c r="AN528" s="279"/>
    </row>
    <row r="529" spans="13:40" s="249" customFormat="1" ht="13.5" hidden="1" x14ac:dyDescent="0.25">
      <c r="M529" s="250"/>
      <c r="N529" s="251" t="s">
        <v>529</v>
      </c>
      <c r="O529" s="252" t="s">
        <v>530</v>
      </c>
      <c r="P529" s="224"/>
      <c r="Q529" s="224"/>
      <c r="R529" s="157">
        <f t="shared" si="237"/>
        <v>0</v>
      </c>
      <c r="S529" s="157"/>
      <c r="T529" s="279"/>
      <c r="U529" s="279"/>
      <c r="V529" s="278">
        <f t="shared" si="238"/>
        <v>0</v>
      </c>
      <c r="W529" s="279"/>
      <c r="X529" s="279"/>
      <c r="Y529" s="279"/>
      <c r="Z529" s="279"/>
      <c r="AA529" s="279"/>
      <c r="AB529" s="279"/>
      <c r="AC529" s="279"/>
      <c r="AD529" s="279"/>
      <c r="AE529" s="279"/>
      <c r="AF529" s="278">
        <f t="shared" si="239"/>
        <v>0</v>
      </c>
      <c r="AG529" s="278">
        <f t="shared" si="240"/>
        <v>0</v>
      </c>
      <c r="AH529" s="279"/>
      <c r="AI529" s="278">
        <f t="shared" si="226"/>
        <v>0</v>
      </c>
      <c r="AJ529" s="279"/>
      <c r="AK529" s="279"/>
      <c r="AL529" s="279"/>
      <c r="AM529" s="276">
        <f t="shared" si="241"/>
        <v>0</v>
      </c>
      <c r="AN529" s="279"/>
    </row>
    <row r="530" spans="13:40" s="249" customFormat="1" ht="13.5" hidden="1" x14ac:dyDescent="0.25">
      <c r="M530" s="250"/>
      <c r="N530" s="251" t="s">
        <v>531</v>
      </c>
      <c r="O530" s="252" t="s">
        <v>532</v>
      </c>
      <c r="P530" s="224"/>
      <c r="Q530" s="224"/>
      <c r="R530" s="157">
        <f t="shared" si="237"/>
        <v>0</v>
      </c>
      <c r="S530" s="157"/>
      <c r="T530" s="279"/>
      <c r="U530" s="279"/>
      <c r="V530" s="278">
        <f t="shared" si="238"/>
        <v>0</v>
      </c>
      <c r="W530" s="279"/>
      <c r="X530" s="279"/>
      <c r="Y530" s="279"/>
      <c r="Z530" s="279"/>
      <c r="AA530" s="279"/>
      <c r="AB530" s="279"/>
      <c r="AC530" s="279"/>
      <c r="AD530" s="279"/>
      <c r="AE530" s="279"/>
      <c r="AF530" s="278">
        <f t="shared" si="239"/>
        <v>0</v>
      </c>
      <c r="AG530" s="278">
        <f t="shared" si="240"/>
        <v>0</v>
      </c>
      <c r="AH530" s="279"/>
      <c r="AI530" s="278">
        <f t="shared" si="226"/>
        <v>0</v>
      </c>
      <c r="AJ530" s="279"/>
      <c r="AK530" s="279"/>
      <c r="AL530" s="279"/>
      <c r="AM530" s="276">
        <f t="shared" si="241"/>
        <v>0</v>
      </c>
      <c r="AN530" s="279"/>
    </row>
    <row r="531" spans="13:40" s="253" customFormat="1" ht="13.5" hidden="1" x14ac:dyDescent="0.25">
      <c r="M531" s="254"/>
      <c r="N531" s="254">
        <v>324</v>
      </c>
      <c r="O531" s="255"/>
      <c r="P531" s="256">
        <f>SUM(P532)</f>
        <v>0</v>
      </c>
      <c r="Q531" s="256">
        <f>SUM(Q532)</f>
        <v>0</v>
      </c>
      <c r="R531" s="157">
        <f t="shared" si="237"/>
        <v>0</v>
      </c>
      <c r="S531" s="256"/>
      <c r="T531" s="280">
        <f>SUM(T532)</f>
        <v>0</v>
      </c>
      <c r="U531" s="280">
        <f>SUM(U532)</f>
        <v>0</v>
      </c>
      <c r="V531" s="278">
        <f t="shared" si="238"/>
        <v>0</v>
      </c>
      <c r="W531" s="280">
        <f t="shared" ref="W531:AE531" si="242">SUM(W532)</f>
        <v>0</v>
      </c>
      <c r="X531" s="280">
        <f t="shared" si="242"/>
        <v>0</v>
      </c>
      <c r="Y531" s="280">
        <f t="shared" si="242"/>
        <v>0</v>
      </c>
      <c r="Z531" s="280">
        <f t="shared" si="242"/>
        <v>0</v>
      </c>
      <c r="AA531" s="280">
        <f t="shared" si="242"/>
        <v>0</v>
      </c>
      <c r="AB531" s="280">
        <f t="shared" si="242"/>
        <v>0</v>
      </c>
      <c r="AC531" s="280">
        <f t="shared" si="242"/>
        <v>0</v>
      </c>
      <c r="AD531" s="280">
        <f t="shared" si="242"/>
        <v>0</v>
      </c>
      <c r="AE531" s="280">
        <f t="shared" si="242"/>
        <v>0</v>
      </c>
      <c r="AF531" s="278">
        <f t="shared" si="239"/>
        <v>0</v>
      </c>
      <c r="AG531" s="278">
        <f t="shared" si="240"/>
        <v>0</v>
      </c>
      <c r="AH531" s="280">
        <f>SUM(AH532)</f>
        <v>0</v>
      </c>
      <c r="AI531" s="278">
        <f t="shared" si="226"/>
        <v>0</v>
      </c>
      <c r="AJ531" s="280">
        <f>SUM(AJ532)</f>
        <v>0</v>
      </c>
      <c r="AK531" s="280">
        <f>SUM(AK532)</f>
        <v>0</v>
      </c>
      <c r="AL531" s="280"/>
      <c r="AM531" s="276">
        <f t="shared" si="241"/>
        <v>0</v>
      </c>
      <c r="AN531" s="280"/>
    </row>
    <row r="532" spans="13:40" s="249" customFormat="1" ht="13.5" hidden="1" x14ac:dyDescent="0.25">
      <c r="M532" s="250"/>
      <c r="N532" s="257" t="s">
        <v>533</v>
      </c>
      <c r="O532" s="252" t="s">
        <v>534</v>
      </c>
      <c r="P532" s="224"/>
      <c r="Q532" s="224"/>
      <c r="R532" s="157">
        <f t="shared" si="237"/>
        <v>0</v>
      </c>
      <c r="S532" s="157"/>
      <c r="T532" s="279"/>
      <c r="U532" s="279"/>
      <c r="V532" s="278">
        <f t="shared" si="238"/>
        <v>0</v>
      </c>
      <c r="W532" s="279"/>
      <c r="X532" s="279"/>
      <c r="Y532" s="279"/>
      <c r="Z532" s="279"/>
      <c r="AA532" s="279"/>
      <c r="AB532" s="279"/>
      <c r="AC532" s="279"/>
      <c r="AD532" s="279"/>
      <c r="AE532" s="279"/>
      <c r="AF532" s="278">
        <f t="shared" si="239"/>
        <v>0</v>
      </c>
      <c r="AG532" s="278">
        <f t="shared" si="240"/>
        <v>0</v>
      </c>
      <c r="AH532" s="279"/>
      <c r="AI532" s="278">
        <f t="shared" si="226"/>
        <v>0</v>
      </c>
      <c r="AJ532" s="279"/>
      <c r="AK532" s="279"/>
      <c r="AL532" s="279"/>
      <c r="AM532" s="276">
        <f t="shared" si="241"/>
        <v>0</v>
      </c>
      <c r="AN532" s="279"/>
    </row>
    <row r="533" spans="13:40" s="253" customFormat="1" ht="13.5" hidden="1" x14ac:dyDescent="0.25">
      <c r="M533" s="254"/>
      <c r="N533" s="258" t="s">
        <v>535</v>
      </c>
      <c r="O533" s="255"/>
      <c r="P533" s="256">
        <f>SUM(P534+P535+P536+P537+P538+P539+P540)</f>
        <v>0</v>
      </c>
      <c r="Q533" s="256">
        <f>SUM(Q534+Q535+Q536+Q537+Q538+Q539+Q540)</f>
        <v>0</v>
      </c>
      <c r="R533" s="157">
        <f t="shared" si="237"/>
        <v>0</v>
      </c>
      <c r="S533" s="256"/>
      <c r="T533" s="280">
        <f>SUM(T534+T535+T536+T537+T538+T539+T540)</f>
        <v>0</v>
      </c>
      <c r="U533" s="280">
        <f>SUM(U534+U535+U536+U537+U538+U539+U540)</f>
        <v>0</v>
      </c>
      <c r="V533" s="278">
        <f t="shared" si="238"/>
        <v>0</v>
      </c>
      <c r="W533" s="280">
        <f t="shared" ref="W533:AE533" si="243">SUM(W534+W535+W536+W537+W538+W539+W540)</f>
        <v>0</v>
      </c>
      <c r="X533" s="280">
        <f t="shared" si="243"/>
        <v>0</v>
      </c>
      <c r="Y533" s="280">
        <f t="shared" si="243"/>
        <v>0</v>
      </c>
      <c r="Z533" s="280">
        <f t="shared" si="243"/>
        <v>0</v>
      </c>
      <c r="AA533" s="280">
        <f t="shared" si="243"/>
        <v>0</v>
      </c>
      <c r="AB533" s="280">
        <f t="shared" si="243"/>
        <v>0</v>
      </c>
      <c r="AC533" s="280">
        <f t="shared" si="243"/>
        <v>0</v>
      </c>
      <c r="AD533" s="280">
        <f t="shared" si="243"/>
        <v>0</v>
      </c>
      <c r="AE533" s="280">
        <f t="shared" si="243"/>
        <v>0</v>
      </c>
      <c r="AF533" s="278">
        <f t="shared" si="239"/>
        <v>0</v>
      </c>
      <c r="AG533" s="278">
        <f t="shared" si="240"/>
        <v>0</v>
      </c>
      <c r="AH533" s="280">
        <f>SUM(AH534+AH535+AH536+AH537+AH538+AH539+AH540)</f>
        <v>0</v>
      </c>
      <c r="AI533" s="278">
        <f t="shared" si="226"/>
        <v>0</v>
      </c>
      <c r="AJ533" s="280">
        <f>SUM(AJ534+AJ535+AJ536+AJ537+AJ538+AJ539+AJ540)</f>
        <v>0</v>
      </c>
      <c r="AK533" s="280">
        <f>SUM(AK534+AK535+AK536+AK537+AK538+AK539+AK540)</f>
        <v>0</v>
      </c>
      <c r="AL533" s="280"/>
      <c r="AM533" s="276">
        <f t="shared" si="241"/>
        <v>0</v>
      </c>
      <c r="AN533" s="280"/>
    </row>
    <row r="534" spans="13:40" s="249" customFormat="1" ht="12.75" hidden="1" customHeight="1" x14ac:dyDescent="0.25">
      <c r="M534" s="250"/>
      <c r="N534" s="251" t="s">
        <v>536</v>
      </c>
      <c r="O534" s="252" t="s">
        <v>537</v>
      </c>
      <c r="P534" s="224"/>
      <c r="Q534" s="224"/>
      <c r="R534" s="157">
        <f t="shared" si="237"/>
        <v>0</v>
      </c>
      <c r="S534" s="157"/>
      <c r="T534" s="279"/>
      <c r="U534" s="279"/>
      <c r="V534" s="278">
        <f t="shared" si="238"/>
        <v>0</v>
      </c>
      <c r="W534" s="279"/>
      <c r="X534" s="279"/>
      <c r="Y534" s="279"/>
      <c r="Z534" s="279"/>
      <c r="AA534" s="279"/>
      <c r="AB534" s="279"/>
      <c r="AC534" s="279"/>
      <c r="AD534" s="279"/>
      <c r="AE534" s="279"/>
      <c r="AF534" s="278">
        <f t="shared" si="239"/>
        <v>0</v>
      </c>
      <c r="AG534" s="278">
        <f t="shared" si="240"/>
        <v>0</v>
      </c>
      <c r="AH534" s="279"/>
      <c r="AI534" s="278">
        <f t="shared" si="226"/>
        <v>0</v>
      </c>
      <c r="AJ534" s="279"/>
      <c r="AK534" s="279"/>
      <c r="AL534" s="279"/>
      <c r="AM534" s="276">
        <f t="shared" si="241"/>
        <v>0</v>
      </c>
      <c r="AN534" s="279"/>
    </row>
    <row r="535" spans="13:40" s="249" customFormat="1" ht="13.5" hidden="1" x14ac:dyDescent="0.25">
      <c r="M535" s="250"/>
      <c r="N535" s="251" t="s">
        <v>538</v>
      </c>
      <c r="O535" s="252" t="s">
        <v>539</v>
      </c>
      <c r="P535" s="224"/>
      <c r="Q535" s="224"/>
      <c r="R535" s="157">
        <f t="shared" si="237"/>
        <v>0</v>
      </c>
      <c r="S535" s="157"/>
      <c r="T535" s="279"/>
      <c r="U535" s="279"/>
      <c r="V535" s="278">
        <f t="shared" si="238"/>
        <v>0</v>
      </c>
      <c r="W535" s="279"/>
      <c r="X535" s="279"/>
      <c r="Y535" s="279"/>
      <c r="Z535" s="279"/>
      <c r="AA535" s="279"/>
      <c r="AB535" s="279"/>
      <c r="AC535" s="279"/>
      <c r="AD535" s="279"/>
      <c r="AE535" s="279"/>
      <c r="AF535" s="278">
        <f t="shared" si="239"/>
        <v>0</v>
      </c>
      <c r="AG535" s="278">
        <f t="shared" si="240"/>
        <v>0</v>
      </c>
      <c r="AH535" s="279"/>
      <c r="AI535" s="278">
        <f t="shared" si="226"/>
        <v>0</v>
      </c>
      <c r="AJ535" s="279"/>
      <c r="AK535" s="279"/>
      <c r="AL535" s="279"/>
      <c r="AM535" s="276">
        <f t="shared" si="241"/>
        <v>0</v>
      </c>
      <c r="AN535" s="279"/>
    </row>
    <row r="536" spans="13:40" s="249" customFormat="1" ht="13.5" hidden="1" x14ac:dyDescent="0.25">
      <c r="M536" s="250"/>
      <c r="N536" s="251" t="s">
        <v>540</v>
      </c>
      <c r="O536" s="252" t="s">
        <v>541</v>
      </c>
      <c r="P536" s="224"/>
      <c r="Q536" s="224"/>
      <c r="R536" s="157">
        <f t="shared" si="237"/>
        <v>0</v>
      </c>
      <c r="S536" s="157"/>
      <c r="T536" s="279"/>
      <c r="U536" s="279"/>
      <c r="V536" s="278">
        <f t="shared" si="238"/>
        <v>0</v>
      </c>
      <c r="W536" s="279"/>
      <c r="X536" s="279"/>
      <c r="Y536" s="279"/>
      <c r="Z536" s="279"/>
      <c r="AA536" s="279"/>
      <c r="AB536" s="279"/>
      <c r="AC536" s="279"/>
      <c r="AD536" s="279"/>
      <c r="AE536" s="279"/>
      <c r="AF536" s="278">
        <f t="shared" si="239"/>
        <v>0</v>
      </c>
      <c r="AG536" s="278">
        <f t="shared" si="240"/>
        <v>0</v>
      </c>
      <c r="AH536" s="279"/>
      <c r="AI536" s="278">
        <f t="shared" si="226"/>
        <v>0</v>
      </c>
      <c r="AJ536" s="279"/>
      <c r="AK536" s="279"/>
      <c r="AL536" s="279"/>
      <c r="AM536" s="276">
        <f t="shared" si="241"/>
        <v>0</v>
      </c>
      <c r="AN536" s="279"/>
    </row>
    <row r="537" spans="13:40" s="249" customFormat="1" ht="13.5" hidden="1" x14ac:dyDescent="0.25">
      <c r="M537" s="250"/>
      <c r="N537" s="251" t="s">
        <v>542</v>
      </c>
      <c r="O537" s="252" t="s">
        <v>543</v>
      </c>
      <c r="P537" s="224"/>
      <c r="Q537" s="224"/>
      <c r="R537" s="157">
        <f t="shared" si="237"/>
        <v>0</v>
      </c>
      <c r="S537" s="157"/>
      <c r="T537" s="279"/>
      <c r="U537" s="279"/>
      <c r="V537" s="278">
        <f t="shared" si="238"/>
        <v>0</v>
      </c>
      <c r="W537" s="279"/>
      <c r="X537" s="279"/>
      <c r="Y537" s="279"/>
      <c r="Z537" s="279"/>
      <c r="AA537" s="279"/>
      <c r="AB537" s="279"/>
      <c r="AC537" s="279"/>
      <c r="AD537" s="279"/>
      <c r="AE537" s="279"/>
      <c r="AF537" s="278">
        <f t="shared" si="239"/>
        <v>0</v>
      </c>
      <c r="AG537" s="278">
        <f t="shared" si="240"/>
        <v>0</v>
      </c>
      <c r="AH537" s="279"/>
      <c r="AI537" s="278">
        <f t="shared" si="226"/>
        <v>0</v>
      </c>
      <c r="AJ537" s="279"/>
      <c r="AK537" s="279"/>
      <c r="AL537" s="279"/>
      <c r="AM537" s="276">
        <f t="shared" si="241"/>
        <v>0</v>
      </c>
      <c r="AN537" s="279"/>
    </row>
    <row r="538" spans="13:40" s="249" customFormat="1" ht="13.5" hidden="1" x14ac:dyDescent="0.25">
      <c r="M538" s="250"/>
      <c r="N538" s="250">
        <v>3295</v>
      </c>
      <c r="O538" s="252" t="s">
        <v>544</v>
      </c>
      <c r="P538" s="224"/>
      <c r="Q538" s="224"/>
      <c r="R538" s="157">
        <f t="shared" si="237"/>
        <v>0</v>
      </c>
      <c r="S538" s="157"/>
      <c r="T538" s="279"/>
      <c r="U538" s="279"/>
      <c r="V538" s="278">
        <f t="shared" si="238"/>
        <v>0</v>
      </c>
      <c r="W538" s="279"/>
      <c r="X538" s="279"/>
      <c r="Y538" s="279"/>
      <c r="Z538" s="279"/>
      <c r="AA538" s="279"/>
      <c r="AB538" s="279"/>
      <c r="AC538" s="279"/>
      <c r="AD538" s="279"/>
      <c r="AE538" s="279"/>
      <c r="AF538" s="278">
        <f t="shared" si="239"/>
        <v>0</v>
      </c>
      <c r="AG538" s="278">
        <f t="shared" si="240"/>
        <v>0</v>
      </c>
      <c r="AH538" s="279"/>
      <c r="AI538" s="278">
        <f t="shared" si="226"/>
        <v>0</v>
      </c>
      <c r="AJ538" s="279"/>
      <c r="AK538" s="279"/>
      <c r="AL538" s="279"/>
      <c r="AM538" s="276">
        <f t="shared" si="241"/>
        <v>0</v>
      </c>
      <c r="AN538" s="279"/>
    </row>
    <row r="539" spans="13:40" hidden="1" x14ac:dyDescent="0.25">
      <c r="M539" s="250"/>
      <c r="N539" s="250">
        <v>3296</v>
      </c>
      <c r="O539" s="259" t="s">
        <v>545</v>
      </c>
      <c r="P539" s="224"/>
      <c r="Q539" s="224"/>
      <c r="R539" s="157">
        <f t="shared" si="237"/>
        <v>0</v>
      </c>
      <c r="S539" s="157"/>
      <c r="T539" s="279"/>
      <c r="U539" s="279"/>
      <c r="V539" s="278">
        <f t="shared" si="238"/>
        <v>0</v>
      </c>
      <c r="W539" s="279"/>
      <c r="X539" s="279"/>
      <c r="Y539" s="279"/>
      <c r="Z539" s="279"/>
      <c r="AA539" s="279"/>
      <c r="AB539" s="279"/>
      <c r="AC539" s="279"/>
      <c r="AD539" s="279"/>
      <c r="AE539" s="279"/>
      <c r="AF539" s="278">
        <f t="shared" si="239"/>
        <v>0</v>
      </c>
      <c r="AG539" s="278">
        <f t="shared" si="240"/>
        <v>0</v>
      </c>
      <c r="AH539" s="279"/>
      <c r="AI539" s="278">
        <f t="shared" si="226"/>
        <v>0</v>
      </c>
      <c r="AJ539" s="279"/>
      <c r="AK539" s="279"/>
      <c r="AL539" s="281"/>
      <c r="AM539" s="276">
        <f t="shared" si="241"/>
        <v>0</v>
      </c>
      <c r="AN539" s="281"/>
    </row>
    <row r="540" spans="13:40" hidden="1" x14ac:dyDescent="0.25">
      <c r="M540" s="250"/>
      <c r="N540" s="251" t="s">
        <v>546</v>
      </c>
      <c r="O540" s="252" t="s">
        <v>547</v>
      </c>
      <c r="P540" s="224"/>
      <c r="Q540" s="224"/>
      <c r="R540" s="157">
        <f t="shared" si="237"/>
        <v>0</v>
      </c>
      <c r="S540" s="157"/>
      <c r="T540" s="279"/>
      <c r="U540" s="279"/>
      <c r="V540" s="278">
        <f t="shared" si="238"/>
        <v>0</v>
      </c>
      <c r="W540" s="279"/>
      <c r="X540" s="279"/>
      <c r="Y540" s="279"/>
      <c r="Z540" s="279"/>
      <c r="AA540" s="279"/>
      <c r="AB540" s="279"/>
      <c r="AC540" s="279"/>
      <c r="AD540" s="279"/>
      <c r="AE540" s="279"/>
      <c r="AF540" s="278">
        <f t="shared" si="239"/>
        <v>0</v>
      </c>
      <c r="AG540" s="278">
        <f t="shared" si="240"/>
        <v>0</v>
      </c>
      <c r="AH540" s="279"/>
      <c r="AI540" s="278">
        <f t="shared" si="226"/>
        <v>0</v>
      </c>
      <c r="AJ540" s="279"/>
      <c r="AK540" s="279"/>
      <c r="AL540" s="281"/>
      <c r="AM540" s="276">
        <f t="shared" si="241"/>
        <v>0</v>
      </c>
      <c r="AN540" s="281"/>
    </row>
    <row r="541" spans="13:40" s="253" customFormat="1" ht="13.5" hidden="1" x14ac:dyDescent="0.25">
      <c r="M541" s="246"/>
      <c r="N541" s="254">
        <v>34</v>
      </c>
      <c r="O541" s="255" t="s">
        <v>548</v>
      </c>
      <c r="P541" s="256">
        <f>SUM(P542+P547)</f>
        <v>0</v>
      </c>
      <c r="Q541" s="256">
        <f>SUM(Q542+Q547)</f>
        <v>0</v>
      </c>
      <c r="R541" s="157">
        <f t="shared" si="237"/>
        <v>0</v>
      </c>
      <c r="S541" s="256"/>
      <c r="T541" s="280">
        <f>SUM(T542+T547)</f>
        <v>0</v>
      </c>
      <c r="U541" s="280">
        <f>SUM(U542+U547)</f>
        <v>0</v>
      </c>
      <c r="V541" s="278">
        <f t="shared" si="238"/>
        <v>0</v>
      </c>
      <c r="W541" s="280">
        <f t="shared" ref="W541:AE541" si="244">SUM(W542+W547)</f>
        <v>0</v>
      </c>
      <c r="X541" s="280">
        <f t="shared" si="244"/>
        <v>0</v>
      </c>
      <c r="Y541" s="280">
        <f t="shared" si="244"/>
        <v>0</v>
      </c>
      <c r="Z541" s="280">
        <f t="shared" si="244"/>
        <v>0</v>
      </c>
      <c r="AA541" s="280">
        <f t="shared" si="244"/>
        <v>0</v>
      </c>
      <c r="AB541" s="280">
        <f t="shared" si="244"/>
        <v>0</v>
      </c>
      <c r="AC541" s="280">
        <f t="shared" si="244"/>
        <v>0</v>
      </c>
      <c r="AD541" s="280">
        <f t="shared" si="244"/>
        <v>0</v>
      </c>
      <c r="AE541" s="280">
        <f t="shared" si="244"/>
        <v>0</v>
      </c>
      <c r="AF541" s="278">
        <f t="shared" si="239"/>
        <v>0</v>
      </c>
      <c r="AG541" s="278">
        <f t="shared" si="240"/>
        <v>0</v>
      </c>
      <c r="AH541" s="280">
        <f>SUM(AH542+AH547)</f>
        <v>0</v>
      </c>
      <c r="AI541" s="278">
        <f t="shared" si="226"/>
        <v>0</v>
      </c>
      <c r="AJ541" s="280">
        <f>SUM(AJ542+AJ547)</f>
        <v>0</v>
      </c>
      <c r="AK541" s="280">
        <f>SUM(AK542+AK547)</f>
        <v>0</v>
      </c>
      <c r="AL541" s="280"/>
      <c r="AM541" s="276">
        <f t="shared" si="241"/>
        <v>0</v>
      </c>
      <c r="AN541" s="280"/>
    </row>
    <row r="542" spans="13:40" hidden="1" x14ac:dyDescent="0.25">
      <c r="M542" s="254"/>
      <c r="N542" s="254">
        <v>342</v>
      </c>
      <c r="O542" s="255" t="s">
        <v>549</v>
      </c>
      <c r="P542" s="256">
        <f>SUM(P543+P544+P545+P546)</f>
        <v>0</v>
      </c>
      <c r="Q542" s="256">
        <f>SUM(Q543+Q544+Q545+Q546)</f>
        <v>0</v>
      </c>
      <c r="R542" s="157">
        <f t="shared" si="237"/>
        <v>0</v>
      </c>
      <c r="S542" s="256"/>
      <c r="T542" s="280">
        <f>SUM(T543+T544+T545+T546)</f>
        <v>0</v>
      </c>
      <c r="U542" s="280">
        <f>SUM(U543+U544+U545+U546)</f>
        <v>0</v>
      </c>
      <c r="V542" s="278">
        <f t="shared" si="238"/>
        <v>0</v>
      </c>
      <c r="W542" s="280">
        <f t="shared" ref="W542:AE542" si="245">SUM(W543+W544+W545+W546)</f>
        <v>0</v>
      </c>
      <c r="X542" s="280">
        <f t="shared" si="245"/>
        <v>0</v>
      </c>
      <c r="Y542" s="280">
        <f t="shared" si="245"/>
        <v>0</v>
      </c>
      <c r="Z542" s="280">
        <f t="shared" si="245"/>
        <v>0</v>
      </c>
      <c r="AA542" s="280">
        <f t="shared" si="245"/>
        <v>0</v>
      </c>
      <c r="AB542" s="280">
        <f t="shared" si="245"/>
        <v>0</v>
      </c>
      <c r="AC542" s="280">
        <f t="shared" si="245"/>
        <v>0</v>
      </c>
      <c r="AD542" s="280">
        <f t="shared" si="245"/>
        <v>0</v>
      </c>
      <c r="AE542" s="280">
        <f t="shared" si="245"/>
        <v>0</v>
      </c>
      <c r="AF542" s="278">
        <f t="shared" si="239"/>
        <v>0</v>
      </c>
      <c r="AG542" s="278">
        <f t="shared" si="240"/>
        <v>0</v>
      </c>
      <c r="AH542" s="280">
        <f>SUM(AH543+AH544+AH545+AH546)</f>
        <v>0</v>
      </c>
      <c r="AI542" s="278">
        <f t="shared" si="226"/>
        <v>0</v>
      </c>
      <c r="AJ542" s="280">
        <f>SUM(AJ543+AJ544+AJ545+AJ546)</f>
        <v>0</v>
      </c>
      <c r="AK542" s="280">
        <f>SUM(AK543+AK544+AK545+AK546)</f>
        <v>0</v>
      </c>
      <c r="AL542" s="281"/>
      <c r="AM542" s="276">
        <f t="shared" si="241"/>
        <v>0</v>
      </c>
      <c r="AN542" s="281"/>
    </row>
    <row r="543" spans="13:40" s="249" customFormat="1" ht="27.75" hidden="1" customHeight="1" x14ac:dyDescent="0.25">
      <c r="M543" s="250"/>
      <c r="N543" s="251" t="s">
        <v>550</v>
      </c>
      <c r="O543" s="252" t="s">
        <v>551</v>
      </c>
      <c r="P543" s="224"/>
      <c r="Q543" s="224"/>
      <c r="R543" s="157">
        <f t="shared" si="237"/>
        <v>0</v>
      </c>
      <c r="S543" s="157"/>
      <c r="T543" s="279"/>
      <c r="U543" s="279"/>
      <c r="V543" s="278">
        <f t="shared" si="238"/>
        <v>0</v>
      </c>
      <c r="W543" s="279"/>
      <c r="X543" s="279"/>
      <c r="Y543" s="279"/>
      <c r="Z543" s="279"/>
      <c r="AA543" s="279"/>
      <c r="AB543" s="279"/>
      <c r="AC543" s="279"/>
      <c r="AD543" s="279"/>
      <c r="AE543" s="279"/>
      <c r="AF543" s="278">
        <f t="shared" si="239"/>
        <v>0</v>
      </c>
      <c r="AG543" s="278">
        <f t="shared" si="240"/>
        <v>0</v>
      </c>
      <c r="AH543" s="279"/>
      <c r="AI543" s="278">
        <f t="shared" si="226"/>
        <v>0</v>
      </c>
      <c r="AJ543" s="279"/>
      <c r="AK543" s="279"/>
      <c r="AL543" s="279"/>
      <c r="AM543" s="276">
        <f t="shared" si="241"/>
        <v>0</v>
      </c>
      <c r="AN543" s="279"/>
    </row>
    <row r="544" spans="13:40" ht="27" hidden="1" x14ac:dyDescent="0.25">
      <c r="M544" s="250"/>
      <c r="N544" s="250">
        <v>3426</v>
      </c>
      <c r="O544" s="252" t="s">
        <v>552</v>
      </c>
      <c r="P544" s="224"/>
      <c r="Q544" s="224"/>
      <c r="R544" s="157">
        <f t="shared" si="237"/>
        <v>0</v>
      </c>
      <c r="S544" s="157"/>
      <c r="T544" s="279"/>
      <c r="U544" s="279"/>
      <c r="V544" s="278">
        <f t="shared" si="238"/>
        <v>0</v>
      </c>
      <c r="W544" s="279"/>
      <c r="X544" s="279"/>
      <c r="Y544" s="279"/>
      <c r="Z544" s="279"/>
      <c r="AA544" s="279"/>
      <c r="AB544" s="279"/>
      <c r="AC544" s="279"/>
      <c r="AD544" s="279"/>
      <c r="AE544" s="279"/>
      <c r="AF544" s="278">
        <f t="shared" si="239"/>
        <v>0</v>
      </c>
      <c r="AG544" s="278">
        <f t="shared" si="240"/>
        <v>0</v>
      </c>
      <c r="AH544" s="279"/>
      <c r="AI544" s="278">
        <f t="shared" si="226"/>
        <v>0</v>
      </c>
      <c r="AJ544" s="279"/>
      <c r="AK544" s="279"/>
      <c r="AL544" s="281"/>
      <c r="AM544" s="276">
        <f t="shared" si="241"/>
        <v>0</v>
      </c>
      <c r="AN544" s="281"/>
    </row>
    <row r="545" spans="13:40" ht="27" hidden="1" x14ac:dyDescent="0.25">
      <c r="M545" s="250"/>
      <c r="N545" s="250">
        <v>3427</v>
      </c>
      <c r="O545" s="252" t="s">
        <v>553</v>
      </c>
      <c r="P545" s="224"/>
      <c r="Q545" s="224"/>
      <c r="R545" s="157">
        <f t="shared" si="237"/>
        <v>0</v>
      </c>
      <c r="S545" s="157"/>
      <c r="T545" s="279"/>
      <c r="U545" s="279"/>
      <c r="V545" s="278">
        <f t="shared" si="238"/>
        <v>0</v>
      </c>
      <c r="W545" s="279"/>
      <c r="X545" s="279"/>
      <c r="Y545" s="279"/>
      <c r="Z545" s="279"/>
      <c r="AA545" s="279"/>
      <c r="AB545" s="279"/>
      <c r="AC545" s="279"/>
      <c r="AD545" s="279"/>
      <c r="AE545" s="279"/>
      <c r="AF545" s="278">
        <f t="shared" si="239"/>
        <v>0</v>
      </c>
      <c r="AG545" s="278">
        <f t="shared" si="240"/>
        <v>0</v>
      </c>
      <c r="AH545" s="279"/>
      <c r="AI545" s="278">
        <f t="shared" si="226"/>
        <v>0</v>
      </c>
      <c r="AJ545" s="279"/>
      <c r="AK545" s="279"/>
      <c r="AL545" s="281"/>
      <c r="AM545" s="276">
        <f t="shared" si="241"/>
        <v>0</v>
      </c>
      <c r="AN545" s="281"/>
    </row>
    <row r="546" spans="13:40" hidden="1" x14ac:dyDescent="0.25">
      <c r="M546" s="250"/>
      <c r="N546" s="250">
        <v>3428</v>
      </c>
      <c r="O546" s="252" t="s">
        <v>554</v>
      </c>
      <c r="P546" s="224"/>
      <c r="Q546" s="224"/>
      <c r="R546" s="157">
        <f t="shared" si="237"/>
        <v>0</v>
      </c>
      <c r="S546" s="157"/>
      <c r="T546" s="279"/>
      <c r="U546" s="279"/>
      <c r="V546" s="278">
        <f t="shared" si="238"/>
        <v>0</v>
      </c>
      <c r="W546" s="279"/>
      <c r="X546" s="279"/>
      <c r="Y546" s="279"/>
      <c r="Z546" s="279"/>
      <c r="AA546" s="279"/>
      <c r="AB546" s="279"/>
      <c r="AC546" s="279"/>
      <c r="AD546" s="279"/>
      <c r="AE546" s="279"/>
      <c r="AF546" s="278">
        <f t="shared" si="239"/>
        <v>0</v>
      </c>
      <c r="AG546" s="278">
        <f t="shared" si="240"/>
        <v>0</v>
      </c>
      <c r="AH546" s="279"/>
      <c r="AI546" s="278">
        <f t="shared" si="226"/>
        <v>0</v>
      </c>
      <c r="AJ546" s="279"/>
      <c r="AK546" s="279"/>
      <c r="AL546" s="281"/>
      <c r="AM546" s="276">
        <f t="shared" si="241"/>
        <v>0</v>
      </c>
      <c r="AN546" s="281"/>
    </row>
    <row r="547" spans="13:40" s="253" customFormat="1" ht="13.5" hidden="1" x14ac:dyDescent="0.25">
      <c r="M547" s="254"/>
      <c r="N547" s="254">
        <v>343</v>
      </c>
      <c r="O547" s="255"/>
      <c r="P547" s="256">
        <f>SUM(P548+P549+P550+P551)</f>
        <v>0</v>
      </c>
      <c r="Q547" s="256">
        <f>SUM(Q548+Q549+Q550+Q551)</f>
        <v>0</v>
      </c>
      <c r="R547" s="157">
        <f t="shared" si="237"/>
        <v>0</v>
      </c>
      <c r="S547" s="256"/>
      <c r="T547" s="280">
        <f>SUM(T548+T549+T550+T551)</f>
        <v>0</v>
      </c>
      <c r="U547" s="280">
        <f>SUM(U548+U549+U550+U551)</f>
        <v>0</v>
      </c>
      <c r="V547" s="278">
        <f t="shared" si="238"/>
        <v>0</v>
      </c>
      <c r="W547" s="280">
        <f t="shared" ref="W547:AE547" si="246">SUM(W548+W549+W550+W551)</f>
        <v>0</v>
      </c>
      <c r="X547" s="280">
        <f t="shared" si="246"/>
        <v>0</v>
      </c>
      <c r="Y547" s="280">
        <f t="shared" si="246"/>
        <v>0</v>
      </c>
      <c r="Z547" s="280">
        <f t="shared" si="246"/>
        <v>0</v>
      </c>
      <c r="AA547" s="280">
        <f t="shared" si="246"/>
        <v>0</v>
      </c>
      <c r="AB547" s="280">
        <f t="shared" si="246"/>
        <v>0</v>
      </c>
      <c r="AC547" s="280">
        <f t="shared" si="246"/>
        <v>0</v>
      </c>
      <c r="AD547" s="280">
        <f t="shared" si="246"/>
        <v>0</v>
      </c>
      <c r="AE547" s="280">
        <f t="shared" si="246"/>
        <v>0</v>
      </c>
      <c r="AF547" s="278">
        <f t="shared" si="239"/>
        <v>0</v>
      </c>
      <c r="AG547" s="278">
        <f t="shared" si="240"/>
        <v>0</v>
      </c>
      <c r="AH547" s="280">
        <f>SUM(AH548+AH549+AH550+AH551)</f>
        <v>0</v>
      </c>
      <c r="AI547" s="278">
        <f t="shared" si="226"/>
        <v>0</v>
      </c>
      <c r="AJ547" s="280">
        <f>SUM(AJ548+AJ549+AJ550+AJ551)</f>
        <v>0</v>
      </c>
      <c r="AK547" s="280">
        <f>SUM(AK548+AK549+AK550+AK551)</f>
        <v>0</v>
      </c>
      <c r="AL547" s="280"/>
      <c r="AM547" s="276">
        <f t="shared" si="241"/>
        <v>0</v>
      </c>
      <c r="AN547" s="280"/>
    </row>
    <row r="548" spans="13:40" s="249" customFormat="1" ht="13.5" hidden="1" x14ac:dyDescent="0.25">
      <c r="M548" s="250"/>
      <c r="N548" s="251" t="s">
        <v>555</v>
      </c>
      <c r="O548" s="252" t="s">
        <v>556</v>
      </c>
      <c r="P548" s="224"/>
      <c r="Q548" s="224"/>
      <c r="R548" s="157">
        <f t="shared" si="237"/>
        <v>0</v>
      </c>
      <c r="S548" s="157"/>
      <c r="T548" s="279"/>
      <c r="U548" s="279"/>
      <c r="V548" s="278">
        <f t="shared" si="238"/>
        <v>0</v>
      </c>
      <c r="W548" s="279"/>
      <c r="X548" s="279"/>
      <c r="Y548" s="279"/>
      <c r="Z548" s="279"/>
      <c r="AA548" s="279"/>
      <c r="AB548" s="279"/>
      <c r="AC548" s="279"/>
      <c r="AD548" s="279"/>
      <c r="AE548" s="279"/>
      <c r="AF548" s="278">
        <f t="shared" si="239"/>
        <v>0</v>
      </c>
      <c r="AG548" s="278">
        <f t="shared" si="240"/>
        <v>0</v>
      </c>
      <c r="AH548" s="279"/>
      <c r="AI548" s="278">
        <f t="shared" si="226"/>
        <v>0</v>
      </c>
      <c r="AJ548" s="279"/>
      <c r="AK548" s="279"/>
      <c r="AL548" s="279"/>
      <c r="AM548" s="276">
        <f t="shared" si="241"/>
        <v>0</v>
      </c>
      <c r="AN548" s="279"/>
    </row>
    <row r="549" spans="13:40" s="249" customFormat="1" ht="27" hidden="1" x14ac:dyDescent="0.25">
      <c r="M549" s="250"/>
      <c r="N549" s="251" t="s">
        <v>557</v>
      </c>
      <c r="O549" s="252" t="s">
        <v>558</v>
      </c>
      <c r="P549" s="224"/>
      <c r="Q549" s="224"/>
      <c r="R549" s="157">
        <f t="shared" si="237"/>
        <v>0</v>
      </c>
      <c r="S549" s="157"/>
      <c r="T549" s="279"/>
      <c r="U549" s="279"/>
      <c r="V549" s="278">
        <f t="shared" si="238"/>
        <v>0</v>
      </c>
      <c r="W549" s="279"/>
      <c r="X549" s="279"/>
      <c r="Y549" s="279"/>
      <c r="Z549" s="279"/>
      <c r="AA549" s="279"/>
      <c r="AB549" s="279"/>
      <c r="AC549" s="279"/>
      <c r="AD549" s="279"/>
      <c r="AE549" s="279"/>
      <c r="AF549" s="278">
        <f t="shared" si="239"/>
        <v>0</v>
      </c>
      <c r="AG549" s="278">
        <f t="shared" si="240"/>
        <v>0</v>
      </c>
      <c r="AH549" s="279"/>
      <c r="AI549" s="278">
        <f t="shared" si="226"/>
        <v>0</v>
      </c>
      <c r="AJ549" s="279"/>
      <c r="AK549" s="279"/>
      <c r="AL549" s="279"/>
      <c r="AM549" s="276">
        <f t="shared" si="241"/>
        <v>0</v>
      </c>
      <c r="AN549" s="279"/>
    </row>
    <row r="550" spans="13:40" s="249" customFormat="1" ht="13.5" hidden="1" x14ac:dyDescent="0.25">
      <c r="M550" s="250"/>
      <c r="N550" s="251" t="s">
        <v>559</v>
      </c>
      <c r="O550" s="252" t="s">
        <v>560</v>
      </c>
      <c r="P550" s="224"/>
      <c r="Q550" s="224"/>
      <c r="R550" s="157">
        <f t="shared" si="237"/>
        <v>0</v>
      </c>
      <c r="S550" s="157"/>
      <c r="T550" s="279"/>
      <c r="U550" s="279"/>
      <c r="V550" s="278">
        <f t="shared" si="238"/>
        <v>0</v>
      </c>
      <c r="W550" s="279"/>
      <c r="X550" s="279"/>
      <c r="Y550" s="279"/>
      <c r="Z550" s="279"/>
      <c r="AA550" s="279"/>
      <c r="AB550" s="279"/>
      <c r="AC550" s="279"/>
      <c r="AD550" s="279"/>
      <c r="AE550" s="279"/>
      <c r="AF550" s="278">
        <f t="shared" si="239"/>
        <v>0</v>
      </c>
      <c r="AG550" s="278">
        <f t="shared" si="240"/>
        <v>0</v>
      </c>
      <c r="AH550" s="279"/>
      <c r="AI550" s="278">
        <f t="shared" si="226"/>
        <v>0</v>
      </c>
      <c r="AJ550" s="279"/>
      <c r="AK550" s="279"/>
      <c r="AL550" s="279"/>
      <c r="AM550" s="276">
        <f t="shared" si="241"/>
        <v>0</v>
      </c>
      <c r="AN550" s="279"/>
    </row>
    <row r="551" spans="13:40" s="249" customFormat="1" ht="13.5" hidden="1" x14ac:dyDescent="0.25">
      <c r="M551" s="250"/>
      <c r="N551" s="251" t="s">
        <v>561</v>
      </c>
      <c r="O551" s="252" t="s">
        <v>562</v>
      </c>
      <c r="P551" s="224"/>
      <c r="Q551" s="224"/>
      <c r="R551" s="157">
        <f t="shared" si="237"/>
        <v>0</v>
      </c>
      <c r="S551" s="157"/>
      <c r="T551" s="279"/>
      <c r="U551" s="279"/>
      <c r="V551" s="278">
        <f t="shared" si="238"/>
        <v>0</v>
      </c>
      <c r="W551" s="279"/>
      <c r="X551" s="279"/>
      <c r="Y551" s="279"/>
      <c r="Z551" s="279"/>
      <c r="AA551" s="279"/>
      <c r="AB551" s="279"/>
      <c r="AC551" s="279"/>
      <c r="AD551" s="279"/>
      <c r="AE551" s="279"/>
      <c r="AF551" s="278">
        <f t="shared" si="239"/>
        <v>0</v>
      </c>
      <c r="AG551" s="278">
        <f t="shared" si="240"/>
        <v>0</v>
      </c>
      <c r="AH551" s="279"/>
      <c r="AI551" s="278">
        <f t="shared" si="226"/>
        <v>0</v>
      </c>
      <c r="AJ551" s="279"/>
      <c r="AK551" s="279"/>
      <c r="AL551" s="279"/>
      <c r="AM551" s="276">
        <f t="shared" si="241"/>
        <v>0</v>
      </c>
      <c r="AN551" s="279"/>
    </row>
    <row r="552" spans="13:40" s="245" customFormat="1" ht="13.5" hidden="1" x14ac:dyDescent="0.25">
      <c r="N552" s="260">
        <v>4</v>
      </c>
      <c r="O552" s="245" t="s">
        <v>563</v>
      </c>
      <c r="P552" s="248">
        <f>SUM(P553)</f>
        <v>0</v>
      </c>
      <c r="Q552" s="248">
        <f>SUM(Q553)</f>
        <v>0</v>
      </c>
      <c r="R552" s="157">
        <f t="shared" si="237"/>
        <v>0</v>
      </c>
      <c r="S552" s="248"/>
      <c r="T552" s="277">
        <f>SUM(T553)</f>
        <v>0</v>
      </c>
      <c r="U552" s="277">
        <f>SUM(U553)</f>
        <v>0</v>
      </c>
      <c r="V552" s="278">
        <f t="shared" si="238"/>
        <v>0</v>
      </c>
      <c r="W552" s="277">
        <f t="shared" ref="W552:AE552" si="247">SUM(W553)</f>
        <v>0</v>
      </c>
      <c r="X552" s="277">
        <f t="shared" si="247"/>
        <v>0</v>
      </c>
      <c r="Y552" s="277">
        <f t="shared" si="247"/>
        <v>0</v>
      </c>
      <c r="Z552" s="277">
        <f t="shared" si="247"/>
        <v>0</v>
      </c>
      <c r="AA552" s="277">
        <f t="shared" si="247"/>
        <v>0</v>
      </c>
      <c r="AB552" s="277">
        <f t="shared" si="247"/>
        <v>0</v>
      </c>
      <c r="AC552" s="277">
        <f t="shared" si="247"/>
        <v>0</v>
      </c>
      <c r="AD552" s="277">
        <f t="shared" si="247"/>
        <v>0</v>
      </c>
      <c r="AE552" s="277">
        <f t="shared" si="247"/>
        <v>0</v>
      </c>
      <c r="AF552" s="278">
        <f t="shared" si="239"/>
        <v>0</v>
      </c>
      <c r="AG552" s="278">
        <f t="shared" si="240"/>
        <v>0</v>
      </c>
      <c r="AH552" s="277">
        <f>SUM(AH553)</f>
        <v>0</v>
      </c>
      <c r="AI552" s="278">
        <f t="shared" si="226"/>
        <v>0</v>
      </c>
      <c r="AJ552" s="277">
        <f>SUM(AJ553)</f>
        <v>0</v>
      </c>
      <c r="AK552" s="277">
        <f>SUM(AK553)</f>
        <v>0</v>
      </c>
      <c r="AL552" s="277"/>
      <c r="AM552" s="276">
        <f t="shared" si="241"/>
        <v>0</v>
      </c>
      <c r="AN552" s="277"/>
    </row>
    <row r="553" spans="13:40" s="245" customFormat="1" ht="13.5" hidden="1" x14ac:dyDescent="0.25">
      <c r="N553" s="260">
        <v>42</v>
      </c>
      <c r="O553" s="227"/>
      <c r="P553" s="248">
        <f>SUM(P554+P562+P565+P570)</f>
        <v>0</v>
      </c>
      <c r="Q553" s="248">
        <f>SUM(Q554+Q562+Q565+Q570)</f>
        <v>0</v>
      </c>
      <c r="R553" s="157">
        <f t="shared" si="237"/>
        <v>0</v>
      </c>
      <c r="S553" s="248"/>
      <c r="T553" s="277">
        <f>SUM(T554+T562+T565+T570)</f>
        <v>0</v>
      </c>
      <c r="U553" s="277">
        <f>SUM(U554+U562+U565+U570)</f>
        <v>0</v>
      </c>
      <c r="V553" s="278">
        <f t="shared" si="238"/>
        <v>0</v>
      </c>
      <c r="W553" s="277">
        <f t="shared" ref="W553:AE553" si="248">SUM(W554+W562+W565+W570)</f>
        <v>0</v>
      </c>
      <c r="X553" s="277">
        <f t="shared" si="248"/>
        <v>0</v>
      </c>
      <c r="Y553" s="277">
        <f t="shared" si="248"/>
        <v>0</v>
      </c>
      <c r="Z553" s="277">
        <f t="shared" si="248"/>
        <v>0</v>
      </c>
      <c r="AA553" s="277">
        <f t="shared" si="248"/>
        <v>0</v>
      </c>
      <c r="AB553" s="277">
        <f t="shared" si="248"/>
        <v>0</v>
      </c>
      <c r="AC553" s="277">
        <f t="shared" si="248"/>
        <v>0</v>
      </c>
      <c r="AD553" s="277">
        <f t="shared" si="248"/>
        <v>0</v>
      </c>
      <c r="AE553" s="277">
        <f t="shared" si="248"/>
        <v>0</v>
      </c>
      <c r="AF553" s="278">
        <f t="shared" si="239"/>
        <v>0</v>
      </c>
      <c r="AG553" s="278">
        <f t="shared" si="240"/>
        <v>0</v>
      </c>
      <c r="AH553" s="277">
        <f>SUM(AH554+AH562+AH565+AH570)</f>
        <v>0</v>
      </c>
      <c r="AI553" s="278">
        <f t="shared" si="226"/>
        <v>0</v>
      </c>
      <c r="AJ553" s="277">
        <f>SUM(AJ554+AJ562+AJ565+AJ570)</f>
        <v>0</v>
      </c>
      <c r="AK553" s="277">
        <f>SUM(AK554+AK562+AK565+AK570)</f>
        <v>0</v>
      </c>
      <c r="AL553" s="277"/>
      <c r="AM553" s="276">
        <f t="shared" si="241"/>
        <v>0</v>
      </c>
      <c r="AN553" s="277"/>
    </row>
    <row r="554" spans="13:40" s="245" customFormat="1" ht="13.5" hidden="1" x14ac:dyDescent="0.25">
      <c r="N554" s="260">
        <v>422</v>
      </c>
      <c r="O554" s="227"/>
      <c r="P554" s="248">
        <f>SUM(P555+P556+P557+P558+P559+P560+P561)</f>
        <v>0</v>
      </c>
      <c r="Q554" s="248">
        <f>SUM(Q555+Q556+Q557+Q558+Q559+Q560+Q561)</f>
        <v>0</v>
      </c>
      <c r="R554" s="157">
        <f t="shared" si="237"/>
        <v>0</v>
      </c>
      <c r="S554" s="248"/>
      <c r="T554" s="277">
        <f>SUM(T555+T556+T557+T558+T559+T560+T561)</f>
        <v>0</v>
      </c>
      <c r="U554" s="277">
        <f>SUM(U555+U556+U557+U558+U559+U560+U561)</f>
        <v>0</v>
      </c>
      <c r="V554" s="278">
        <f t="shared" si="238"/>
        <v>0</v>
      </c>
      <c r="W554" s="277">
        <f t="shared" ref="W554:AE554" si="249">SUM(W555+W556+W557+W558+W559+W560+W561)</f>
        <v>0</v>
      </c>
      <c r="X554" s="277">
        <f t="shared" si="249"/>
        <v>0</v>
      </c>
      <c r="Y554" s="277">
        <f t="shared" si="249"/>
        <v>0</v>
      </c>
      <c r="Z554" s="277">
        <f t="shared" si="249"/>
        <v>0</v>
      </c>
      <c r="AA554" s="277">
        <f t="shared" si="249"/>
        <v>0</v>
      </c>
      <c r="AB554" s="277">
        <f t="shared" si="249"/>
        <v>0</v>
      </c>
      <c r="AC554" s="277">
        <f t="shared" si="249"/>
        <v>0</v>
      </c>
      <c r="AD554" s="277">
        <f t="shared" si="249"/>
        <v>0</v>
      </c>
      <c r="AE554" s="277">
        <f t="shared" si="249"/>
        <v>0</v>
      </c>
      <c r="AF554" s="278">
        <f t="shared" si="239"/>
        <v>0</v>
      </c>
      <c r="AG554" s="278">
        <f t="shared" si="240"/>
        <v>0</v>
      </c>
      <c r="AH554" s="277">
        <f>SUM(AH555+AH556+AH557+AH558+AH559+AH560+AH561)</f>
        <v>0</v>
      </c>
      <c r="AI554" s="278">
        <f t="shared" si="226"/>
        <v>0</v>
      </c>
      <c r="AJ554" s="277">
        <f>SUM(AJ555+AJ556+AJ557+AJ558+AJ559+AJ560+AJ561)</f>
        <v>0</v>
      </c>
      <c r="AK554" s="277">
        <f>SUM(AK555+AK556+AK557+AK558+AK559+AK560+AK561)</f>
        <v>0</v>
      </c>
      <c r="AL554" s="277"/>
      <c r="AM554" s="276">
        <f t="shared" si="241"/>
        <v>0</v>
      </c>
      <c r="AN554" s="277"/>
    </row>
    <row r="555" spans="13:40" s="261" customFormat="1" ht="13.5" hidden="1" x14ac:dyDescent="0.25">
      <c r="M555" s="262"/>
      <c r="N555" s="263" t="s">
        <v>564</v>
      </c>
      <c r="O555" s="264" t="s">
        <v>442</v>
      </c>
      <c r="P555" s="224"/>
      <c r="Q555" s="224"/>
      <c r="R555" s="157">
        <f t="shared" si="237"/>
        <v>0</v>
      </c>
      <c r="S555" s="157"/>
      <c r="T555" s="279"/>
      <c r="U555" s="279"/>
      <c r="V555" s="278">
        <f t="shared" si="238"/>
        <v>0</v>
      </c>
      <c r="W555" s="279"/>
      <c r="X555" s="279"/>
      <c r="Y555" s="279"/>
      <c r="Z555" s="279"/>
      <c r="AA555" s="279"/>
      <c r="AB555" s="279"/>
      <c r="AC555" s="279"/>
      <c r="AD555" s="279"/>
      <c r="AE555" s="279"/>
      <c r="AF555" s="278">
        <f t="shared" si="239"/>
        <v>0</v>
      </c>
      <c r="AG555" s="278">
        <f t="shared" si="240"/>
        <v>0</v>
      </c>
      <c r="AH555" s="279"/>
      <c r="AI555" s="278">
        <f t="shared" si="226"/>
        <v>0</v>
      </c>
      <c r="AJ555" s="279"/>
      <c r="AK555" s="279"/>
      <c r="AL555" s="282"/>
      <c r="AM555" s="276">
        <f t="shared" si="241"/>
        <v>0</v>
      </c>
      <c r="AN555" s="282"/>
    </row>
    <row r="556" spans="13:40" s="261" customFormat="1" ht="13.5" hidden="1" x14ac:dyDescent="0.25">
      <c r="M556" s="262"/>
      <c r="N556" s="263" t="s">
        <v>565</v>
      </c>
      <c r="O556" s="264" t="s">
        <v>566</v>
      </c>
      <c r="P556" s="224"/>
      <c r="Q556" s="224"/>
      <c r="R556" s="157">
        <f t="shared" si="237"/>
        <v>0</v>
      </c>
      <c r="S556" s="157"/>
      <c r="T556" s="279"/>
      <c r="U556" s="279"/>
      <c r="V556" s="278">
        <f t="shared" si="238"/>
        <v>0</v>
      </c>
      <c r="W556" s="279"/>
      <c r="X556" s="279"/>
      <c r="Y556" s="279"/>
      <c r="Z556" s="279"/>
      <c r="AA556" s="279"/>
      <c r="AB556" s="279"/>
      <c r="AC556" s="279"/>
      <c r="AD556" s="279"/>
      <c r="AE556" s="279"/>
      <c r="AF556" s="278">
        <f t="shared" si="239"/>
        <v>0</v>
      </c>
      <c r="AG556" s="278">
        <f t="shared" si="240"/>
        <v>0</v>
      </c>
      <c r="AH556" s="279"/>
      <c r="AI556" s="278">
        <f t="shared" si="226"/>
        <v>0</v>
      </c>
      <c r="AJ556" s="279"/>
      <c r="AK556" s="279"/>
      <c r="AL556" s="282"/>
      <c r="AM556" s="276">
        <f t="shared" si="241"/>
        <v>0</v>
      </c>
      <c r="AN556" s="282"/>
    </row>
    <row r="557" spans="13:40" s="261" customFormat="1" ht="13.5" hidden="1" x14ac:dyDescent="0.25">
      <c r="M557" s="262"/>
      <c r="N557" s="263" t="s">
        <v>567</v>
      </c>
      <c r="O557" s="264" t="s">
        <v>568</v>
      </c>
      <c r="P557" s="224"/>
      <c r="Q557" s="224"/>
      <c r="R557" s="157">
        <f t="shared" si="237"/>
        <v>0</v>
      </c>
      <c r="S557" s="157"/>
      <c r="T557" s="279"/>
      <c r="U557" s="279"/>
      <c r="V557" s="278">
        <f t="shared" si="238"/>
        <v>0</v>
      </c>
      <c r="W557" s="279"/>
      <c r="X557" s="279"/>
      <c r="Y557" s="279"/>
      <c r="Z557" s="279"/>
      <c r="AA557" s="279"/>
      <c r="AB557" s="279"/>
      <c r="AC557" s="279"/>
      <c r="AD557" s="279"/>
      <c r="AE557" s="279"/>
      <c r="AF557" s="278">
        <f t="shared" si="239"/>
        <v>0</v>
      </c>
      <c r="AG557" s="278">
        <f t="shared" si="240"/>
        <v>0</v>
      </c>
      <c r="AH557" s="279"/>
      <c r="AI557" s="278">
        <f t="shared" si="226"/>
        <v>0</v>
      </c>
      <c r="AJ557" s="279"/>
      <c r="AK557" s="279"/>
      <c r="AL557" s="282"/>
      <c r="AM557" s="276">
        <f t="shared" si="241"/>
        <v>0</v>
      </c>
      <c r="AN557" s="282"/>
    </row>
    <row r="558" spans="13:40" s="261" customFormat="1" ht="13.5" hidden="1" x14ac:dyDescent="0.25">
      <c r="M558" s="262"/>
      <c r="N558" s="263" t="s">
        <v>569</v>
      </c>
      <c r="O558" s="264" t="s">
        <v>570</v>
      </c>
      <c r="P558" s="224"/>
      <c r="Q558" s="224"/>
      <c r="R558" s="157">
        <f t="shared" ref="R558:R572" si="250">SUM(T558:AE558)</f>
        <v>0</v>
      </c>
      <c r="S558" s="157"/>
      <c r="T558" s="279"/>
      <c r="U558" s="279"/>
      <c r="V558" s="278">
        <f t="shared" ref="V558:V572" si="251">SUM(T558:U558)</f>
        <v>0</v>
      </c>
      <c r="W558" s="279"/>
      <c r="X558" s="279"/>
      <c r="Y558" s="279"/>
      <c r="Z558" s="279"/>
      <c r="AA558" s="279"/>
      <c r="AB558" s="279"/>
      <c r="AC558" s="279"/>
      <c r="AD558" s="279"/>
      <c r="AE558" s="279"/>
      <c r="AF558" s="278">
        <f t="shared" ref="AF558:AF572" si="252">SUM(W558:AE558)</f>
        <v>0</v>
      </c>
      <c r="AG558" s="278">
        <f t="shared" ref="AG558:AG572" si="253">SUM(V558+AF558)</f>
        <v>0</v>
      </c>
      <c r="AH558" s="279"/>
      <c r="AI558" s="278">
        <f t="shared" si="226"/>
        <v>0</v>
      </c>
      <c r="AJ558" s="279"/>
      <c r="AK558" s="279"/>
      <c r="AL558" s="282"/>
      <c r="AM558" s="276">
        <f t="shared" ref="AM558:AM572" si="254">SUM(AB558+AL558)</f>
        <v>0</v>
      </c>
      <c r="AN558" s="282"/>
    </row>
    <row r="559" spans="13:40" s="261" customFormat="1" ht="13.5" hidden="1" x14ac:dyDescent="0.25">
      <c r="M559" s="262"/>
      <c r="N559" s="263" t="s">
        <v>571</v>
      </c>
      <c r="O559" s="264" t="s">
        <v>572</v>
      </c>
      <c r="P559" s="224"/>
      <c r="Q559" s="224"/>
      <c r="R559" s="157">
        <f t="shared" si="250"/>
        <v>0</v>
      </c>
      <c r="S559" s="157"/>
      <c r="T559" s="279"/>
      <c r="U559" s="279"/>
      <c r="V559" s="278">
        <f t="shared" si="251"/>
        <v>0</v>
      </c>
      <c r="W559" s="279"/>
      <c r="X559" s="279"/>
      <c r="Y559" s="279"/>
      <c r="Z559" s="279"/>
      <c r="AA559" s="279"/>
      <c r="AB559" s="279"/>
      <c r="AC559" s="279"/>
      <c r="AD559" s="279"/>
      <c r="AE559" s="279"/>
      <c r="AF559" s="278">
        <f t="shared" si="252"/>
        <v>0</v>
      </c>
      <c r="AG559" s="278">
        <f t="shared" si="253"/>
        <v>0</v>
      </c>
      <c r="AH559" s="279"/>
      <c r="AI559" s="278">
        <f t="shared" si="226"/>
        <v>0</v>
      </c>
      <c r="AJ559" s="279"/>
      <c r="AK559" s="279"/>
      <c r="AL559" s="282"/>
      <c r="AM559" s="276">
        <f t="shared" si="254"/>
        <v>0</v>
      </c>
      <c r="AN559" s="282"/>
    </row>
    <row r="560" spans="13:40" s="261" customFormat="1" ht="13.5" hidden="1" x14ac:dyDescent="0.25">
      <c r="M560" s="262"/>
      <c r="N560" s="263" t="s">
        <v>573</v>
      </c>
      <c r="O560" s="264" t="s">
        <v>574</v>
      </c>
      <c r="P560" s="224"/>
      <c r="Q560" s="224"/>
      <c r="R560" s="157">
        <f t="shared" si="250"/>
        <v>0</v>
      </c>
      <c r="S560" s="157"/>
      <c r="T560" s="279"/>
      <c r="U560" s="279"/>
      <c r="V560" s="278">
        <f t="shared" si="251"/>
        <v>0</v>
      </c>
      <c r="W560" s="279"/>
      <c r="X560" s="279"/>
      <c r="Y560" s="279"/>
      <c r="Z560" s="279"/>
      <c r="AA560" s="279"/>
      <c r="AB560" s="279"/>
      <c r="AC560" s="279"/>
      <c r="AD560" s="279"/>
      <c r="AE560" s="279"/>
      <c r="AF560" s="278">
        <f t="shared" si="252"/>
        <v>0</v>
      </c>
      <c r="AG560" s="278">
        <f t="shared" si="253"/>
        <v>0</v>
      </c>
      <c r="AH560" s="279"/>
      <c r="AI560" s="278">
        <f t="shared" si="226"/>
        <v>0</v>
      </c>
      <c r="AJ560" s="279"/>
      <c r="AK560" s="279"/>
      <c r="AL560" s="282"/>
      <c r="AM560" s="276">
        <f t="shared" si="254"/>
        <v>0</v>
      </c>
      <c r="AN560" s="282"/>
    </row>
    <row r="561" spans="13:40" s="261" customFormat="1" ht="13.5" hidden="1" x14ac:dyDescent="0.25">
      <c r="M561" s="262"/>
      <c r="N561" s="263" t="s">
        <v>575</v>
      </c>
      <c r="O561" s="264" t="s">
        <v>576</v>
      </c>
      <c r="P561" s="224"/>
      <c r="Q561" s="224"/>
      <c r="R561" s="157">
        <f t="shared" si="250"/>
        <v>0</v>
      </c>
      <c r="S561" s="157"/>
      <c r="T561" s="279"/>
      <c r="U561" s="279"/>
      <c r="V561" s="278">
        <f t="shared" si="251"/>
        <v>0</v>
      </c>
      <c r="W561" s="279"/>
      <c r="X561" s="279"/>
      <c r="Y561" s="279"/>
      <c r="Z561" s="279"/>
      <c r="AA561" s="279"/>
      <c r="AB561" s="279"/>
      <c r="AC561" s="279"/>
      <c r="AD561" s="279"/>
      <c r="AE561" s="279"/>
      <c r="AF561" s="278">
        <f t="shared" si="252"/>
        <v>0</v>
      </c>
      <c r="AG561" s="278">
        <f t="shared" si="253"/>
        <v>0</v>
      </c>
      <c r="AH561" s="279"/>
      <c r="AI561" s="278">
        <f t="shared" si="226"/>
        <v>0</v>
      </c>
      <c r="AJ561" s="279"/>
      <c r="AK561" s="279"/>
      <c r="AL561" s="282"/>
      <c r="AM561" s="276">
        <f t="shared" si="254"/>
        <v>0</v>
      </c>
      <c r="AN561" s="282"/>
    </row>
    <row r="562" spans="13:40" s="265" customFormat="1" ht="13.5" hidden="1" x14ac:dyDescent="0.25">
      <c r="M562" s="266"/>
      <c r="N562" s="266">
        <v>423</v>
      </c>
      <c r="O562" s="267"/>
      <c r="P562" s="256">
        <f>SUM(P563+P564)</f>
        <v>0</v>
      </c>
      <c r="Q562" s="256">
        <f>SUM(Q563+Q564)</f>
        <v>0</v>
      </c>
      <c r="R562" s="157">
        <f t="shared" si="250"/>
        <v>0</v>
      </c>
      <c r="S562" s="256"/>
      <c r="T562" s="280">
        <f>SUM(T563+T564)</f>
        <v>0</v>
      </c>
      <c r="U562" s="283">
        <f>SUM(U563+U564)</f>
        <v>0</v>
      </c>
      <c r="V562" s="278">
        <f t="shared" si="251"/>
        <v>0</v>
      </c>
      <c r="W562" s="283">
        <f t="shared" ref="W562:AE562" si="255">SUM(W563+W564)</f>
        <v>0</v>
      </c>
      <c r="X562" s="283">
        <f t="shared" si="255"/>
        <v>0</v>
      </c>
      <c r="Y562" s="283">
        <f t="shared" si="255"/>
        <v>0</v>
      </c>
      <c r="Z562" s="283">
        <f t="shared" si="255"/>
        <v>0</v>
      </c>
      <c r="AA562" s="283">
        <f t="shared" si="255"/>
        <v>0</v>
      </c>
      <c r="AB562" s="283">
        <f t="shared" si="255"/>
        <v>0</v>
      </c>
      <c r="AC562" s="283">
        <f t="shared" si="255"/>
        <v>0</v>
      </c>
      <c r="AD562" s="283">
        <f t="shared" si="255"/>
        <v>0</v>
      </c>
      <c r="AE562" s="283">
        <f t="shared" si="255"/>
        <v>0</v>
      </c>
      <c r="AF562" s="278">
        <f t="shared" si="252"/>
        <v>0</v>
      </c>
      <c r="AG562" s="278">
        <f t="shared" si="253"/>
        <v>0</v>
      </c>
      <c r="AH562" s="283">
        <f>SUM(AH563+AH564)</f>
        <v>0</v>
      </c>
      <c r="AI562" s="278">
        <f t="shared" si="226"/>
        <v>0</v>
      </c>
      <c r="AJ562" s="283">
        <f>SUM(AJ563+AJ564)</f>
        <v>0</v>
      </c>
      <c r="AK562" s="283">
        <f>SUM(AK563+AK564)</f>
        <v>0</v>
      </c>
      <c r="AL562" s="283"/>
      <c r="AM562" s="276">
        <f t="shared" si="254"/>
        <v>0</v>
      </c>
      <c r="AN562" s="283"/>
    </row>
    <row r="563" spans="13:40" s="261" customFormat="1" ht="13.5" hidden="1" x14ac:dyDescent="0.25">
      <c r="M563" s="262"/>
      <c r="N563" s="263" t="s">
        <v>577</v>
      </c>
      <c r="O563" s="264" t="s">
        <v>578</v>
      </c>
      <c r="P563" s="224"/>
      <c r="Q563" s="224"/>
      <c r="R563" s="157">
        <f t="shared" si="250"/>
        <v>0</v>
      </c>
      <c r="S563" s="157"/>
      <c r="T563" s="279"/>
      <c r="U563" s="279"/>
      <c r="V563" s="278">
        <f t="shared" si="251"/>
        <v>0</v>
      </c>
      <c r="W563" s="279"/>
      <c r="X563" s="279"/>
      <c r="Y563" s="279"/>
      <c r="Z563" s="279"/>
      <c r="AA563" s="279"/>
      <c r="AB563" s="279"/>
      <c r="AC563" s="279"/>
      <c r="AD563" s="279"/>
      <c r="AE563" s="279"/>
      <c r="AF563" s="278">
        <f t="shared" si="252"/>
        <v>0</v>
      </c>
      <c r="AG563" s="278">
        <f t="shared" si="253"/>
        <v>0</v>
      </c>
      <c r="AH563" s="279"/>
      <c r="AI563" s="278">
        <f t="shared" si="226"/>
        <v>0</v>
      </c>
      <c r="AJ563" s="279"/>
      <c r="AK563" s="279"/>
      <c r="AL563" s="282"/>
      <c r="AM563" s="276">
        <f t="shared" si="254"/>
        <v>0</v>
      </c>
      <c r="AN563" s="282"/>
    </row>
    <row r="564" spans="13:40" s="261" customFormat="1" ht="13.5" hidden="1" x14ac:dyDescent="0.25">
      <c r="M564" s="262"/>
      <c r="N564" s="263" t="s">
        <v>579</v>
      </c>
      <c r="O564" s="264" t="s">
        <v>580</v>
      </c>
      <c r="P564" s="224"/>
      <c r="Q564" s="224"/>
      <c r="R564" s="157">
        <f t="shared" si="250"/>
        <v>0</v>
      </c>
      <c r="S564" s="157"/>
      <c r="T564" s="279"/>
      <c r="U564" s="279"/>
      <c r="V564" s="278">
        <f t="shared" si="251"/>
        <v>0</v>
      </c>
      <c r="W564" s="279"/>
      <c r="X564" s="279"/>
      <c r="Y564" s="279"/>
      <c r="Z564" s="279"/>
      <c r="AA564" s="279"/>
      <c r="AB564" s="279"/>
      <c r="AC564" s="279"/>
      <c r="AD564" s="279"/>
      <c r="AE564" s="279"/>
      <c r="AF564" s="278">
        <f t="shared" si="252"/>
        <v>0</v>
      </c>
      <c r="AG564" s="278">
        <f t="shared" si="253"/>
        <v>0</v>
      </c>
      <c r="AH564" s="279"/>
      <c r="AI564" s="278">
        <f t="shared" si="226"/>
        <v>0</v>
      </c>
      <c r="AJ564" s="279"/>
      <c r="AK564" s="279"/>
      <c r="AL564" s="282"/>
      <c r="AM564" s="276">
        <f t="shared" si="254"/>
        <v>0</v>
      </c>
      <c r="AN564" s="282"/>
    </row>
    <row r="565" spans="13:40" s="265" customFormat="1" ht="13.5" hidden="1" x14ac:dyDescent="0.25">
      <c r="M565" s="266"/>
      <c r="N565" s="266">
        <v>424</v>
      </c>
      <c r="O565" s="267"/>
      <c r="P565" s="256">
        <f>SUM(P566+P567+P568+P569)</f>
        <v>0</v>
      </c>
      <c r="Q565" s="256">
        <f>SUM(Q566+Q567+Q568+Q569)</f>
        <v>0</v>
      </c>
      <c r="R565" s="157">
        <f t="shared" si="250"/>
        <v>0</v>
      </c>
      <c r="S565" s="256"/>
      <c r="T565" s="280">
        <f>SUM(T566+T567+T568+T569)</f>
        <v>0</v>
      </c>
      <c r="U565" s="283">
        <f>SUM(U566+U567+U568+U569)</f>
        <v>0</v>
      </c>
      <c r="V565" s="278">
        <f t="shared" si="251"/>
        <v>0</v>
      </c>
      <c r="W565" s="283">
        <f t="shared" ref="W565:AE565" si="256">SUM(W566+W567+W568+W569)</f>
        <v>0</v>
      </c>
      <c r="X565" s="283">
        <f t="shared" si="256"/>
        <v>0</v>
      </c>
      <c r="Y565" s="283">
        <f t="shared" si="256"/>
        <v>0</v>
      </c>
      <c r="Z565" s="283">
        <f t="shared" si="256"/>
        <v>0</v>
      </c>
      <c r="AA565" s="283">
        <f t="shared" si="256"/>
        <v>0</v>
      </c>
      <c r="AB565" s="283">
        <f t="shared" si="256"/>
        <v>0</v>
      </c>
      <c r="AC565" s="283">
        <f t="shared" si="256"/>
        <v>0</v>
      </c>
      <c r="AD565" s="283">
        <f t="shared" si="256"/>
        <v>0</v>
      </c>
      <c r="AE565" s="283">
        <f t="shared" si="256"/>
        <v>0</v>
      </c>
      <c r="AF565" s="278">
        <f t="shared" si="252"/>
        <v>0</v>
      </c>
      <c r="AG565" s="278">
        <f t="shared" si="253"/>
        <v>0</v>
      </c>
      <c r="AH565" s="283">
        <f>SUM(AH566+AH567+AH568+AH569)</f>
        <v>0</v>
      </c>
      <c r="AI565" s="278">
        <f t="shared" si="226"/>
        <v>0</v>
      </c>
      <c r="AJ565" s="283">
        <f>SUM(AJ566+AJ567+AJ568+AJ569)</f>
        <v>0</v>
      </c>
      <c r="AK565" s="283">
        <f>SUM(AK566+AK567+AK568+AK569)</f>
        <v>0</v>
      </c>
      <c r="AL565" s="283"/>
      <c r="AM565" s="276">
        <f t="shared" si="254"/>
        <v>0</v>
      </c>
      <c r="AN565" s="283"/>
    </row>
    <row r="566" spans="13:40" s="261" customFormat="1" ht="13.5" hidden="1" x14ac:dyDescent="0.25">
      <c r="M566" s="262"/>
      <c r="N566" s="268">
        <v>4241</v>
      </c>
      <c r="O566" s="269" t="s">
        <v>581</v>
      </c>
      <c r="P566" s="224"/>
      <c r="Q566" s="224"/>
      <c r="R566" s="157">
        <f t="shared" si="250"/>
        <v>0</v>
      </c>
      <c r="S566" s="157"/>
      <c r="T566" s="279"/>
      <c r="U566" s="279"/>
      <c r="V566" s="278">
        <f t="shared" si="251"/>
        <v>0</v>
      </c>
      <c r="W566" s="279"/>
      <c r="X566" s="279"/>
      <c r="Y566" s="279"/>
      <c r="Z566" s="279"/>
      <c r="AA566" s="279"/>
      <c r="AB566" s="279"/>
      <c r="AC566" s="279"/>
      <c r="AD566" s="279"/>
      <c r="AE566" s="279"/>
      <c r="AF566" s="278">
        <f t="shared" si="252"/>
        <v>0</v>
      </c>
      <c r="AG566" s="278">
        <f t="shared" si="253"/>
        <v>0</v>
      </c>
      <c r="AH566" s="279"/>
      <c r="AI566" s="278">
        <f t="shared" si="226"/>
        <v>0</v>
      </c>
      <c r="AJ566" s="279"/>
      <c r="AK566" s="279"/>
      <c r="AL566" s="282"/>
      <c r="AM566" s="276">
        <f t="shared" si="254"/>
        <v>0</v>
      </c>
      <c r="AN566" s="282"/>
    </row>
    <row r="567" spans="13:40" hidden="1" x14ac:dyDescent="0.25">
      <c r="M567" s="262"/>
      <c r="N567" s="268">
        <v>4242</v>
      </c>
      <c r="O567" s="270" t="s">
        <v>582</v>
      </c>
      <c r="P567" s="224"/>
      <c r="Q567" s="224"/>
      <c r="R567" s="157">
        <f t="shared" si="250"/>
        <v>0</v>
      </c>
      <c r="S567" s="157"/>
      <c r="T567" s="279"/>
      <c r="U567" s="279"/>
      <c r="V567" s="278">
        <f t="shared" si="251"/>
        <v>0</v>
      </c>
      <c r="W567" s="279"/>
      <c r="X567" s="279"/>
      <c r="Y567" s="279"/>
      <c r="Z567" s="279"/>
      <c r="AA567" s="279"/>
      <c r="AB567" s="279"/>
      <c r="AC567" s="279"/>
      <c r="AD567" s="279"/>
      <c r="AE567" s="279"/>
      <c r="AF567" s="278">
        <f t="shared" si="252"/>
        <v>0</v>
      </c>
      <c r="AG567" s="278">
        <f t="shared" si="253"/>
        <v>0</v>
      </c>
      <c r="AH567" s="279"/>
      <c r="AI567" s="278">
        <f t="shared" si="226"/>
        <v>0</v>
      </c>
      <c r="AJ567" s="279"/>
      <c r="AK567" s="279"/>
      <c r="AL567" s="281"/>
      <c r="AM567" s="276">
        <f t="shared" si="254"/>
        <v>0</v>
      </c>
      <c r="AN567" s="281"/>
    </row>
    <row r="568" spans="13:40" hidden="1" x14ac:dyDescent="0.25">
      <c r="M568" s="262"/>
      <c r="N568" s="268">
        <v>4243</v>
      </c>
      <c r="O568" s="270" t="s">
        <v>583</v>
      </c>
      <c r="P568" s="224"/>
      <c r="Q568" s="224"/>
      <c r="R568" s="157">
        <f t="shared" si="250"/>
        <v>0</v>
      </c>
      <c r="S568" s="157"/>
      <c r="T568" s="279"/>
      <c r="U568" s="279"/>
      <c r="V568" s="278">
        <f t="shared" si="251"/>
        <v>0</v>
      </c>
      <c r="W568" s="279"/>
      <c r="X568" s="279"/>
      <c r="Y568" s="279"/>
      <c r="Z568" s="279"/>
      <c r="AA568" s="279"/>
      <c r="AB568" s="279"/>
      <c r="AC568" s="279"/>
      <c r="AD568" s="279"/>
      <c r="AE568" s="279"/>
      <c r="AF568" s="278">
        <f t="shared" si="252"/>
        <v>0</v>
      </c>
      <c r="AG568" s="278">
        <f t="shared" si="253"/>
        <v>0</v>
      </c>
      <c r="AH568" s="279"/>
      <c r="AI568" s="278">
        <f t="shared" si="226"/>
        <v>0</v>
      </c>
      <c r="AJ568" s="279"/>
      <c r="AK568" s="279"/>
      <c r="AL568" s="281"/>
      <c r="AM568" s="276">
        <f t="shared" si="254"/>
        <v>0</v>
      </c>
      <c r="AN568" s="281"/>
    </row>
    <row r="569" spans="13:40" hidden="1" x14ac:dyDescent="0.25">
      <c r="M569" s="262"/>
      <c r="N569" s="268">
        <v>4244</v>
      </c>
      <c r="O569" s="270" t="s">
        <v>584</v>
      </c>
      <c r="P569" s="224"/>
      <c r="Q569" s="224"/>
      <c r="R569" s="157">
        <f t="shared" si="250"/>
        <v>0</v>
      </c>
      <c r="S569" s="157"/>
      <c r="T569" s="279"/>
      <c r="U569" s="279"/>
      <c r="V569" s="278">
        <f t="shared" si="251"/>
        <v>0</v>
      </c>
      <c r="W569" s="279"/>
      <c r="X569" s="279"/>
      <c r="Y569" s="279"/>
      <c r="Z569" s="279"/>
      <c r="AA569" s="279"/>
      <c r="AB569" s="279"/>
      <c r="AC569" s="279"/>
      <c r="AD569" s="279"/>
      <c r="AE569" s="279"/>
      <c r="AF569" s="278">
        <f t="shared" si="252"/>
        <v>0</v>
      </c>
      <c r="AG569" s="278">
        <f t="shared" si="253"/>
        <v>0</v>
      </c>
      <c r="AH569" s="279"/>
      <c r="AI569" s="278">
        <f t="shared" si="226"/>
        <v>0</v>
      </c>
      <c r="AJ569" s="279"/>
      <c r="AK569" s="279"/>
      <c r="AL569" s="281"/>
      <c r="AM569" s="276">
        <f t="shared" si="254"/>
        <v>0</v>
      </c>
      <c r="AN569" s="281"/>
    </row>
    <row r="570" spans="13:40" s="265" customFormat="1" ht="13.5" hidden="1" x14ac:dyDescent="0.25">
      <c r="M570" s="266"/>
      <c r="N570" s="266">
        <v>426</v>
      </c>
      <c r="O570" s="271"/>
      <c r="P570" s="256">
        <f>SUM(P571+P572)</f>
        <v>0</v>
      </c>
      <c r="Q570" s="256">
        <f>SUM(Q571+Q572)</f>
        <v>0</v>
      </c>
      <c r="R570" s="157">
        <f t="shared" si="250"/>
        <v>0</v>
      </c>
      <c r="S570" s="256"/>
      <c r="T570" s="280">
        <f>SUM(T571+T572)</f>
        <v>0</v>
      </c>
      <c r="U570" s="283">
        <f>SUM(U571+U572)</f>
        <v>0</v>
      </c>
      <c r="V570" s="278">
        <f t="shared" si="251"/>
        <v>0</v>
      </c>
      <c r="W570" s="283">
        <f t="shared" ref="W570:AE570" si="257">SUM(W571+W572)</f>
        <v>0</v>
      </c>
      <c r="X570" s="283">
        <f t="shared" si="257"/>
        <v>0</v>
      </c>
      <c r="Y570" s="283">
        <f t="shared" si="257"/>
        <v>0</v>
      </c>
      <c r="Z570" s="283">
        <f t="shared" si="257"/>
        <v>0</v>
      </c>
      <c r="AA570" s="283">
        <f t="shared" si="257"/>
        <v>0</v>
      </c>
      <c r="AB570" s="283">
        <f t="shared" si="257"/>
        <v>0</v>
      </c>
      <c r="AC570" s="283">
        <f t="shared" si="257"/>
        <v>0</v>
      </c>
      <c r="AD570" s="283">
        <f t="shared" si="257"/>
        <v>0</v>
      </c>
      <c r="AE570" s="283">
        <f t="shared" si="257"/>
        <v>0</v>
      </c>
      <c r="AF570" s="278">
        <f t="shared" si="252"/>
        <v>0</v>
      </c>
      <c r="AG570" s="278">
        <f t="shared" si="253"/>
        <v>0</v>
      </c>
      <c r="AH570" s="283">
        <f>SUM(AH571+AH572)</f>
        <v>0</v>
      </c>
      <c r="AI570" s="278">
        <f t="shared" si="226"/>
        <v>0</v>
      </c>
      <c r="AJ570" s="283">
        <f>SUM(AJ571+AJ572)</f>
        <v>0</v>
      </c>
      <c r="AK570" s="283">
        <f>SUM(AK571+AK572)</f>
        <v>0</v>
      </c>
      <c r="AL570" s="283"/>
      <c r="AM570" s="276">
        <f t="shared" si="254"/>
        <v>0</v>
      </c>
      <c r="AN570" s="283"/>
    </row>
    <row r="571" spans="13:40" s="261" customFormat="1" ht="13.5" hidden="1" x14ac:dyDescent="0.25">
      <c r="M571" s="262"/>
      <c r="N571" s="263">
        <v>4262</v>
      </c>
      <c r="O571" s="264" t="s">
        <v>585</v>
      </c>
      <c r="P571" s="224"/>
      <c r="Q571" s="224"/>
      <c r="R571" s="157">
        <f t="shared" si="250"/>
        <v>0</v>
      </c>
      <c r="S571" s="157"/>
      <c r="T571" s="279"/>
      <c r="U571" s="279"/>
      <c r="V571" s="278">
        <f t="shared" si="251"/>
        <v>0</v>
      </c>
      <c r="W571" s="279"/>
      <c r="X571" s="279"/>
      <c r="Y571" s="279"/>
      <c r="Z571" s="279"/>
      <c r="AA571" s="279"/>
      <c r="AB571" s="279"/>
      <c r="AC571" s="279"/>
      <c r="AD571" s="279"/>
      <c r="AE571" s="279"/>
      <c r="AF571" s="278">
        <f t="shared" si="252"/>
        <v>0</v>
      </c>
      <c r="AG571" s="278">
        <f t="shared" si="253"/>
        <v>0</v>
      </c>
      <c r="AH571" s="279"/>
      <c r="AI571" s="278">
        <f t="shared" si="226"/>
        <v>0</v>
      </c>
      <c r="AJ571" s="279"/>
      <c r="AK571" s="279"/>
      <c r="AL571" s="282"/>
      <c r="AM571" s="276">
        <f t="shared" si="254"/>
        <v>0</v>
      </c>
      <c r="AN571" s="282"/>
    </row>
    <row r="572" spans="13:40" s="261" customFormat="1" ht="13.5" hidden="1" x14ac:dyDescent="0.25">
      <c r="M572" s="262"/>
      <c r="N572" s="263">
        <v>4263</v>
      </c>
      <c r="O572" s="264" t="s">
        <v>586</v>
      </c>
      <c r="P572" s="224"/>
      <c r="Q572" s="224"/>
      <c r="R572" s="157">
        <f t="shared" si="250"/>
        <v>0</v>
      </c>
      <c r="S572" s="157"/>
      <c r="T572" s="279"/>
      <c r="U572" s="279"/>
      <c r="V572" s="278">
        <f t="shared" si="251"/>
        <v>0</v>
      </c>
      <c r="W572" s="279"/>
      <c r="X572" s="279"/>
      <c r="Y572" s="279"/>
      <c r="Z572" s="279"/>
      <c r="AA572" s="279"/>
      <c r="AB572" s="279"/>
      <c r="AC572" s="279"/>
      <c r="AD572" s="279"/>
      <c r="AE572" s="279"/>
      <c r="AF572" s="278">
        <f t="shared" si="252"/>
        <v>0</v>
      </c>
      <c r="AG572" s="278">
        <f t="shared" si="253"/>
        <v>0</v>
      </c>
      <c r="AH572" s="279"/>
      <c r="AI572" s="278">
        <f t="shared" si="226"/>
        <v>0</v>
      </c>
      <c r="AJ572" s="279"/>
      <c r="AK572" s="279"/>
      <c r="AL572" s="282"/>
      <c r="AM572" s="276">
        <f t="shared" si="254"/>
        <v>0</v>
      </c>
      <c r="AN572" s="282"/>
    </row>
    <row r="573" spans="13:40" x14ac:dyDescent="0.25">
      <c r="T573" s="281"/>
      <c r="U573" s="281"/>
      <c r="V573" s="281"/>
      <c r="W573" s="281"/>
      <c r="X573" s="281"/>
      <c r="Y573" s="281"/>
      <c r="Z573" s="281"/>
      <c r="AA573" s="281"/>
      <c r="AB573" s="281"/>
      <c r="AC573" s="281"/>
      <c r="AD573" s="281"/>
      <c r="AE573" s="281"/>
      <c r="AF573" s="281"/>
      <c r="AG573" s="281"/>
      <c r="AH573" s="281"/>
      <c r="AI573" s="281"/>
      <c r="AJ573" s="281"/>
      <c r="AK573" s="281"/>
      <c r="AL573" s="281"/>
      <c r="AM573" s="276"/>
      <c r="AN573" s="281"/>
    </row>
    <row r="574" spans="13:40" s="245" customFormat="1" ht="13.5" hidden="1" x14ac:dyDescent="0.25">
      <c r="N574" s="246"/>
      <c r="O574" s="247" t="s">
        <v>590</v>
      </c>
      <c r="P574" s="248">
        <f>SUM(P575+P632)</f>
        <v>0</v>
      </c>
      <c r="Q574" s="248">
        <f>SUM(Q575+Q632)</f>
        <v>0</v>
      </c>
      <c r="R574" s="157">
        <f t="shared" ref="R574:R605" si="258">SUM(T574:AE574)</f>
        <v>0</v>
      </c>
      <c r="S574" s="248"/>
      <c r="T574" s="277">
        <f>SUM(T575+T632)</f>
        <v>0</v>
      </c>
      <c r="U574" s="277">
        <f>SUM(U575+U632)</f>
        <v>0</v>
      </c>
      <c r="V574" s="278">
        <f t="shared" ref="V574:V605" si="259">SUM(T574:U574)</f>
        <v>0</v>
      </c>
      <c r="W574" s="277">
        <f t="shared" ref="W574:AE574" si="260">SUM(W575+W632)</f>
        <v>0</v>
      </c>
      <c r="X574" s="277">
        <f t="shared" si="260"/>
        <v>0</v>
      </c>
      <c r="Y574" s="277">
        <f t="shared" si="260"/>
        <v>0</v>
      </c>
      <c r="Z574" s="277">
        <f t="shared" si="260"/>
        <v>0</v>
      </c>
      <c r="AA574" s="277">
        <f t="shared" si="260"/>
        <v>0</v>
      </c>
      <c r="AB574" s="277">
        <f t="shared" si="260"/>
        <v>0</v>
      </c>
      <c r="AC574" s="277">
        <f t="shared" si="260"/>
        <v>0</v>
      </c>
      <c r="AD574" s="277">
        <f t="shared" si="260"/>
        <v>0</v>
      </c>
      <c r="AE574" s="277">
        <f t="shared" si="260"/>
        <v>0</v>
      </c>
      <c r="AF574" s="278">
        <f t="shared" ref="AF574:AF605" si="261">SUM(W574:AE574)</f>
        <v>0</v>
      </c>
      <c r="AG574" s="278">
        <f t="shared" ref="AG574:AG605" si="262">SUM(V574+AF574)</f>
        <v>0</v>
      </c>
      <c r="AH574" s="277">
        <f>SUM(AH575+AH632)</f>
        <v>0</v>
      </c>
      <c r="AI574" s="278">
        <f t="shared" ref="AI574:AI652" si="263">SUM(AG574:AH574)</f>
        <v>0</v>
      </c>
      <c r="AJ574" s="277">
        <f>SUM(AJ575+AJ632)</f>
        <v>0</v>
      </c>
      <c r="AK574" s="277">
        <f>SUM(AK575+AK632)</f>
        <v>0</v>
      </c>
      <c r="AL574" s="277"/>
      <c r="AM574" s="276">
        <f t="shared" ref="AM574:AM605" si="264">SUM(AB574+AL574)</f>
        <v>0</v>
      </c>
      <c r="AN574" s="277"/>
    </row>
    <row r="575" spans="13:40" s="245" customFormat="1" ht="13.5" hidden="1" x14ac:dyDescent="0.25">
      <c r="N575" s="246">
        <v>3</v>
      </c>
      <c r="O575" s="245" t="s">
        <v>479</v>
      </c>
      <c r="P575" s="248">
        <f>SUM(P576+P588+P621)</f>
        <v>0</v>
      </c>
      <c r="Q575" s="248">
        <f>SUM(Q576+Q588+Q621)</f>
        <v>0</v>
      </c>
      <c r="R575" s="157">
        <f t="shared" si="258"/>
        <v>0</v>
      </c>
      <c r="S575" s="248"/>
      <c r="T575" s="277">
        <f>SUM(T576+T588+T621)</f>
        <v>0</v>
      </c>
      <c r="U575" s="277">
        <f>SUM(U576+U588+U621)</f>
        <v>0</v>
      </c>
      <c r="V575" s="278">
        <f t="shared" si="259"/>
        <v>0</v>
      </c>
      <c r="W575" s="277">
        <f t="shared" ref="W575:AE575" si="265">SUM(W576+W588+W621)</f>
        <v>0</v>
      </c>
      <c r="X575" s="277">
        <f t="shared" si="265"/>
        <v>0</v>
      </c>
      <c r="Y575" s="277">
        <f t="shared" si="265"/>
        <v>0</v>
      </c>
      <c r="Z575" s="277">
        <f t="shared" si="265"/>
        <v>0</v>
      </c>
      <c r="AA575" s="277">
        <f t="shared" si="265"/>
        <v>0</v>
      </c>
      <c r="AB575" s="277">
        <f t="shared" si="265"/>
        <v>0</v>
      </c>
      <c r="AC575" s="277">
        <f t="shared" si="265"/>
        <v>0</v>
      </c>
      <c r="AD575" s="277">
        <f t="shared" si="265"/>
        <v>0</v>
      </c>
      <c r="AE575" s="277">
        <f t="shared" si="265"/>
        <v>0</v>
      </c>
      <c r="AF575" s="278">
        <f t="shared" si="261"/>
        <v>0</v>
      </c>
      <c r="AG575" s="278">
        <f t="shared" si="262"/>
        <v>0</v>
      </c>
      <c r="AH575" s="277">
        <f>SUM(AH576+AH588+AH621)</f>
        <v>0</v>
      </c>
      <c r="AI575" s="278">
        <f t="shared" si="263"/>
        <v>0</v>
      </c>
      <c r="AJ575" s="277">
        <f>SUM(AJ576+AJ588+AJ621)</f>
        <v>0</v>
      </c>
      <c r="AK575" s="277">
        <f>SUM(AK576+AK588+AK621)</f>
        <v>0</v>
      </c>
      <c r="AL575" s="277"/>
      <c r="AM575" s="276">
        <f t="shared" si="264"/>
        <v>0</v>
      </c>
      <c r="AN575" s="277"/>
    </row>
    <row r="576" spans="13:40" s="245" customFormat="1" ht="13.5" hidden="1" x14ac:dyDescent="0.25">
      <c r="N576" s="246">
        <v>31</v>
      </c>
      <c r="O576" s="227"/>
      <c r="P576" s="248">
        <f>SUM(P577+P582+P584)</f>
        <v>0</v>
      </c>
      <c r="Q576" s="248">
        <f>SUM(Q577+Q582+Q584)</f>
        <v>0</v>
      </c>
      <c r="R576" s="157">
        <f t="shared" si="258"/>
        <v>0</v>
      </c>
      <c r="S576" s="248"/>
      <c r="T576" s="277">
        <f>SUM(T577+T582+T584)</f>
        <v>0</v>
      </c>
      <c r="U576" s="277">
        <f>SUM(U577+U582+U584)</f>
        <v>0</v>
      </c>
      <c r="V576" s="278">
        <f t="shared" si="259"/>
        <v>0</v>
      </c>
      <c r="W576" s="277">
        <f t="shared" ref="W576:AE576" si="266">SUM(W577+W582+W584)</f>
        <v>0</v>
      </c>
      <c r="X576" s="277">
        <f t="shared" si="266"/>
        <v>0</v>
      </c>
      <c r="Y576" s="277">
        <f t="shared" si="266"/>
        <v>0</v>
      </c>
      <c r="Z576" s="277">
        <f t="shared" si="266"/>
        <v>0</v>
      </c>
      <c r="AA576" s="277">
        <f t="shared" si="266"/>
        <v>0</v>
      </c>
      <c r="AB576" s="277">
        <f t="shared" si="266"/>
        <v>0</v>
      </c>
      <c r="AC576" s="277">
        <f t="shared" si="266"/>
        <v>0</v>
      </c>
      <c r="AD576" s="277">
        <f t="shared" si="266"/>
        <v>0</v>
      </c>
      <c r="AE576" s="277">
        <f t="shared" si="266"/>
        <v>0</v>
      </c>
      <c r="AF576" s="278">
        <f t="shared" si="261"/>
        <v>0</v>
      </c>
      <c r="AG576" s="278">
        <f t="shared" si="262"/>
        <v>0</v>
      </c>
      <c r="AH576" s="277">
        <f>SUM(AH577+AH582+AH584)</f>
        <v>0</v>
      </c>
      <c r="AI576" s="278">
        <f t="shared" si="263"/>
        <v>0</v>
      </c>
      <c r="AJ576" s="277">
        <f>SUM(AJ577+AJ582+AJ584)</f>
        <v>0</v>
      </c>
      <c r="AK576" s="277">
        <f>SUM(AK577+AK582+AK584)</f>
        <v>0</v>
      </c>
      <c r="AL576" s="277"/>
      <c r="AM576" s="276">
        <f t="shared" si="264"/>
        <v>0</v>
      </c>
      <c r="AN576" s="277"/>
    </row>
    <row r="577" spans="13:40" s="245" customFormat="1" ht="13.5" hidden="1" x14ac:dyDescent="0.25">
      <c r="N577" s="246">
        <v>311</v>
      </c>
      <c r="O577" s="227"/>
      <c r="P577" s="248">
        <f>SUM(P578+P579+P580+P581)</f>
        <v>0</v>
      </c>
      <c r="Q577" s="248">
        <f>SUM(Q578+Q579+Q580+Q581)</f>
        <v>0</v>
      </c>
      <c r="R577" s="157">
        <f t="shared" si="258"/>
        <v>0</v>
      </c>
      <c r="S577" s="248"/>
      <c r="T577" s="277">
        <f>SUM(T578+T579+T580+T581)</f>
        <v>0</v>
      </c>
      <c r="U577" s="277">
        <f>SUM(U578+U579+U580+U581)</f>
        <v>0</v>
      </c>
      <c r="V577" s="278">
        <f t="shared" si="259"/>
        <v>0</v>
      </c>
      <c r="W577" s="277">
        <f t="shared" ref="W577:AE577" si="267">SUM(W578+W579+W580+W581)</f>
        <v>0</v>
      </c>
      <c r="X577" s="277">
        <f t="shared" si="267"/>
        <v>0</v>
      </c>
      <c r="Y577" s="277">
        <f t="shared" si="267"/>
        <v>0</v>
      </c>
      <c r="Z577" s="277">
        <f t="shared" si="267"/>
        <v>0</v>
      </c>
      <c r="AA577" s="277">
        <f t="shared" si="267"/>
        <v>0</v>
      </c>
      <c r="AB577" s="277">
        <f t="shared" si="267"/>
        <v>0</v>
      </c>
      <c r="AC577" s="277">
        <f t="shared" si="267"/>
        <v>0</v>
      </c>
      <c r="AD577" s="277">
        <f t="shared" si="267"/>
        <v>0</v>
      </c>
      <c r="AE577" s="277">
        <f t="shared" si="267"/>
        <v>0</v>
      </c>
      <c r="AF577" s="278">
        <f t="shared" si="261"/>
        <v>0</v>
      </c>
      <c r="AG577" s="278">
        <f t="shared" si="262"/>
        <v>0</v>
      </c>
      <c r="AH577" s="277">
        <f>SUM(AH578+AH579+AH580+AH581)</f>
        <v>0</v>
      </c>
      <c r="AI577" s="278">
        <f t="shared" si="263"/>
        <v>0</v>
      </c>
      <c r="AJ577" s="277">
        <f>SUM(AJ578+AJ579+AJ580+AJ581)</f>
        <v>0</v>
      </c>
      <c r="AK577" s="277">
        <f>SUM(AK578+AK579+AK580+AK581)</f>
        <v>0</v>
      </c>
      <c r="AL577" s="277"/>
      <c r="AM577" s="276">
        <f t="shared" si="264"/>
        <v>0</v>
      </c>
      <c r="AN577" s="277"/>
    </row>
    <row r="578" spans="13:40" s="249" customFormat="1" ht="13.5" hidden="1" x14ac:dyDescent="0.25">
      <c r="M578" s="250"/>
      <c r="N578" s="251" t="s">
        <v>480</v>
      </c>
      <c r="O578" s="252" t="s">
        <v>481</v>
      </c>
      <c r="P578" s="224"/>
      <c r="Q578" s="224"/>
      <c r="R578" s="157">
        <f t="shared" si="258"/>
        <v>0</v>
      </c>
      <c r="S578" s="157"/>
      <c r="T578" s="279"/>
      <c r="U578" s="279"/>
      <c r="V578" s="278">
        <f t="shared" si="259"/>
        <v>0</v>
      </c>
      <c r="W578" s="279"/>
      <c r="X578" s="279"/>
      <c r="Y578" s="279"/>
      <c r="Z578" s="279"/>
      <c r="AA578" s="279"/>
      <c r="AB578" s="279"/>
      <c r="AC578" s="279"/>
      <c r="AD578" s="279"/>
      <c r="AE578" s="279"/>
      <c r="AF578" s="278">
        <f t="shared" si="261"/>
        <v>0</v>
      </c>
      <c r="AG578" s="278">
        <f t="shared" si="262"/>
        <v>0</v>
      </c>
      <c r="AH578" s="279"/>
      <c r="AI578" s="278">
        <f t="shared" si="263"/>
        <v>0</v>
      </c>
      <c r="AJ578" s="279"/>
      <c r="AK578" s="279"/>
      <c r="AL578" s="279"/>
      <c r="AM578" s="276">
        <f t="shared" si="264"/>
        <v>0</v>
      </c>
      <c r="AN578" s="279"/>
    </row>
    <row r="579" spans="13:40" s="249" customFormat="1" ht="13.5" hidden="1" x14ac:dyDescent="0.25">
      <c r="M579" s="250"/>
      <c r="N579" s="251" t="s">
        <v>482</v>
      </c>
      <c r="O579" s="252" t="s">
        <v>483</v>
      </c>
      <c r="P579" s="224"/>
      <c r="Q579" s="224"/>
      <c r="R579" s="157">
        <f t="shared" si="258"/>
        <v>0</v>
      </c>
      <c r="S579" s="157"/>
      <c r="T579" s="279"/>
      <c r="U579" s="279"/>
      <c r="V579" s="278">
        <f t="shared" si="259"/>
        <v>0</v>
      </c>
      <c r="W579" s="279"/>
      <c r="X579" s="279"/>
      <c r="Y579" s="279"/>
      <c r="Z579" s="279"/>
      <c r="AA579" s="279"/>
      <c r="AB579" s="279"/>
      <c r="AC579" s="279"/>
      <c r="AD579" s="279"/>
      <c r="AE579" s="279"/>
      <c r="AF579" s="278">
        <f t="shared" si="261"/>
        <v>0</v>
      </c>
      <c r="AG579" s="278">
        <f t="shared" si="262"/>
        <v>0</v>
      </c>
      <c r="AH579" s="279"/>
      <c r="AI579" s="278">
        <f t="shared" si="263"/>
        <v>0</v>
      </c>
      <c r="AJ579" s="279"/>
      <c r="AK579" s="279"/>
      <c r="AL579" s="279"/>
      <c r="AM579" s="276">
        <f t="shared" si="264"/>
        <v>0</v>
      </c>
      <c r="AN579" s="279"/>
    </row>
    <row r="580" spans="13:40" s="249" customFormat="1" ht="13.5" hidden="1" x14ac:dyDescent="0.25">
      <c r="M580" s="250"/>
      <c r="N580" s="251" t="s">
        <v>484</v>
      </c>
      <c r="O580" s="252" t="s">
        <v>485</v>
      </c>
      <c r="P580" s="224"/>
      <c r="Q580" s="224"/>
      <c r="R580" s="157">
        <f t="shared" si="258"/>
        <v>0</v>
      </c>
      <c r="S580" s="157"/>
      <c r="T580" s="279"/>
      <c r="U580" s="279"/>
      <c r="V580" s="278">
        <f t="shared" si="259"/>
        <v>0</v>
      </c>
      <c r="W580" s="279"/>
      <c r="X580" s="279"/>
      <c r="Y580" s="279"/>
      <c r="Z580" s="279"/>
      <c r="AA580" s="279"/>
      <c r="AB580" s="279"/>
      <c r="AC580" s="279"/>
      <c r="AD580" s="279"/>
      <c r="AE580" s="279"/>
      <c r="AF580" s="278">
        <f t="shared" si="261"/>
        <v>0</v>
      </c>
      <c r="AG580" s="278">
        <f t="shared" si="262"/>
        <v>0</v>
      </c>
      <c r="AH580" s="279"/>
      <c r="AI580" s="278">
        <f t="shared" si="263"/>
        <v>0</v>
      </c>
      <c r="AJ580" s="279"/>
      <c r="AK580" s="279"/>
      <c r="AL580" s="279"/>
      <c r="AM580" s="276">
        <f t="shared" si="264"/>
        <v>0</v>
      </c>
      <c r="AN580" s="279"/>
    </row>
    <row r="581" spans="13:40" s="249" customFormat="1" ht="13.5" hidden="1" x14ac:dyDescent="0.25">
      <c r="M581" s="250"/>
      <c r="N581" s="251" t="s">
        <v>486</v>
      </c>
      <c r="O581" s="252" t="s">
        <v>487</v>
      </c>
      <c r="P581" s="224"/>
      <c r="Q581" s="224"/>
      <c r="R581" s="157">
        <f t="shared" si="258"/>
        <v>0</v>
      </c>
      <c r="S581" s="157"/>
      <c r="T581" s="279"/>
      <c r="U581" s="279"/>
      <c r="V581" s="278">
        <f t="shared" si="259"/>
        <v>0</v>
      </c>
      <c r="W581" s="279"/>
      <c r="X581" s="279"/>
      <c r="Y581" s="279"/>
      <c r="Z581" s="279"/>
      <c r="AA581" s="279"/>
      <c r="AB581" s="279"/>
      <c r="AC581" s="279"/>
      <c r="AD581" s="279"/>
      <c r="AE581" s="279"/>
      <c r="AF581" s="278">
        <f t="shared" si="261"/>
        <v>0</v>
      </c>
      <c r="AG581" s="278">
        <f t="shared" si="262"/>
        <v>0</v>
      </c>
      <c r="AH581" s="279"/>
      <c r="AI581" s="278">
        <f t="shared" si="263"/>
        <v>0</v>
      </c>
      <c r="AJ581" s="279"/>
      <c r="AK581" s="279"/>
      <c r="AL581" s="279"/>
      <c r="AM581" s="276">
        <f t="shared" si="264"/>
        <v>0</v>
      </c>
      <c r="AN581" s="279"/>
    </row>
    <row r="582" spans="13:40" s="253" customFormat="1" ht="13.5" hidden="1" x14ac:dyDescent="0.25">
      <c r="M582" s="254"/>
      <c r="N582" s="254">
        <v>312</v>
      </c>
      <c r="O582" s="255"/>
      <c r="P582" s="256">
        <f>SUM(P583)</f>
        <v>0</v>
      </c>
      <c r="Q582" s="256">
        <f>SUM(Q583)</f>
        <v>0</v>
      </c>
      <c r="R582" s="157">
        <f t="shared" si="258"/>
        <v>0</v>
      </c>
      <c r="S582" s="256"/>
      <c r="T582" s="280">
        <f>SUM(T583)</f>
        <v>0</v>
      </c>
      <c r="U582" s="280">
        <f>SUM(U583)</f>
        <v>0</v>
      </c>
      <c r="V582" s="278">
        <f t="shared" si="259"/>
        <v>0</v>
      </c>
      <c r="W582" s="280">
        <f t="shared" ref="W582:AE582" si="268">SUM(W583)</f>
        <v>0</v>
      </c>
      <c r="X582" s="280">
        <f t="shared" si="268"/>
        <v>0</v>
      </c>
      <c r="Y582" s="280">
        <f t="shared" si="268"/>
        <v>0</v>
      </c>
      <c r="Z582" s="280">
        <f t="shared" si="268"/>
        <v>0</v>
      </c>
      <c r="AA582" s="280">
        <f t="shared" si="268"/>
        <v>0</v>
      </c>
      <c r="AB582" s="280">
        <f t="shared" si="268"/>
        <v>0</v>
      </c>
      <c r="AC582" s="280">
        <f t="shared" si="268"/>
        <v>0</v>
      </c>
      <c r="AD582" s="280">
        <f t="shared" si="268"/>
        <v>0</v>
      </c>
      <c r="AE582" s="280">
        <f t="shared" si="268"/>
        <v>0</v>
      </c>
      <c r="AF582" s="278">
        <f t="shared" si="261"/>
        <v>0</v>
      </c>
      <c r="AG582" s="278">
        <f t="shared" si="262"/>
        <v>0</v>
      </c>
      <c r="AH582" s="280">
        <f>SUM(AH583)</f>
        <v>0</v>
      </c>
      <c r="AI582" s="278">
        <f t="shared" si="263"/>
        <v>0</v>
      </c>
      <c r="AJ582" s="280">
        <f>SUM(AJ583)</f>
        <v>0</v>
      </c>
      <c r="AK582" s="280">
        <f>SUM(AK583)</f>
        <v>0</v>
      </c>
      <c r="AL582" s="280"/>
      <c r="AM582" s="276">
        <f t="shared" si="264"/>
        <v>0</v>
      </c>
      <c r="AN582" s="280"/>
    </row>
    <row r="583" spans="13:40" s="249" customFormat="1" ht="13.5" hidden="1" x14ac:dyDescent="0.25">
      <c r="M583" s="250"/>
      <c r="N583" s="251" t="s">
        <v>488</v>
      </c>
      <c r="O583" s="252" t="s">
        <v>489</v>
      </c>
      <c r="P583" s="224"/>
      <c r="Q583" s="224"/>
      <c r="R583" s="157">
        <f t="shared" si="258"/>
        <v>0</v>
      </c>
      <c r="S583" s="157"/>
      <c r="T583" s="279"/>
      <c r="U583" s="279"/>
      <c r="V583" s="278">
        <f t="shared" si="259"/>
        <v>0</v>
      </c>
      <c r="W583" s="279"/>
      <c r="X583" s="279"/>
      <c r="Y583" s="279"/>
      <c r="Z583" s="279"/>
      <c r="AA583" s="279"/>
      <c r="AB583" s="279"/>
      <c r="AC583" s="279"/>
      <c r="AD583" s="279"/>
      <c r="AE583" s="279"/>
      <c r="AF583" s="278">
        <f t="shared" si="261"/>
        <v>0</v>
      </c>
      <c r="AG583" s="278">
        <f t="shared" si="262"/>
        <v>0</v>
      </c>
      <c r="AH583" s="279"/>
      <c r="AI583" s="278">
        <f t="shared" si="263"/>
        <v>0</v>
      </c>
      <c r="AJ583" s="279"/>
      <c r="AK583" s="279"/>
      <c r="AL583" s="279"/>
      <c r="AM583" s="276">
        <f t="shared" si="264"/>
        <v>0</v>
      </c>
      <c r="AN583" s="279"/>
    </row>
    <row r="584" spans="13:40" s="253" customFormat="1" ht="13.5" hidden="1" x14ac:dyDescent="0.25">
      <c r="M584" s="254"/>
      <c r="N584" s="254">
        <v>313</v>
      </c>
      <c r="O584" s="255"/>
      <c r="P584" s="256">
        <f>SUM(P585+P586+P587)</f>
        <v>0</v>
      </c>
      <c r="Q584" s="256">
        <f>SUM(Q585+Q586+Q587)</f>
        <v>0</v>
      </c>
      <c r="R584" s="157">
        <f t="shared" si="258"/>
        <v>0</v>
      </c>
      <c r="S584" s="256"/>
      <c r="T584" s="280">
        <f>SUM(T585+T586+T587)</f>
        <v>0</v>
      </c>
      <c r="U584" s="280">
        <f>SUM(U585+U586+U587)</f>
        <v>0</v>
      </c>
      <c r="V584" s="278">
        <f t="shared" si="259"/>
        <v>0</v>
      </c>
      <c r="W584" s="280">
        <f t="shared" ref="W584:AE584" si="269">SUM(W585+W586+W587)</f>
        <v>0</v>
      </c>
      <c r="X584" s="280">
        <f t="shared" si="269"/>
        <v>0</v>
      </c>
      <c r="Y584" s="280">
        <f t="shared" si="269"/>
        <v>0</v>
      </c>
      <c r="Z584" s="280">
        <f t="shared" si="269"/>
        <v>0</v>
      </c>
      <c r="AA584" s="280">
        <f t="shared" si="269"/>
        <v>0</v>
      </c>
      <c r="AB584" s="280">
        <f t="shared" si="269"/>
        <v>0</v>
      </c>
      <c r="AC584" s="280">
        <f t="shared" si="269"/>
        <v>0</v>
      </c>
      <c r="AD584" s="280">
        <f t="shared" si="269"/>
        <v>0</v>
      </c>
      <c r="AE584" s="280">
        <f t="shared" si="269"/>
        <v>0</v>
      </c>
      <c r="AF584" s="278">
        <f t="shared" si="261"/>
        <v>0</v>
      </c>
      <c r="AG584" s="278">
        <f t="shared" si="262"/>
        <v>0</v>
      </c>
      <c r="AH584" s="280">
        <f>SUM(AH585+AH586+AH587)</f>
        <v>0</v>
      </c>
      <c r="AI584" s="278">
        <f t="shared" si="263"/>
        <v>0</v>
      </c>
      <c r="AJ584" s="280">
        <f>SUM(AJ585+AJ586+AJ587)</f>
        <v>0</v>
      </c>
      <c r="AK584" s="280">
        <f>SUM(AK585+AK586+AK587)</f>
        <v>0</v>
      </c>
      <c r="AL584" s="280"/>
      <c r="AM584" s="276">
        <f t="shared" si="264"/>
        <v>0</v>
      </c>
      <c r="AN584" s="280"/>
    </row>
    <row r="585" spans="13:40" s="249" customFormat="1" ht="13.5" hidden="1" x14ac:dyDescent="0.25">
      <c r="M585" s="250"/>
      <c r="N585" s="251" t="s">
        <v>490</v>
      </c>
      <c r="O585" s="252" t="s">
        <v>491</v>
      </c>
      <c r="P585" s="224"/>
      <c r="Q585" s="224"/>
      <c r="R585" s="157">
        <f t="shared" si="258"/>
        <v>0</v>
      </c>
      <c r="S585" s="157"/>
      <c r="T585" s="279"/>
      <c r="U585" s="279"/>
      <c r="V585" s="278">
        <f t="shared" si="259"/>
        <v>0</v>
      </c>
      <c r="W585" s="279"/>
      <c r="X585" s="279"/>
      <c r="Y585" s="279"/>
      <c r="Z585" s="279"/>
      <c r="AA585" s="279"/>
      <c r="AB585" s="279"/>
      <c r="AC585" s="279"/>
      <c r="AD585" s="279"/>
      <c r="AE585" s="279"/>
      <c r="AF585" s="278">
        <f t="shared" si="261"/>
        <v>0</v>
      </c>
      <c r="AG585" s="278">
        <f t="shared" si="262"/>
        <v>0</v>
      </c>
      <c r="AH585" s="279"/>
      <c r="AI585" s="278">
        <f t="shared" si="263"/>
        <v>0</v>
      </c>
      <c r="AJ585" s="279"/>
      <c r="AK585" s="279"/>
      <c r="AL585" s="279"/>
      <c r="AM585" s="276">
        <f t="shared" si="264"/>
        <v>0</v>
      </c>
      <c r="AN585" s="279"/>
    </row>
    <row r="586" spans="13:40" s="249" customFormat="1" ht="13.5" hidden="1" x14ac:dyDescent="0.25">
      <c r="M586" s="250"/>
      <c r="N586" s="251" t="s">
        <v>492</v>
      </c>
      <c r="O586" s="252" t="s">
        <v>493</v>
      </c>
      <c r="P586" s="224"/>
      <c r="Q586" s="224"/>
      <c r="R586" s="157">
        <f t="shared" si="258"/>
        <v>0</v>
      </c>
      <c r="S586" s="157"/>
      <c r="T586" s="279"/>
      <c r="U586" s="279"/>
      <c r="V586" s="278">
        <f t="shared" si="259"/>
        <v>0</v>
      </c>
      <c r="W586" s="279"/>
      <c r="X586" s="279"/>
      <c r="Y586" s="279"/>
      <c r="Z586" s="279"/>
      <c r="AA586" s="279"/>
      <c r="AB586" s="279"/>
      <c r="AC586" s="279"/>
      <c r="AD586" s="279"/>
      <c r="AE586" s="279"/>
      <c r="AF586" s="278">
        <f t="shared" si="261"/>
        <v>0</v>
      </c>
      <c r="AG586" s="278">
        <f t="shared" si="262"/>
        <v>0</v>
      </c>
      <c r="AH586" s="279"/>
      <c r="AI586" s="278">
        <f t="shared" si="263"/>
        <v>0</v>
      </c>
      <c r="AJ586" s="279"/>
      <c r="AK586" s="279"/>
      <c r="AL586" s="279"/>
      <c r="AM586" s="276">
        <f t="shared" si="264"/>
        <v>0</v>
      </c>
      <c r="AN586" s="279"/>
    </row>
    <row r="587" spans="13:40" s="249" customFormat="1" ht="12.75" hidden="1" customHeight="1" x14ac:dyDescent="0.25">
      <c r="M587" s="250"/>
      <c r="N587" s="251" t="s">
        <v>494</v>
      </c>
      <c r="O587" s="252" t="s">
        <v>495</v>
      </c>
      <c r="P587" s="224"/>
      <c r="Q587" s="224"/>
      <c r="R587" s="157">
        <f t="shared" si="258"/>
        <v>0</v>
      </c>
      <c r="S587" s="157"/>
      <c r="T587" s="279"/>
      <c r="U587" s="279"/>
      <c r="V587" s="278">
        <f t="shared" si="259"/>
        <v>0</v>
      </c>
      <c r="W587" s="279"/>
      <c r="X587" s="279"/>
      <c r="Y587" s="279"/>
      <c r="Z587" s="279"/>
      <c r="AA587" s="279"/>
      <c r="AB587" s="279"/>
      <c r="AC587" s="279"/>
      <c r="AD587" s="279"/>
      <c r="AE587" s="279"/>
      <c r="AF587" s="278">
        <f t="shared" si="261"/>
        <v>0</v>
      </c>
      <c r="AG587" s="278">
        <f t="shared" si="262"/>
        <v>0</v>
      </c>
      <c r="AH587" s="279"/>
      <c r="AI587" s="278">
        <f t="shared" si="263"/>
        <v>0</v>
      </c>
      <c r="AJ587" s="279"/>
      <c r="AK587" s="279"/>
      <c r="AL587" s="279"/>
      <c r="AM587" s="276">
        <f t="shared" si="264"/>
        <v>0</v>
      </c>
      <c r="AN587" s="279"/>
    </row>
    <row r="588" spans="13:40" s="253" customFormat="1" ht="12.75" hidden="1" customHeight="1" x14ac:dyDescent="0.25">
      <c r="M588" s="254"/>
      <c r="N588" s="254">
        <v>32</v>
      </c>
      <c r="O588" s="255"/>
      <c r="P588" s="256">
        <f>SUM(P589+P594+P601+P611+P613)</f>
        <v>0</v>
      </c>
      <c r="Q588" s="256">
        <f>SUM(Q589+Q594+Q601+Q611+Q613)</f>
        <v>0</v>
      </c>
      <c r="R588" s="157">
        <f t="shared" si="258"/>
        <v>0</v>
      </c>
      <c r="S588" s="256"/>
      <c r="T588" s="280">
        <f>SUM(T589+T594+T601+T611+T613)</f>
        <v>0</v>
      </c>
      <c r="U588" s="280">
        <f>SUM(U589+U594+U601+U611+U613)</f>
        <v>0</v>
      </c>
      <c r="V588" s="278">
        <f t="shared" si="259"/>
        <v>0</v>
      </c>
      <c r="W588" s="280">
        <f t="shared" ref="W588:AE588" si="270">SUM(W589+W594+W601+W611+W613)</f>
        <v>0</v>
      </c>
      <c r="X588" s="280">
        <f t="shared" si="270"/>
        <v>0</v>
      </c>
      <c r="Y588" s="280">
        <f t="shared" si="270"/>
        <v>0</v>
      </c>
      <c r="Z588" s="280">
        <f t="shared" si="270"/>
        <v>0</v>
      </c>
      <c r="AA588" s="280">
        <f t="shared" si="270"/>
        <v>0</v>
      </c>
      <c r="AB588" s="280">
        <f t="shared" si="270"/>
        <v>0</v>
      </c>
      <c r="AC588" s="280">
        <f t="shared" si="270"/>
        <v>0</v>
      </c>
      <c r="AD588" s="280">
        <f t="shared" si="270"/>
        <v>0</v>
      </c>
      <c r="AE588" s="280">
        <f t="shared" si="270"/>
        <v>0</v>
      </c>
      <c r="AF588" s="278">
        <f t="shared" si="261"/>
        <v>0</v>
      </c>
      <c r="AG588" s="278">
        <f t="shared" si="262"/>
        <v>0</v>
      </c>
      <c r="AH588" s="280">
        <f>SUM(AH589+AH594+AH601+AH611+AH613)</f>
        <v>0</v>
      </c>
      <c r="AI588" s="278">
        <f t="shared" si="263"/>
        <v>0</v>
      </c>
      <c r="AJ588" s="280">
        <f>SUM(AJ589+AJ594+AJ601+AJ611+AJ613)</f>
        <v>0</v>
      </c>
      <c r="AK588" s="280">
        <f>SUM(AK589+AK594+AK601+AK611+AK613)</f>
        <v>0</v>
      </c>
      <c r="AL588" s="280"/>
      <c r="AM588" s="276">
        <f t="shared" si="264"/>
        <v>0</v>
      </c>
      <c r="AN588" s="280"/>
    </row>
    <row r="589" spans="13:40" ht="12.75" hidden="1" customHeight="1" x14ac:dyDescent="0.25">
      <c r="M589" s="254"/>
      <c r="N589" s="254">
        <v>321</v>
      </c>
      <c r="O589" s="255"/>
      <c r="P589" s="256">
        <f>SUM(P590+P591+P592+P593)</f>
        <v>0</v>
      </c>
      <c r="Q589" s="256">
        <f>SUM(Q590+Q591+Q592+Q593)</f>
        <v>0</v>
      </c>
      <c r="R589" s="157">
        <f t="shared" si="258"/>
        <v>0</v>
      </c>
      <c r="S589" s="256"/>
      <c r="T589" s="280">
        <f>SUM(T590+T591+T592+T593)</f>
        <v>0</v>
      </c>
      <c r="U589" s="280">
        <f>SUM(U590+U591+U592+U593)</f>
        <v>0</v>
      </c>
      <c r="V589" s="278">
        <f t="shared" si="259"/>
        <v>0</v>
      </c>
      <c r="W589" s="280">
        <f t="shared" ref="W589:AE589" si="271">SUM(W590+W591+W592+W593)</f>
        <v>0</v>
      </c>
      <c r="X589" s="280">
        <f t="shared" si="271"/>
        <v>0</v>
      </c>
      <c r="Y589" s="280">
        <f t="shared" si="271"/>
        <v>0</v>
      </c>
      <c r="Z589" s="280">
        <f t="shared" si="271"/>
        <v>0</v>
      </c>
      <c r="AA589" s="280">
        <f t="shared" si="271"/>
        <v>0</v>
      </c>
      <c r="AB589" s="280">
        <f t="shared" si="271"/>
        <v>0</v>
      </c>
      <c r="AC589" s="280">
        <f t="shared" si="271"/>
        <v>0</v>
      </c>
      <c r="AD589" s="280">
        <f t="shared" si="271"/>
        <v>0</v>
      </c>
      <c r="AE589" s="280">
        <f t="shared" si="271"/>
        <v>0</v>
      </c>
      <c r="AF589" s="278">
        <f t="shared" si="261"/>
        <v>0</v>
      </c>
      <c r="AG589" s="278">
        <f t="shared" si="262"/>
        <v>0</v>
      </c>
      <c r="AH589" s="280">
        <f>SUM(AH590+AH591+AH592+AH593)</f>
        <v>0</v>
      </c>
      <c r="AI589" s="278">
        <f t="shared" si="263"/>
        <v>0</v>
      </c>
      <c r="AJ589" s="280">
        <f>SUM(AJ590+AJ591+AJ592+AJ593)</f>
        <v>0</v>
      </c>
      <c r="AK589" s="280">
        <f>SUM(AK590+AK591+AK592+AK593)</f>
        <v>0</v>
      </c>
      <c r="AL589" s="281"/>
      <c r="AM589" s="276">
        <f t="shared" si="264"/>
        <v>0</v>
      </c>
      <c r="AN589" s="281"/>
    </row>
    <row r="590" spans="13:40" s="249" customFormat="1" ht="13.5" hidden="1" x14ac:dyDescent="0.25">
      <c r="M590" s="250"/>
      <c r="N590" s="251" t="s">
        <v>496</v>
      </c>
      <c r="O590" s="252" t="s">
        <v>497</v>
      </c>
      <c r="P590" s="224"/>
      <c r="Q590" s="224"/>
      <c r="R590" s="157">
        <f t="shared" si="258"/>
        <v>0</v>
      </c>
      <c r="S590" s="157"/>
      <c r="T590" s="279"/>
      <c r="U590" s="279"/>
      <c r="V590" s="278">
        <f t="shared" si="259"/>
        <v>0</v>
      </c>
      <c r="W590" s="279"/>
      <c r="X590" s="279"/>
      <c r="Y590" s="279"/>
      <c r="Z590" s="279"/>
      <c r="AA590" s="279"/>
      <c r="AB590" s="279"/>
      <c r="AC590" s="279"/>
      <c r="AD590" s="279"/>
      <c r="AE590" s="279"/>
      <c r="AF590" s="278">
        <f t="shared" si="261"/>
        <v>0</v>
      </c>
      <c r="AG590" s="278">
        <f t="shared" si="262"/>
        <v>0</v>
      </c>
      <c r="AH590" s="279"/>
      <c r="AI590" s="278">
        <f t="shared" si="263"/>
        <v>0</v>
      </c>
      <c r="AJ590" s="279"/>
      <c r="AK590" s="279"/>
      <c r="AL590" s="279"/>
      <c r="AM590" s="276">
        <f t="shared" si="264"/>
        <v>0</v>
      </c>
      <c r="AN590" s="279"/>
    </row>
    <row r="591" spans="13:40" s="249" customFormat="1" ht="13.5" hidden="1" x14ac:dyDescent="0.25">
      <c r="M591" s="250"/>
      <c r="N591" s="251" t="s">
        <v>498</v>
      </c>
      <c r="O591" s="252" t="s">
        <v>499</v>
      </c>
      <c r="P591" s="224"/>
      <c r="Q591" s="224"/>
      <c r="R591" s="157">
        <f t="shared" si="258"/>
        <v>0</v>
      </c>
      <c r="S591" s="157"/>
      <c r="T591" s="279"/>
      <c r="U591" s="279"/>
      <c r="V591" s="278">
        <f t="shared" si="259"/>
        <v>0</v>
      </c>
      <c r="W591" s="279"/>
      <c r="X591" s="279"/>
      <c r="Y591" s="279"/>
      <c r="Z591" s="279"/>
      <c r="AA591" s="279"/>
      <c r="AB591" s="279"/>
      <c r="AC591" s="279"/>
      <c r="AD591" s="279"/>
      <c r="AE591" s="279"/>
      <c r="AF591" s="278">
        <f t="shared" si="261"/>
        <v>0</v>
      </c>
      <c r="AG591" s="278">
        <f t="shared" si="262"/>
        <v>0</v>
      </c>
      <c r="AH591" s="279"/>
      <c r="AI591" s="278">
        <f t="shared" si="263"/>
        <v>0</v>
      </c>
      <c r="AJ591" s="279"/>
      <c r="AK591" s="279"/>
      <c r="AL591" s="279"/>
      <c r="AM591" s="276">
        <f t="shared" si="264"/>
        <v>0</v>
      </c>
      <c r="AN591" s="279"/>
    </row>
    <row r="592" spans="13:40" s="249" customFormat="1" ht="13.5" hidden="1" x14ac:dyDescent="0.25">
      <c r="M592" s="250"/>
      <c r="N592" s="251" t="s">
        <v>500</v>
      </c>
      <c r="O592" s="252" t="s">
        <v>501</v>
      </c>
      <c r="P592" s="224"/>
      <c r="Q592" s="224"/>
      <c r="R592" s="157">
        <f t="shared" si="258"/>
        <v>0</v>
      </c>
      <c r="S592" s="157"/>
      <c r="T592" s="279"/>
      <c r="U592" s="279"/>
      <c r="V592" s="278">
        <f t="shared" si="259"/>
        <v>0</v>
      </c>
      <c r="W592" s="279"/>
      <c r="X592" s="279"/>
      <c r="Y592" s="279"/>
      <c r="Z592" s="279"/>
      <c r="AA592" s="279"/>
      <c r="AB592" s="279"/>
      <c r="AC592" s="279"/>
      <c r="AD592" s="279"/>
      <c r="AE592" s="279"/>
      <c r="AF592" s="278">
        <f t="shared" si="261"/>
        <v>0</v>
      </c>
      <c r="AG592" s="278">
        <f t="shared" si="262"/>
        <v>0</v>
      </c>
      <c r="AH592" s="279"/>
      <c r="AI592" s="278">
        <f t="shared" si="263"/>
        <v>0</v>
      </c>
      <c r="AJ592" s="279"/>
      <c r="AK592" s="279"/>
      <c r="AL592" s="279"/>
      <c r="AM592" s="276">
        <f t="shared" si="264"/>
        <v>0</v>
      </c>
      <c r="AN592" s="279"/>
    </row>
    <row r="593" spans="13:40" hidden="1" x14ac:dyDescent="0.25">
      <c r="M593" s="250"/>
      <c r="N593" s="250">
        <v>3214</v>
      </c>
      <c r="O593" s="252" t="s">
        <v>502</v>
      </c>
      <c r="P593" s="224"/>
      <c r="Q593" s="224"/>
      <c r="R593" s="157">
        <f t="shared" si="258"/>
        <v>0</v>
      </c>
      <c r="S593" s="157"/>
      <c r="T593" s="279"/>
      <c r="U593" s="279"/>
      <c r="V593" s="278">
        <f t="shared" si="259"/>
        <v>0</v>
      </c>
      <c r="W593" s="279"/>
      <c r="X593" s="279"/>
      <c r="Y593" s="279"/>
      <c r="Z593" s="279"/>
      <c r="AA593" s="279"/>
      <c r="AB593" s="279"/>
      <c r="AC593" s="279"/>
      <c r="AD593" s="279"/>
      <c r="AE593" s="279"/>
      <c r="AF593" s="278">
        <f t="shared" si="261"/>
        <v>0</v>
      </c>
      <c r="AG593" s="278">
        <f t="shared" si="262"/>
        <v>0</v>
      </c>
      <c r="AH593" s="279"/>
      <c r="AI593" s="278">
        <f t="shared" si="263"/>
        <v>0</v>
      </c>
      <c r="AJ593" s="279"/>
      <c r="AK593" s="279"/>
      <c r="AL593" s="281"/>
      <c r="AM593" s="276">
        <f t="shared" si="264"/>
        <v>0</v>
      </c>
      <c r="AN593" s="281"/>
    </row>
    <row r="594" spans="13:40" s="253" customFormat="1" ht="13.5" hidden="1" x14ac:dyDescent="0.25">
      <c r="M594" s="254"/>
      <c r="N594" s="254">
        <v>322</v>
      </c>
      <c r="O594" s="255"/>
      <c r="P594" s="256">
        <f>SUM(P595+P596+P597+P598+P599+P600)</f>
        <v>0</v>
      </c>
      <c r="Q594" s="256">
        <f>SUM(Q595+Q596+Q597+Q598+Q599+Q600)</f>
        <v>0</v>
      </c>
      <c r="R594" s="157">
        <f t="shared" si="258"/>
        <v>0</v>
      </c>
      <c r="S594" s="256"/>
      <c r="T594" s="280">
        <f>SUM(T595+T596+T597+T598+T599+T600)</f>
        <v>0</v>
      </c>
      <c r="U594" s="280">
        <f>SUM(U595+U596+U597+U598+U599+U600)</f>
        <v>0</v>
      </c>
      <c r="V594" s="278">
        <f t="shared" si="259"/>
        <v>0</v>
      </c>
      <c r="W594" s="280">
        <f t="shared" ref="W594:AE594" si="272">SUM(W595+W596+W597+W598+W599+W600)</f>
        <v>0</v>
      </c>
      <c r="X594" s="280">
        <f t="shared" si="272"/>
        <v>0</v>
      </c>
      <c r="Y594" s="280">
        <f t="shared" si="272"/>
        <v>0</v>
      </c>
      <c r="Z594" s="280">
        <f t="shared" si="272"/>
        <v>0</v>
      </c>
      <c r="AA594" s="280">
        <f t="shared" si="272"/>
        <v>0</v>
      </c>
      <c r="AB594" s="280">
        <f t="shared" si="272"/>
        <v>0</v>
      </c>
      <c r="AC594" s="280">
        <f t="shared" si="272"/>
        <v>0</v>
      </c>
      <c r="AD594" s="280">
        <f t="shared" si="272"/>
        <v>0</v>
      </c>
      <c r="AE594" s="280">
        <f t="shared" si="272"/>
        <v>0</v>
      </c>
      <c r="AF594" s="278">
        <f t="shared" si="261"/>
        <v>0</v>
      </c>
      <c r="AG594" s="278">
        <f t="shared" si="262"/>
        <v>0</v>
      </c>
      <c r="AH594" s="280">
        <f>SUM(AH595+AH596+AH597+AH598+AH599+AH600)</f>
        <v>0</v>
      </c>
      <c r="AI594" s="278">
        <f t="shared" si="263"/>
        <v>0</v>
      </c>
      <c r="AJ594" s="280">
        <f>SUM(AJ595+AJ596+AJ597+AJ598+AJ599+AJ600)</f>
        <v>0</v>
      </c>
      <c r="AK594" s="280">
        <f>SUM(AK595+AK596+AK597+AK598+AK599+AK600)</f>
        <v>0</v>
      </c>
      <c r="AL594" s="280"/>
      <c r="AM594" s="276">
        <f t="shared" si="264"/>
        <v>0</v>
      </c>
      <c r="AN594" s="280"/>
    </row>
    <row r="595" spans="13:40" s="249" customFormat="1" ht="13.5" hidden="1" x14ac:dyDescent="0.25">
      <c r="M595" s="250"/>
      <c r="N595" s="251" t="s">
        <v>503</v>
      </c>
      <c r="O595" s="252" t="s">
        <v>504</v>
      </c>
      <c r="P595" s="224"/>
      <c r="Q595" s="224"/>
      <c r="R595" s="157">
        <f t="shared" si="258"/>
        <v>0</v>
      </c>
      <c r="S595" s="157"/>
      <c r="T595" s="279"/>
      <c r="U595" s="279"/>
      <c r="V595" s="278">
        <f t="shared" si="259"/>
        <v>0</v>
      </c>
      <c r="W595" s="279"/>
      <c r="X595" s="279"/>
      <c r="Y595" s="279"/>
      <c r="Z595" s="279"/>
      <c r="AA595" s="279"/>
      <c r="AB595" s="279"/>
      <c r="AC595" s="279"/>
      <c r="AD595" s="279"/>
      <c r="AE595" s="279"/>
      <c r="AF595" s="278">
        <f t="shared" si="261"/>
        <v>0</v>
      </c>
      <c r="AG595" s="278">
        <f t="shared" si="262"/>
        <v>0</v>
      </c>
      <c r="AH595" s="279"/>
      <c r="AI595" s="278">
        <f t="shared" si="263"/>
        <v>0</v>
      </c>
      <c r="AJ595" s="279"/>
      <c r="AK595" s="279"/>
      <c r="AL595" s="279"/>
      <c r="AM595" s="276">
        <f t="shared" si="264"/>
        <v>0</v>
      </c>
      <c r="AN595" s="279"/>
    </row>
    <row r="596" spans="13:40" s="249" customFormat="1" ht="13.5" hidden="1" x14ac:dyDescent="0.25">
      <c r="M596" s="250"/>
      <c r="N596" s="251" t="s">
        <v>505</v>
      </c>
      <c r="O596" s="252" t="s">
        <v>506</v>
      </c>
      <c r="P596" s="224"/>
      <c r="Q596" s="224"/>
      <c r="R596" s="157">
        <f t="shared" si="258"/>
        <v>0</v>
      </c>
      <c r="S596" s="157"/>
      <c r="T596" s="279"/>
      <c r="U596" s="279"/>
      <c r="V596" s="278">
        <f t="shared" si="259"/>
        <v>0</v>
      </c>
      <c r="W596" s="279"/>
      <c r="X596" s="279"/>
      <c r="Y596" s="279"/>
      <c r="Z596" s="279"/>
      <c r="AA596" s="279"/>
      <c r="AB596" s="279"/>
      <c r="AC596" s="279"/>
      <c r="AD596" s="279"/>
      <c r="AE596" s="279"/>
      <c r="AF596" s="278">
        <f t="shared" si="261"/>
        <v>0</v>
      </c>
      <c r="AG596" s="278">
        <f t="shared" si="262"/>
        <v>0</v>
      </c>
      <c r="AH596" s="279"/>
      <c r="AI596" s="278">
        <f t="shared" si="263"/>
        <v>0</v>
      </c>
      <c r="AJ596" s="279"/>
      <c r="AK596" s="279"/>
      <c r="AL596" s="279"/>
      <c r="AM596" s="276">
        <f t="shared" si="264"/>
        <v>0</v>
      </c>
      <c r="AN596" s="279"/>
    </row>
    <row r="597" spans="13:40" s="249" customFormat="1" ht="13.5" hidden="1" x14ac:dyDescent="0.25">
      <c r="M597" s="250"/>
      <c r="N597" s="251" t="s">
        <v>507</v>
      </c>
      <c r="O597" s="252" t="s">
        <v>508</v>
      </c>
      <c r="P597" s="224"/>
      <c r="Q597" s="224"/>
      <c r="R597" s="157">
        <f t="shared" si="258"/>
        <v>0</v>
      </c>
      <c r="S597" s="157"/>
      <c r="T597" s="279"/>
      <c r="U597" s="279"/>
      <c r="V597" s="278">
        <f t="shared" si="259"/>
        <v>0</v>
      </c>
      <c r="W597" s="279"/>
      <c r="X597" s="279"/>
      <c r="Y597" s="279"/>
      <c r="Z597" s="279"/>
      <c r="AA597" s="279"/>
      <c r="AB597" s="279"/>
      <c r="AC597" s="279"/>
      <c r="AD597" s="279"/>
      <c r="AE597" s="279"/>
      <c r="AF597" s="278">
        <f t="shared" si="261"/>
        <v>0</v>
      </c>
      <c r="AG597" s="278">
        <f t="shared" si="262"/>
        <v>0</v>
      </c>
      <c r="AH597" s="279"/>
      <c r="AI597" s="278">
        <f t="shared" si="263"/>
        <v>0</v>
      </c>
      <c r="AJ597" s="279"/>
      <c r="AK597" s="279"/>
      <c r="AL597" s="279"/>
      <c r="AM597" s="276">
        <f t="shared" si="264"/>
        <v>0</v>
      </c>
      <c r="AN597" s="279"/>
    </row>
    <row r="598" spans="13:40" s="249" customFormat="1" ht="13.5" hidden="1" x14ac:dyDescent="0.25">
      <c r="M598" s="250"/>
      <c r="N598" s="251" t="s">
        <v>509</v>
      </c>
      <c r="O598" s="252" t="s">
        <v>510</v>
      </c>
      <c r="P598" s="224"/>
      <c r="Q598" s="224"/>
      <c r="R598" s="157">
        <f t="shared" si="258"/>
        <v>0</v>
      </c>
      <c r="S598" s="157"/>
      <c r="T598" s="279"/>
      <c r="U598" s="279"/>
      <c r="V598" s="278">
        <f t="shared" si="259"/>
        <v>0</v>
      </c>
      <c r="W598" s="279"/>
      <c r="X598" s="279"/>
      <c r="Y598" s="279"/>
      <c r="Z598" s="279"/>
      <c r="AA598" s="279"/>
      <c r="AB598" s="279"/>
      <c r="AC598" s="279"/>
      <c r="AD598" s="279"/>
      <c r="AE598" s="279"/>
      <c r="AF598" s="278">
        <f t="shared" si="261"/>
        <v>0</v>
      </c>
      <c r="AG598" s="278">
        <f t="shared" si="262"/>
        <v>0</v>
      </c>
      <c r="AH598" s="279"/>
      <c r="AI598" s="278">
        <f t="shared" si="263"/>
        <v>0</v>
      </c>
      <c r="AJ598" s="279"/>
      <c r="AK598" s="279"/>
      <c r="AL598" s="279"/>
      <c r="AM598" s="276">
        <f t="shared" si="264"/>
        <v>0</v>
      </c>
      <c r="AN598" s="279"/>
    </row>
    <row r="599" spans="13:40" s="249" customFormat="1" ht="13.5" hidden="1" x14ac:dyDescent="0.25">
      <c r="M599" s="250"/>
      <c r="N599" s="251" t="s">
        <v>511</v>
      </c>
      <c r="O599" s="252" t="s">
        <v>512</v>
      </c>
      <c r="P599" s="224"/>
      <c r="Q599" s="224"/>
      <c r="R599" s="157">
        <f t="shared" si="258"/>
        <v>0</v>
      </c>
      <c r="S599" s="157"/>
      <c r="T599" s="279"/>
      <c r="U599" s="279"/>
      <c r="V599" s="278">
        <f t="shared" si="259"/>
        <v>0</v>
      </c>
      <c r="W599" s="279"/>
      <c r="X599" s="279"/>
      <c r="Y599" s="279"/>
      <c r="Z599" s="279"/>
      <c r="AA599" s="279"/>
      <c r="AB599" s="279"/>
      <c r="AC599" s="279"/>
      <c r="AD599" s="279"/>
      <c r="AE599" s="279"/>
      <c r="AF599" s="278">
        <f t="shared" si="261"/>
        <v>0</v>
      </c>
      <c r="AG599" s="278">
        <f t="shared" si="262"/>
        <v>0</v>
      </c>
      <c r="AH599" s="279"/>
      <c r="AI599" s="278">
        <f t="shared" si="263"/>
        <v>0</v>
      </c>
      <c r="AJ599" s="279"/>
      <c r="AK599" s="279"/>
      <c r="AL599" s="279"/>
      <c r="AM599" s="276">
        <f t="shared" si="264"/>
        <v>0</v>
      </c>
      <c r="AN599" s="279"/>
    </row>
    <row r="600" spans="13:40" hidden="1" x14ac:dyDescent="0.25">
      <c r="M600" s="250"/>
      <c r="N600" s="250" t="s">
        <v>513</v>
      </c>
      <c r="O600" s="252" t="s">
        <v>514</v>
      </c>
      <c r="P600" s="224"/>
      <c r="Q600" s="224"/>
      <c r="R600" s="157">
        <f t="shared" si="258"/>
        <v>0</v>
      </c>
      <c r="S600" s="157"/>
      <c r="T600" s="279"/>
      <c r="U600" s="279"/>
      <c r="V600" s="278">
        <f t="shared" si="259"/>
        <v>0</v>
      </c>
      <c r="W600" s="279"/>
      <c r="X600" s="279"/>
      <c r="Y600" s="279"/>
      <c r="Z600" s="279"/>
      <c r="AA600" s="279"/>
      <c r="AB600" s="279"/>
      <c r="AC600" s="279"/>
      <c r="AD600" s="279"/>
      <c r="AE600" s="279"/>
      <c r="AF600" s="278">
        <f t="shared" si="261"/>
        <v>0</v>
      </c>
      <c r="AG600" s="278">
        <f t="shared" si="262"/>
        <v>0</v>
      </c>
      <c r="AH600" s="279"/>
      <c r="AI600" s="278">
        <f t="shared" si="263"/>
        <v>0</v>
      </c>
      <c r="AJ600" s="279"/>
      <c r="AK600" s="279"/>
      <c r="AL600" s="281"/>
      <c r="AM600" s="276">
        <f t="shared" si="264"/>
        <v>0</v>
      </c>
      <c r="AN600" s="281"/>
    </row>
    <row r="601" spans="13:40" s="253" customFormat="1" ht="13.5" hidden="1" x14ac:dyDescent="0.25">
      <c r="M601" s="254"/>
      <c r="N601" s="254">
        <v>323</v>
      </c>
      <c r="O601" s="255"/>
      <c r="P601" s="256">
        <f>SUM(P602+P603+P604+P605+P606+P607+P608+P609+P610)</f>
        <v>0</v>
      </c>
      <c r="Q601" s="256">
        <f>SUM(Q602+Q603+Q604+Q605+Q606+Q607+Q608+Q609+Q610)</f>
        <v>0</v>
      </c>
      <c r="R601" s="157">
        <f t="shared" si="258"/>
        <v>0</v>
      </c>
      <c r="S601" s="256"/>
      <c r="T601" s="280">
        <f>SUM(T602+T603+T604+T605+T606+T607+T608+T609+T610)</f>
        <v>0</v>
      </c>
      <c r="U601" s="280">
        <f>SUM(U602+U603+U604+U605+U606+U607+U608+U609+U610)</f>
        <v>0</v>
      </c>
      <c r="V601" s="278">
        <f t="shared" si="259"/>
        <v>0</v>
      </c>
      <c r="W601" s="280">
        <f t="shared" ref="W601:AE601" si="273">SUM(W602+W603+W604+W605+W606+W607+W608+W609+W610)</f>
        <v>0</v>
      </c>
      <c r="X601" s="280">
        <f t="shared" si="273"/>
        <v>0</v>
      </c>
      <c r="Y601" s="280">
        <f t="shared" si="273"/>
        <v>0</v>
      </c>
      <c r="Z601" s="280">
        <f t="shared" si="273"/>
        <v>0</v>
      </c>
      <c r="AA601" s="280">
        <f t="shared" si="273"/>
        <v>0</v>
      </c>
      <c r="AB601" s="280">
        <f t="shared" si="273"/>
        <v>0</v>
      </c>
      <c r="AC601" s="280">
        <f t="shared" si="273"/>
        <v>0</v>
      </c>
      <c r="AD601" s="280">
        <f t="shared" si="273"/>
        <v>0</v>
      </c>
      <c r="AE601" s="280">
        <f t="shared" si="273"/>
        <v>0</v>
      </c>
      <c r="AF601" s="278">
        <f t="shared" si="261"/>
        <v>0</v>
      </c>
      <c r="AG601" s="278">
        <f t="shared" si="262"/>
        <v>0</v>
      </c>
      <c r="AH601" s="280">
        <f>SUM(AH602+AH603+AH604+AH605+AH606+AH607+AH608+AH609+AH610)</f>
        <v>0</v>
      </c>
      <c r="AI601" s="278">
        <f t="shared" si="263"/>
        <v>0</v>
      </c>
      <c r="AJ601" s="280">
        <f>SUM(AJ602+AJ603+AJ604+AJ605+AJ606+AJ607+AJ608+AJ609+AJ610)</f>
        <v>0</v>
      </c>
      <c r="AK601" s="280">
        <f>SUM(AK602+AK603+AK604+AK605+AK606+AK607+AK608+AK609+AK610)</f>
        <v>0</v>
      </c>
      <c r="AL601" s="280"/>
      <c r="AM601" s="276">
        <f t="shared" si="264"/>
        <v>0</v>
      </c>
      <c r="AN601" s="280"/>
    </row>
    <row r="602" spans="13:40" s="249" customFormat="1" ht="13.5" hidden="1" x14ac:dyDescent="0.25">
      <c r="M602" s="250"/>
      <c r="N602" s="251" t="s">
        <v>515</v>
      </c>
      <c r="O602" s="252" t="s">
        <v>516</v>
      </c>
      <c r="P602" s="224"/>
      <c r="Q602" s="224"/>
      <c r="R602" s="157">
        <f t="shared" si="258"/>
        <v>0</v>
      </c>
      <c r="S602" s="157"/>
      <c r="T602" s="279"/>
      <c r="U602" s="279"/>
      <c r="V602" s="278">
        <f t="shared" si="259"/>
        <v>0</v>
      </c>
      <c r="W602" s="279"/>
      <c r="X602" s="279"/>
      <c r="Y602" s="279"/>
      <c r="Z602" s="279"/>
      <c r="AA602" s="279"/>
      <c r="AB602" s="279"/>
      <c r="AC602" s="279"/>
      <c r="AD602" s="279"/>
      <c r="AE602" s="279"/>
      <c r="AF602" s="278">
        <f t="shared" si="261"/>
        <v>0</v>
      </c>
      <c r="AG602" s="278">
        <f t="shared" si="262"/>
        <v>0</v>
      </c>
      <c r="AH602" s="279"/>
      <c r="AI602" s="278">
        <f t="shared" si="263"/>
        <v>0</v>
      </c>
      <c r="AJ602" s="279"/>
      <c r="AK602" s="279"/>
      <c r="AL602" s="279"/>
      <c r="AM602" s="276">
        <f t="shared" si="264"/>
        <v>0</v>
      </c>
      <c r="AN602" s="279"/>
    </row>
    <row r="603" spans="13:40" s="249" customFormat="1" ht="13.5" hidden="1" x14ac:dyDescent="0.25">
      <c r="M603" s="250"/>
      <c r="N603" s="251" t="s">
        <v>517</v>
      </c>
      <c r="O603" s="252" t="s">
        <v>518</v>
      </c>
      <c r="P603" s="224"/>
      <c r="Q603" s="224"/>
      <c r="R603" s="157">
        <f t="shared" si="258"/>
        <v>0</v>
      </c>
      <c r="S603" s="157"/>
      <c r="T603" s="279"/>
      <c r="U603" s="279"/>
      <c r="V603" s="278">
        <f t="shared" si="259"/>
        <v>0</v>
      </c>
      <c r="W603" s="279"/>
      <c r="X603" s="279"/>
      <c r="Y603" s="279"/>
      <c r="Z603" s="279"/>
      <c r="AA603" s="279"/>
      <c r="AB603" s="279"/>
      <c r="AC603" s="279"/>
      <c r="AD603" s="279"/>
      <c r="AE603" s="279"/>
      <c r="AF603" s="278">
        <f t="shared" si="261"/>
        <v>0</v>
      </c>
      <c r="AG603" s="278">
        <f t="shared" si="262"/>
        <v>0</v>
      </c>
      <c r="AH603" s="279"/>
      <c r="AI603" s="278">
        <f t="shared" si="263"/>
        <v>0</v>
      </c>
      <c r="AJ603" s="279"/>
      <c r="AK603" s="279"/>
      <c r="AL603" s="279"/>
      <c r="AM603" s="276">
        <f t="shared" si="264"/>
        <v>0</v>
      </c>
      <c r="AN603" s="279"/>
    </row>
    <row r="604" spans="13:40" s="249" customFormat="1" ht="13.5" hidden="1" x14ac:dyDescent="0.25">
      <c r="M604" s="250"/>
      <c r="N604" s="251" t="s">
        <v>519</v>
      </c>
      <c r="O604" s="252" t="s">
        <v>520</v>
      </c>
      <c r="P604" s="224"/>
      <c r="Q604" s="224"/>
      <c r="R604" s="157">
        <f t="shared" si="258"/>
        <v>0</v>
      </c>
      <c r="S604" s="157"/>
      <c r="T604" s="279"/>
      <c r="U604" s="279"/>
      <c r="V604" s="278">
        <f t="shared" si="259"/>
        <v>0</v>
      </c>
      <c r="W604" s="279"/>
      <c r="X604" s="279"/>
      <c r="Y604" s="279"/>
      <c r="Z604" s="279"/>
      <c r="AA604" s="279"/>
      <c r="AB604" s="279"/>
      <c r="AC604" s="279"/>
      <c r="AD604" s="279"/>
      <c r="AE604" s="279"/>
      <c r="AF604" s="278">
        <f t="shared" si="261"/>
        <v>0</v>
      </c>
      <c r="AG604" s="278">
        <f t="shared" si="262"/>
        <v>0</v>
      </c>
      <c r="AH604" s="279"/>
      <c r="AI604" s="278">
        <f t="shared" si="263"/>
        <v>0</v>
      </c>
      <c r="AJ604" s="279"/>
      <c r="AK604" s="279"/>
      <c r="AL604" s="279"/>
      <c r="AM604" s="276">
        <f t="shared" si="264"/>
        <v>0</v>
      </c>
      <c r="AN604" s="279"/>
    </row>
    <row r="605" spans="13:40" s="249" customFormat="1" ht="13.5" hidden="1" x14ac:dyDescent="0.25">
      <c r="M605" s="250"/>
      <c r="N605" s="251" t="s">
        <v>521</v>
      </c>
      <c r="O605" s="252" t="s">
        <v>522</v>
      </c>
      <c r="P605" s="224"/>
      <c r="Q605" s="224"/>
      <c r="R605" s="157">
        <f t="shared" si="258"/>
        <v>0</v>
      </c>
      <c r="S605" s="157"/>
      <c r="T605" s="279"/>
      <c r="U605" s="279"/>
      <c r="V605" s="278">
        <f t="shared" si="259"/>
        <v>0</v>
      </c>
      <c r="W605" s="279"/>
      <c r="X605" s="279"/>
      <c r="Y605" s="279"/>
      <c r="Z605" s="279"/>
      <c r="AA605" s="279"/>
      <c r="AB605" s="279"/>
      <c r="AC605" s="279"/>
      <c r="AD605" s="279"/>
      <c r="AE605" s="279"/>
      <c r="AF605" s="278">
        <f t="shared" si="261"/>
        <v>0</v>
      </c>
      <c r="AG605" s="278">
        <f t="shared" si="262"/>
        <v>0</v>
      </c>
      <c r="AH605" s="279"/>
      <c r="AI605" s="278">
        <f t="shared" si="263"/>
        <v>0</v>
      </c>
      <c r="AJ605" s="279"/>
      <c r="AK605" s="279"/>
      <c r="AL605" s="279"/>
      <c r="AM605" s="276">
        <f t="shared" si="264"/>
        <v>0</v>
      </c>
      <c r="AN605" s="279"/>
    </row>
    <row r="606" spans="13:40" s="249" customFormat="1" ht="13.5" hidden="1" x14ac:dyDescent="0.25">
      <c r="M606" s="250"/>
      <c r="N606" s="251" t="s">
        <v>523</v>
      </c>
      <c r="O606" s="252" t="s">
        <v>524</v>
      </c>
      <c r="P606" s="224"/>
      <c r="Q606" s="224"/>
      <c r="R606" s="157">
        <f t="shared" ref="R606:R637" si="274">SUM(T606:AE606)</f>
        <v>0</v>
      </c>
      <c r="S606" s="157"/>
      <c r="T606" s="279"/>
      <c r="U606" s="279"/>
      <c r="V606" s="278">
        <f t="shared" ref="V606:V637" si="275">SUM(T606:U606)</f>
        <v>0</v>
      </c>
      <c r="W606" s="279"/>
      <c r="X606" s="279"/>
      <c r="Y606" s="279"/>
      <c r="Z606" s="279"/>
      <c r="AA606" s="279"/>
      <c r="AB606" s="279"/>
      <c r="AC606" s="279"/>
      <c r="AD606" s="279"/>
      <c r="AE606" s="279"/>
      <c r="AF606" s="278">
        <f t="shared" ref="AF606:AF637" si="276">SUM(W606:AE606)</f>
        <v>0</v>
      </c>
      <c r="AG606" s="278">
        <f t="shared" ref="AG606:AG637" si="277">SUM(V606+AF606)</f>
        <v>0</v>
      </c>
      <c r="AH606" s="279"/>
      <c r="AI606" s="278">
        <f t="shared" si="263"/>
        <v>0</v>
      </c>
      <c r="AJ606" s="279"/>
      <c r="AK606" s="279"/>
      <c r="AL606" s="279"/>
      <c r="AM606" s="276">
        <f t="shared" ref="AM606:AM637" si="278">SUM(AB606+AL606)</f>
        <v>0</v>
      </c>
      <c r="AN606" s="279"/>
    </row>
    <row r="607" spans="13:40" s="249" customFormat="1" ht="13.5" hidden="1" x14ac:dyDescent="0.25">
      <c r="M607" s="250"/>
      <c r="N607" s="251" t="s">
        <v>525</v>
      </c>
      <c r="O607" s="252" t="s">
        <v>526</v>
      </c>
      <c r="P607" s="224"/>
      <c r="Q607" s="224"/>
      <c r="R607" s="157">
        <f t="shared" si="274"/>
        <v>0</v>
      </c>
      <c r="S607" s="157"/>
      <c r="T607" s="279"/>
      <c r="U607" s="279"/>
      <c r="V607" s="278">
        <f t="shared" si="275"/>
        <v>0</v>
      </c>
      <c r="W607" s="279"/>
      <c r="X607" s="279"/>
      <c r="Y607" s="279"/>
      <c r="Z607" s="279"/>
      <c r="AA607" s="279"/>
      <c r="AB607" s="279"/>
      <c r="AC607" s="279"/>
      <c r="AD607" s="279"/>
      <c r="AE607" s="279"/>
      <c r="AF607" s="278">
        <f t="shared" si="276"/>
        <v>0</v>
      </c>
      <c r="AG607" s="278">
        <f t="shared" si="277"/>
        <v>0</v>
      </c>
      <c r="AH607" s="279"/>
      <c r="AI607" s="278">
        <f t="shared" si="263"/>
        <v>0</v>
      </c>
      <c r="AJ607" s="279"/>
      <c r="AK607" s="279"/>
      <c r="AL607" s="279"/>
      <c r="AM607" s="276">
        <f t="shared" si="278"/>
        <v>0</v>
      </c>
      <c r="AN607" s="279"/>
    </row>
    <row r="608" spans="13:40" s="249" customFormat="1" ht="13.5" hidden="1" x14ac:dyDescent="0.25">
      <c r="M608" s="250"/>
      <c r="N608" s="251" t="s">
        <v>527</v>
      </c>
      <c r="O608" s="252" t="s">
        <v>528</v>
      </c>
      <c r="P608" s="224"/>
      <c r="Q608" s="224"/>
      <c r="R608" s="157">
        <f t="shared" si="274"/>
        <v>0</v>
      </c>
      <c r="S608" s="157"/>
      <c r="T608" s="279"/>
      <c r="U608" s="279"/>
      <c r="V608" s="278">
        <f t="shared" si="275"/>
        <v>0</v>
      </c>
      <c r="W608" s="279"/>
      <c r="X608" s="279"/>
      <c r="Y608" s="279"/>
      <c r="Z608" s="279"/>
      <c r="AA608" s="279"/>
      <c r="AB608" s="279"/>
      <c r="AC608" s="279"/>
      <c r="AD608" s="279"/>
      <c r="AE608" s="279"/>
      <c r="AF608" s="278">
        <f t="shared" si="276"/>
        <v>0</v>
      </c>
      <c r="AG608" s="278">
        <f t="shared" si="277"/>
        <v>0</v>
      </c>
      <c r="AH608" s="279"/>
      <c r="AI608" s="278">
        <f t="shared" si="263"/>
        <v>0</v>
      </c>
      <c r="AJ608" s="279"/>
      <c r="AK608" s="279"/>
      <c r="AL608" s="279"/>
      <c r="AM608" s="276">
        <f t="shared" si="278"/>
        <v>0</v>
      </c>
      <c r="AN608" s="279"/>
    </row>
    <row r="609" spans="13:40" s="249" customFormat="1" ht="13.5" hidden="1" x14ac:dyDescent="0.25">
      <c r="M609" s="250"/>
      <c r="N609" s="251" t="s">
        <v>529</v>
      </c>
      <c r="O609" s="252" t="s">
        <v>530</v>
      </c>
      <c r="P609" s="224"/>
      <c r="Q609" s="224"/>
      <c r="R609" s="157">
        <f t="shared" si="274"/>
        <v>0</v>
      </c>
      <c r="S609" s="157"/>
      <c r="T609" s="279"/>
      <c r="U609" s="279"/>
      <c r="V609" s="278">
        <f t="shared" si="275"/>
        <v>0</v>
      </c>
      <c r="W609" s="279"/>
      <c r="X609" s="279"/>
      <c r="Y609" s="279"/>
      <c r="Z609" s="279"/>
      <c r="AA609" s="279"/>
      <c r="AB609" s="279"/>
      <c r="AC609" s="279"/>
      <c r="AD609" s="279"/>
      <c r="AE609" s="279"/>
      <c r="AF609" s="278">
        <f t="shared" si="276"/>
        <v>0</v>
      </c>
      <c r="AG609" s="278">
        <f t="shared" si="277"/>
        <v>0</v>
      </c>
      <c r="AH609" s="279"/>
      <c r="AI609" s="278">
        <f t="shared" si="263"/>
        <v>0</v>
      </c>
      <c r="AJ609" s="279"/>
      <c r="AK609" s="279"/>
      <c r="AL609" s="279"/>
      <c r="AM609" s="276">
        <f t="shared" si="278"/>
        <v>0</v>
      </c>
      <c r="AN609" s="279"/>
    </row>
    <row r="610" spans="13:40" s="249" customFormat="1" ht="13.5" hidden="1" x14ac:dyDescent="0.25">
      <c r="M610" s="250"/>
      <c r="N610" s="251" t="s">
        <v>531</v>
      </c>
      <c r="O610" s="252" t="s">
        <v>532</v>
      </c>
      <c r="P610" s="224"/>
      <c r="Q610" s="224"/>
      <c r="R610" s="157">
        <f t="shared" si="274"/>
        <v>0</v>
      </c>
      <c r="S610" s="157"/>
      <c r="T610" s="279"/>
      <c r="U610" s="279"/>
      <c r="V610" s="278">
        <f t="shared" si="275"/>
        <v>0</v>
      </c>
      <c r="W610" s="279"/>
      <c r="X610" s="279"/>
      <c r="Y610" s="279"/>
      <c r="Z610" s="279"/>
      <c r="AA610" s="279"/>
      <c r="AB610" s="279"/>
      <c r="AC610" s="279"/>
      <c r="AD610" s="279"/>
      <c r="AE610" s="279"/>
      <c r="AF610" s="278">
        <f t="shared" si="276"/>
        <v>0</v>
      </c>
      <c r="AG610" s="278">
        <f t="shared" si="277"/>
        <v>0</v>
      </c>
      <c r="AH610" s="279"/>
      <c r="AI610" s="278">
        <f t="shared" si="263"/>
        <v>0</v>
      </c>
      <c r="AJ610" s="279"/>
      <c r="AK610" s="279"/>
      <c r="AL610" s="279"/>
      <c r="AM610" s="276">
        <f t="shared" si="278"/>
        <v>0</v>
      </c>
      <c r="AN610" s="279"/>
    </row>
    <row r="611" spans="13:40" s="253" customFormat="1" ht="13.5" hidden="1" x14ac:dyDescent="0.25">
      <c r="M611" s="254"/>
      <c r="N611" s="254">
        <v>324</v>
      </c>
      <c r="O611" s="255"/>
      <c r="P611" s="256">
        <f>SUM(P612)</f>
        <v>0</v>
      </c>
      <c r="Q611" s="256">
        <f>SUM(Q612)</f>
        <v>0</v>
      </c>
      <c r="R611" s="157">
        <f t="shared" si="274"/>
        <v>0</v>
      </c>
      <c r="S611" s="256"/>
      <c r="T611" s="280">
        <f>SUM(T612)</f>
        <v>0</v>
      </c>
      <c r="U611" s="280">
        <f>SUM(U612)</f>
        <v>0</v>
      </c>
      <c r="V611" s="278">
        <f t="shared" si="275"/>
        <v>0</v>
      </c>
      <c r="W611" s="280">
        <f t="shared" ref="W611:AE611" si="279">SUM(W612)</f>
        <v>0</v>
      </c>
      <c r="X611" s="280">
        <f t="shared" si="279"/>
        <v>0</v>
      </c>
      <c r="Y611" s="280">
        <f t="shared" si="279"/>
        <v>0</v>
      </c>
      <c r="Z611" s="280">
        <f t="shared" si="279"/>
        <v>0</v>
      </c>
      <c r="AA611" s="280">
        <f t="shared" si="279"/>
        <v>0</v>
      </c>
      <c r="AB611" s="280">
        <f t="shared" si="279"/>
        <v>0</v>
      </c>
      <c r="AC611" s="280">
        <f t="shared" si="279"/>
        <v>0</v>
      </c>
      <c r="AD611" s="280">
        <f t="shared" si="279"/>
        <v>0</v>
      </c>
      <c r="AE611" s="280">
        <f t="shared" si="279"/>
        <v>0</v>
      </c>
      <c r="AF611" s="278">
        <f t="shared" si="276"/>
        <v>0</v>
      </c>
      <c r="AG611" s="278">
        <f t="shared" si="277"/>
        <v>0</v>
      </c>
      <c r="AH611" s="280">
        <f>SUM(AH612)</f>
        <v>0</v>
      </c>
      <c r="AI611" s="278">
        <f t="shared" si="263"/>
        <v>0</v>
      </c>
      <c r="AJ611" s="280">
        <f>SUM(AJ612)</f>
        <v>0</v>
      </c>
      <c r="AK611" s="280">
        <f>SUM(AK612)</f>
        <v>0</v>
      </c>
      <c r="AL611" s="280"/>
      <c r="AM611" s="276">
        <f t="shared" si="278"/>
        <v>0</v>
      </c>
      <c r="AN611" s="280"/>
    </row>
    <row r="612" spans="13:40" s="249" customFormat="1" ht="13.5" hidden="1" x14ac:dyDescent="0.25">
      <c r="M612" s="250"/>
      <c r="N612" s="257" t="s">
        <v>533</v>
      </c>
      <c r="O612" s="252" t="s">
        <v>534</v>
      </c>
      <c r="P612" s="224"/>
      <c r="Q612" s="224"/>
      <c r="R612" s="157">
        <f t="shared" si="274"/>
        <v>0</v>
      </c>
      <c r="S612" s="157"/>
      <c r="T612" s="279"/>
      <c r="U612" s="279"/>
      <c r="V612" s="278">
        <f t="shared" si="275"/>
        <v>0</v>
      </c>
      <c r="W612" s="279"/>
      <c r="X612" s="279"/>
      <c r="Y612" s="279"/>
      <c r="Z612" s="279"/>
      <c r="AA612" s="279"/>
      <c r="AB612" s="279"/>
      <c r="AC612" s="279"/>
      <c r="AD612" s="279"/>
      <c r="AE612" s="279"/>
      <c r="AF612" s="278">
        <f t="shared" si="276"/>
        <v>0</v>
      </c>
      <c r="AG612" s="278">
        <f t="shared" si="277"/>
        <v>0</v>
      </c>
      <c r="AH612" s="279"/>
      <c r="AI612" s="278">
        <f t="shared" si="263"/>
        <v>0</v>
      </c>
      <c r="AJ612" s="279"/>
      <c r="AK612" s="279"/>
      <c r="AL612" s="279"/>
      <c r="AM612" s="276">
        <f t="shared" si="278"/>
        <v>0</v>
      </c>
      <c r="AN612" s="279"/>
    </row>
    <row r="613" spans="13:40" s="253" customFormat="1" ht="13.5" hidden="1" x14ac:dyDescent="0.25">
      <c r="M613" s="254"/>
      <c r="N613" s="258" t="s">
        <v>535</v>
      </c>
      <c r="O613" s="255"/>
      <c r="P613" s="256">
        <f>SUM(P614+P615+P616+P617+P618+P619+P620)</f>
        <v>0</v>
      </c>
      <c r="Q613" s="256">
        <f>SUM(Q614+Q615+Q616+Q617+Q618+Q619+Q620)</f>
        <v>0</v>
      </c>
      <c r="R613" s="157">
        <f t="shared" si="274"/>
        <v>0</v>
      </c>
      <c r="S613" s="256"/>
      <c r="T613" s="280">
        <f>SUM(T614+T615+T616+T617+T618+T619+T620)</f>
        <v>0</v>
      </c>
      <c r="U613" s="280">
        <f>SUM(U614+U615+U616+U617+U618+U619+U620)</f>
        <v>0</v>
      </c>
      <c r="V613" s="278">
        <f t="shared" si="275"/>
        <v>0</v>
      </c>
      <c r="W613" s="280">
        <f t="shared" ref="W613:AE613" si="280">SUM(W614+W615+W616+W617+W618+W619+W620)</f>
        <v>0</v>
      </c>
      <c r="X613" s="280">
        <f t="shared" si="280"/>
        <v>0</v>
      </c>
      <c r="Y613" s="280">
        <f t="shared" si="280"/>
        <v>0</v>
      </c>
      <c r="Z613" s="280">
        <f t="shared" si="280"/>
        <v>0</v>
      </c>
      <c r="AA613" s="280">
        <f t="shared" si="280"/>
        <v>0</v>
      </c>
      <c r="AB613" s="280">
        <f t="shared" si="280"/>
        <v>0</v>
      </c>
      <c r="AC613" s="280">
        <f t="shared" si="280"/>
        <v>0</v>
      </c>
      <c r="AD613" s="280">
        <f t="shared" si="280"/>
        <v>0</v>
      </c>
      <c r="AE613" s="280">
        <f t="shared" si="280"/>
        <v>0</v>
      </c>
      <c r="AF613" s="278">
        <f t="shared" si="276"/>
        <v>0</v>
      </c>
      <c r="AG613" s="278">
        <f t="shared" si="277"/>
        <v>0</v>
      </c>
      <c r="AH613" s="280">
        <f>SUM(AH614+AH615+AH616+AH617+AH618+AH619+AH620)</f>
        <v>0</v>
      </c>
      <c r="AI613" s="278">
        <f t="shared" si="263"/>
        <v>0</v>
      </c>
      <c r="AJ613" s="280">
        <f>SUM(AJ614+AJ615+AJ616+AJ617+AJ618+AJ619+AJ620)</f>
        <v>0</v>
      </c>
      <c r="AK613" s="280">
        <f>SUM(AK614+AK615+AK616+AK617+AK618+AK619+AK620)</f>
        <v>0</v>
      </c>
      <c r="AL613" s="280"/>
      <c r="AM613" s="276">
        <f t="shared" si="278"/>
        <v>0</v>
      </c>
      <c r="AN613" s="280"/>
    </row>
    <row r="614" spans="13:40" s="249" customFormat="1" ht="12.75" hidden="1" customHeight="1" x14ac:dyDescent="0.25">
      <c r="M614" s="250"/>
      <c r="N614" s="251" t="s">
        <v>536</v>
      </c>
      <c r="O614" s="252" t="s">
        <v>537</v>
      </c>
      <c r="P614" s="224"/>
      <c r="Q614" s="224"/>
      <c r="R614" s="157">
        <f t="shared" si="274"/>
        <v>0</v>
      </c>
      <c r="S614" s="157"/>
      <c r="T614" s="279"/>
      <c r="U614" s="279"/>
      <c r="V614" s="278">
        <f t="shared" si="275"/>
        <v>0</v>
      </c>
      <c r="W614" s="279"/>
      <c r="X614" s="279"/>
      <c r="Y614" s="279"/>
      <c r="Z614" s="279"/>
      <c r="AA614" s="279"/>
      <c r="AB614" s="279"/>
      <c r="AC614" s="279"/>
      <c r="AD614" s="279"/>
      <c r="AE614" s="279"/>
      <c r="AF614" s="278">
        <f t="shared" si="276"/>
        <v>0</v>
      </c>
      <c r="AG614" s="278">
        <f t="shared" si="277"/>
        <v>0</v>
      </c>
      <c r="AH614" s="279"/>
      <c r="AI614" s="278">
        <f t="shared" si="263"/>
        <v>0</v>
      </c>
      <c r="AJ614" s="279"/>
      <c r="AK614" s="279"/>
      <c r="AL614" s="279"/>
      <c r="AM614" s="276">
        <f t="shared" si="278"/>
        <v>0</v>
      </c>
      <c r="AN614" s="279"/>
    </row>
    <row r="615" spans="13:40" s="249" customFormat="1" ht="13.5" hidden="1" x14ac:dyDescent="0.25">
      <c r="M615" s="250"/>
      <c r="N615" s="251" t="s">
        <v>538</v>
      </c>
      <c r="O615" s="252" t="s">
        <v>539</v>
      </c>
      <c r="P615" s="224"/>
      <c r="Q615" s="224"/>
      <c r="R615" s="157">
        <f t="shared" si="274"/>
        <v>0</v>
      </c>
      <c r="S615" s="157"/>
      <c r="T615" s="279"/>
      <c r="U615" s="279"/>
      <c r="V615" s="278">
        <f t="shared" si="275"/>
        <v>0</v>
      </c>
      <c r="W615" s="279"/>
      <c r="X615" s="279"/>
      <c r="Y615" s="279"/>
      <c r="Z615" s="279"/>
      <c r="AA615" s="279"/>
      <c r="AB615" s="279"/>
      <c r="AC615" s="279"/>
      <c r="AD615" s="279"/>
      <c r="AE615" s="279"/>
      <c r="AF615" s="278">
        <f t="shared" si="276"/>
        <v>0</v>
      </c>
      <c r="AG615" s="278">
        <f t="shared" si="277"/>
        <v>0</v>
      </c>
      <c r="AH615" s="279"/>
      <c r="AI615" s="278">
        <f t="shared" si="263"/>
        <v>0</v>
      </c>
      <c r="AJ615" s="279"/>
      <c r="AK615" s="279"/>
      <c r="AL615" s="279"/>
      <c r="AM615" s="276">
        <f t="shared" si="278"/>
        <v>0</v>
      </c>
      <c r="AN615" s="279"/>
    </row>
    <row r="616" spans="13:40" s="249" customFormat="1" ht="13.5" hidden="1" x14ac:dyDescent="0.25">
      <c r="M616" s="250"/>
      <c r="N616" s="251" t="s">
        <v>540</v>
      </c>
      <c r="O616" s="252" t="s">
        <v>541</v>
      </c>
      <c r="P616" s="224"/>
      <c r="Q616" s="224"/>
      <c r="R616" s="157">
        <f t="shared" si="274"/>
        <v>0</v>
      </c>
      <c r="S616" s="157"/>
      <c r="T616" s="279"/>
      <c r="U616" s="279"/>
      <c r="V616" s="278">
        <f t="shared" si="275"/>
        <v>0</v>
      </c>
      <c r="W616" s="279"/>
      <c r="X616" s="279"/>
      <c r="Y616" s="279"/>
      <c r="Z616" s="279"/>
      <c r="AA616" s="279"/>
      <c r="AB616" s="279"/>
      <c r="AC616" s="279"/>
      <c r="AD616" s="279"/>
      <c r="AE616" s="279"/>
      <c r="AF616" s="278">
        <f t="shared" si="276"/>
        <v>0</v>
      </c>
      <c r="AG616" s="278">
        <f t="shared" si="277"/>
        <v>0</v>
      </c>
      <c r="AH616" s="279"/>
      <c r="AI616" s="278">
        <f t="shared" si="263"/>
        <v>0</v>
      </c>
      <c r="AJ616" s="279"/>
      <c r="AK616" s="279"/>
      <c r="AL616" s="279"/>
      <c r="AM616" s="276">
        <f t="shared" si="278"/>
        <v>0</v>
      </c>
      <c r="AN616" s="279"/>
    </row>
    <row r="617" spans="13:40" s="249" customFormat="1" ht="13.5" hidden="1" x14ac:dyDescent="0.25">
      <c r="M617" s="250"/>
      <c r="N617" s="251" t="s">
        <v>542</v>
      </c>
      <c r="O617" s="252" t="s">
        <v>543</v>
      </c>
      <c r="P617" s="224"/>
      <c r="Q617" s="224"/>
      <c r="R617" s="157">
        <f t="shared" si="274"/>
        <v>0</v>
      </c>
      <c r="S617" s="157"/>
      <c r="T617" s="279"/>
      <c r="U617" s="279"/>
      <c r="V617" s="278">
        <f t="shared" si="275"/>
        <v>0</v>
      </c>
      <c r="W617" s="279"/>
      <c r="X617" s="279"/>
      <c r="Y617" s="279"/>
      <c r="Z617" s="279"/>
      <c r="AA617" s="279"/>
      <c r="AB617" s="279"/>
      <c r="AC617" s="279"/>
      <c r="AD617" s="279"/>
      <c r="AE617" s="279"/>
      <c r="AF617" s="278">
        <f t="shared" si="276"/>
        <v>0</v>
      </c>
      <c r="AG617" s="278">
        <f t="shared" si="277"/>
        <v>0</v>
      </c>
      <c r="AH617" s="279"/>
      <c r="AI617" s="278">
        <f t="shared" si="263"/>
        <v>0</v>
      </c>
      <c r="AJ617" s="279"/>
      <c r="AK617" s="279"/>
      <c r="AL617" s="279"/>
      <c r="AM617" s="276">
        <f t="shared" si="278"/>
        <v>0</v>
      </c>
      <c r="AN617" s="279"/>
    </row>
    <row r="618" spans="13:40" s="249" customFormat="1" ht="13.5" hidden="1" x14ac:dyDescent="0.25">
      <c r="M618" s="250"/>
      <c r="N618" s="250">
        <v>3295</v>
      </c>
      <c r="O618" s="252" t="s">
        <v>544</v>
      </c>
      <c r="P618" s="224"/>
      <c r="Q618" s="224"/>
      <c r="R618" s="157">
        <f t="shared" si="274"/>
        <v>0</v>
      </c>
      <c r="S618" s="157"/>
      <c r="T618" s="279"/>
      <c r="U618" s="279"/>
      <c r="V618" s="278">
        <f t="shared" si="275"/>
        <v>0</v>
      </c>
      <c r="W618" s="279"/>
      <c r="X618" s="279"/>
      <c r="Y618" s="279"/>
      <c r="Z618" s="279"/>
      <c r="AA618" s="279"/>
      <c r="AB618" s="279"/>
      <c r="AC618" s="279"/>
      <c r="AD618" s="279"/>
      <c r="AE618" s="279"/>
      <c r="AF618" s="278">
        <f t="shared" si="276"/>
        <v>0</v>
      </c>
      <c r="AG618" s="278">
        <f t="shared" si="277"/>
        <v>0</v>
      </c>
      <c r="AH618" s="279"/>
      <c r="AI618" s="278">
        <f t="shared" si="263"/>
        <v>0</v>
      </c>
      <c r="AJ618" s="279"/>
      <c r="AK618" s="279"/>
      <c r="AL618" s="279"/>
      <c r="AM618" s="276">
        <f t="shared" si="278"/>
        <v>0</v>
      </c>
      <c r="AN618" s="279"/>
    </row>
    <row r="619" spans="13:40" hidden="1" x14ac:dyDescent="0.25">
      <c r="M619" s="250"/>
      <c r="N619" s="250">
        <v>3296</v>
      </c>
      <c r="O619" s="259" t="s">
        <v>545</v>
      </c>
      <c r="P619" s="224"/>
      <c r="Q619" s="224"/>
      <c r="R619" s="157">
        <f t="shared" si="274"/>
        <v>0</v>
      </c>
      <c r="S619" s="157"/>
      <c r="T619" s="279"/>
      <c r="U619" s="279"/>
      <c r="V619" s="278">
        <f t="shared" si="275"/>
        <v>0</v>
      </c>
      <c r="W619" s="279"/>
      <c r="X619" s="279"/>
      <c r="Y619" s="279"/>
      <c r="Z619" s="279"/>
      <c r="AA619" s="279"/>
      <c r="AB619" s="279"/>
      <c r="AC619" s="279"/>
      <c r="AD619" s="279"/>
      <c r="AE619" s="279"/>
      <c r="AF619" s="278">
        <f t="shared" si="276"/>
        <v>0</v>
      </c>
      <c r="AG619" s="278">
        <f t="shared" si="277"/>
        <v>0</v>
      </c>
      <c r="AH619" s="279"/>
      <c r="AI619" s="278">
        <f t="shared" si="263"/>
        <v>0</v>
      </c>
      <c r="AJ619" s="279"/>
      <c r="AK619" s="279"/>
      <c r="AL619" s="281"/>
      <c r="AM619" s="276">
        <f t="shared" si="278"/>
        <v>0</v>
      </c>
      <c r="AN619" s="281"/>
    </row>
    <row r="620" spans="13:40" hidden="1" x14ac:dyDescent="0.25">
      <c r="M620" s="250"/>
      <c r="N620" s="251" t="s">
        <v>546</v>
      </c>
      <c r="O620" s="252" t="s">
        <v>547</v>
      </c>
      <c r="P620" s="224"/>
      <c r="Q620" s="224"/>
      <c r="R620" s="157">
        <f t="shared" si="274"/>
        <v>0</v>
      </c>
      <c r="S620" s="157"/>
      <c r="T620" s="279"/>
      <c r="U620" s="279"/>
      <c r="V620" s="278">
        <f t="shared" si="275"/>
        <v>0</v>
      </c>
      <c r="W620" s="279"/>
      <c r="X620" s="279"/>
      <c r="Y620" s="279"/>
      <c r="Z620" s="279"/>
      <c r="AA620" s="279"/>
      <c r="AB620" s="279"/>
      <c r="AC620" s="279"/>
      <c r="AD620" s="279"/>
      <c r="AE620" s="279"/>
      <c r="AF620" s="278">
        <f t="shared" si="276"/>
        <v>0</v>
      </c>
      <c r="AG620" s="278">
        <f t="shared" si="277"/>
        <v>0</v>
      </c>
      <c r="AH620" s="279"/>
      <c r="AI620" s="278">
        <f t="shared" si="263"/>
        <v>0</v>
      </c>
      <c r="AJ620" s="279"/>
      <c r="AK620" s="279"/>
      <c r="AL620" s="281"/>
      <c r="AM620" s="276">
        <f t="shared" si="278"/>
        <v>0</v>
      </c>
      <c r="AN620" s="281"/>
    </row>
    <row r="621" spans="13:40" s="253" customFormat="1" ht="13.5" hidden="1" x14ac:dyDescent="0.25">
      <c r="M621" s="246"/>
      <c r="N621" s="254">
        <v>34</v>
      </c>
      <c r="O621" s="255" t="s">
        <v>548</v>
      </c>
      <c r="P621" s="256">
        <f>SUM(P622+P627)</f>
        <v>0</v>
      </c>
      <c r="Q621" s="256">
        <f>SUM(Q622+Q627)</f>
        <v>0</v>
      </c>
      <c r="R621" s="157">
        <f t="shared" si="274"/>
        <v>0</v>
      </c>
      <c r="S621" s="256"/>
      <c r="T621" s="280">
        <f>SUM(T622+T627)</f>
        <v>0</v>
      </c>
      <c r="U621" s="280">
        <f>SUM(U622+U627)</f>
        <v>0</v>
      </c>
      <c r="V621" s="278">
        <f t="shared" si="275"/>
        <v>0</v>
      </c>
      <c r="W621" s="280">
        <f t="shared" ref="W621:AE621" si="281">SUM(W622+W627)</f>
        <v>0</v>
      </c>
      <c r="X621" s="280">
        <f t="shared" si="281"/>
        <v>0</v>
      </c>
      <c r="Y621" s="280">
        <f t="shared" si="281"/>
        <v>0</v>
      </c>
      <c r="Z621" s="280">
        <f t="shared" si="281"/>
        <v>0</v>
      </c>
      <c r="AA621" s="280">
        <f t="shared" si="281"/>
        <v>0</v>
      </c>
      <c r="AB621" s="280">
        <f t="shared" si="281"/>
        <v>0</v>
      </c>
      <c r="AC621" s="280">
        <f t="shared" si="281"/>
        <v>0</v>
      </c>
      <c r="AD621" s="280">
        <f t="shared" si="281"/>
        <v>0</v>
      </c>
      <c r="AE621" s="280">
        <f t="shared" si="281"/>
        <v>0</v>
      </c>
      <c r="AF621" s="278">
        <f t="shared" si="276"/>
        <v>0</v>
      </c>
      <c r="AG621" s="278">
        <f t="shared" si="277"/>
        <v>0</v>
      </c>
      <c r="AH621" s="280">
        <f>SUM(AH622+AH627)</f>
        <v>0</v>
      </c>
      <c r="AI621" s="278">
        <f t="shared" si="263"/>
        <v>0</v>
      </c>
      <c r="AJ621" s="280">
        <f>SUM(AJ622+AJ627)</f>
        <v>0</v>
      </c>
      <c r="AK621" s="280">
        <f>SUM(AK622+AK627)</f>
        <v>0</v>
      </c>
      <c r="AL621" s="280"/>
      <c r="AM621" s="276">
        <f t="shared" si="278"/>
        <v>0</v>
      </c>
      <c r="AN621" s="280"/>
    </row>
    <row r="622" spans="13:40" hidden="1" x14ac:dyDescent="0.25">
      <c r="M622" s="254"/>
      <c r="N622" s="254">
        <v>342</v>
      </c>
      <c r="O622" s="255" t="s">
        <v>549</v>
      </c>
      <c r="P622" s="256">
        <f>SUM(P623+P624+P625+P626)</f>
        <v>0</v>
      </c>
      <c r="Q622" s="256">
        <f>SUM(Q623+Q624+Q625+Q626)</f>
        <v>0</v>
      </c>
      <c r="R622" s="157">
        <f t="shared" si="274"/>
        <v>0</v>
      </c>
      <c r="S622" s="256"/>
      <c r="T622" s="280">
        <f>SUM(T623+T624+T625+T626)</f>
        <v>0</v>
      </c>
      <c r="U622" s="280">
        <f>SUM(U623+U624+U625+U626)</f>
        <v>0</v>
      </c>
      <c r="V622" s="278">
        <f t="shared" si="275"/>
        <v>0</v>
      </c>
      <c r="W622" s="280">
        <f t="shared" ref="W622:AE622" si="282">SUM(W623+W624+W625+W626)</f>
        <v>0</v>
      </c>
      <c r="X622" s="280">
        <f t="shared" si="282"/>
        <v>0</v>
      </c>
      <c r="Y622" s="280">
        <f t="shared" si="282"/>
        <v>0</v>
      </c>
      <c r="Z622" s="280">
        <f t="shared" si="282"/>
        <v>0</v>
      </c>
      <c r="AA622" s="280">
        <f t="shared" si="282"/>
        <v>0</v>
      </c>
      <c r="AB622" s="280">
        <f t="shared" si="282"/>
        <v>0</v>
      </c>
      <c r="AC622" s="280">
        <f t="shared" si="282"/>
        <v>0</v>
      </c>
      <c r="AD622" s="280">
        <f t="shared" si="282"/>
        <v>0</v>
      </c>
      <c r="AE622" s="280">
        <f t="shared" si="282"/>
        <v>0</v>
      </c>
      <c r="AF622" s="278">
        <f t="shared" si="276"/>
        <v>0</v>
      </c>
      <c r="AG622" s="278">
        <f t="shared" si="277"/>
        <v>0</v>
      </c>
      <c r="AH622" s="280">
        <f>SUM(AH623+AH624+AH625+AH626)</f>
        <v>0</v>
      </c>
      <c r="AI622" s="278">
        <f t="shared" si="263"/>
        <v>0</v>
      </c>
      <c r="AJ622" s="280">
        <f>SUM(AJ623+AJ624+AJ625+AJ626)</f>
        <v>0</v>
      </c>
      <c r="AK622" s="280">
        <f>SUM(AK623+AK624+AK625+AK626)</f>
        <v>0</v>
      </c>
      <c r="AL622" s="281"/>
      <c r="AM622" s="276">
        <f t="shared" si="278"/>
        <v>0</v>
      </c>
      <c r="AN622" s="281"/>
    </row>
    <row r="623" spans="13:40" s="249" customFormat="1" ht="27.75" hidden="1" customHeight="1" x14ac:dyDescent="0.25">
      <c r="M623" s="250"/>
      <c r="N623" s="251" t="s">
        <v>550</v>
      </c>
      <c r="O623" s="252" t="s">
        <v>551</v>
      </c>
      <c r="P623" s="224"/>
      <c r="Q623" s="224"/>
      <c r="R623" s="157">
        <f t="shared" si="274"/>
        <v>0</v>
      </c>
      <c r="S623" s="157"/>
      <c r="T623" s="279"/>
      <c r="U623" s="279"/>
      <c r="V623" s="278">
        <f t="shared" si="275"/>
        <v>0</v>
      </c>
      <c r="W623" s="279"/>
      <c r="X623" s="279"/>
      <c r="Y623" s="279"/>
      <c r="Z623" s="279"/>
      <c r="AA623" s="279"/>
      <c r="AB623" s="279"/>
      <c r="AC623" s="279"/>
      <c r="AD623" s="279"/>
      <c r="AE623" s="279"/>
      <c r="AF623" s="278">
        <f t="shared" si="276"/>
        <v>0</v>
      </c>
      <c r="AG623" s="278">
        <f t="shared" si="277"/>
        <v>0</v>
      </c>
      <c r="AH623" s="279"/>
      <c r="AI623" s="278">
        <f t="shared" si="263"/>
        <v>0</v>
      </c>
      <c r="AJ623" s="279"/>
      <c r="AK623" s="279"/>
      <c r="AL623" s="279"/>
      <c r="AM623" s="276">
        <f t="shared" si="278"/>
        <v>0</v>
      </c>
      <c r="AN623" s="279"/>
    </row>
    <row r="624" spans="13:40" ht="27" hidden="1" x14ac:dyDescent="0.25">
      <c r="M624" s="250"/>
      <c r="N624" s="250">
        <v>3426</v>
      </c>
      <c r="O624" s="252" t="s">
        <v>552</v>
      </c>
      <c r="P624" s="224"/>
      <c r="Q624" s="224"/>
      <c r="R624" s="157">
        <f t="shared" si="274"/>
        <v>0</v>
      </c>
      <c r="S624" s="157"/>
      <c r="T624" s="279"/>
      <c r="U624" s="279"/>
      <c r="V624" s="278">
        <f t="shared" si="275"/>
        <v>0</v>
      </c>
      <c r="W624" s="279"/>
      <c r="X624" s="279"/>
      <c r="Y624" s="279"/>
      <c r="Z624" s="279"/>
      <c r="AA624" s="279"/>
      <c r="AB624" s="279"/>
      <c r="AC624" s="279"/>
      <c r="AD624" s="279"/>
      <c r="AE624" s="279"/>
      <c r="AF624" s="278">
        <f t="shared" si="276"/>
        <v>0</v>
      </c>
      <c r="AG624" s="278">
        <f t="shared" si="277"/>
        <v>0</v>
      </c>
      <c r="AH624" s="279"/>
      <c r="AI624" s="278">
        <f t="shared" si="263"/>
        <v>0</v>
      </c>
      <c r="AJ624" s="279"/>
      <c r="AK624" s="279"/>
      <c r="AL624" s="281"/>
      <c r="AM624" s="276">
        <f t="shared" si="278"/>
        <v>0</v>
      </c>
      <c r="AN624" s="281"/>
    </row>
    <row r="625" spans="13:40" ht="27" hidden="1" x14ac:dyDescent="0.25">
      <c r="M625" s="250"/>
      <c r="N625" s="250">
        <v>3427</v>
      </c>
      <c r="O625" s="252" t="s">
        <v>553</v>
      </c>
      <c r="P625" s="224"/>
      <c r="Q625" s="224"/>
      <c r="R625" s="157">
        <f t="shared" si="274"/>
        <v>0</v>
      </c>
      <c r="S625" s="157"/>
      <c r="T625" s="279"/>
      <c r="U625" s="279"/>
      <c r="V625" s="278">
        <f t="shared" si="275"/>
        <v>0</v>
      </c>
      <c r="W625" s="279"/>
      <c r="X625" s="279"/>
      <c r="Y625" s="279"/>
      <c r="Z625" s="279"/>
      <c r="AA625" s="279"/>
      <c r="AB625" s="279"/>
      <c r="AC625" s="279"/>
      <c r="AD625" s="279"/>
      <c r="AE625" s="279"/>
      <c r="AF625" s="278">
        <f t="shared" si="276"/>
        <v>0</v>
      </c>
      <c r="AG625" s="278">
        <f t="shared" si="277"/>
        <v>0</v>
      </c>
      <c r="AH625" s="279"/>
      <c r="AI625" s="278">
        <f t="shared" si="263"/>
        <v>0</v>
      </c>
      <c r="AJ625" s="279"/>
      <c r="AK625" s="279"/>
      <c r="AL625" s="281"/>
      <c r="AM625" s="276">
        <f t="shared" si="278"/>
        <v>0</v>
      </c>
      <c r="AN625" s="281"/>
    </row>
    <row r="626" spans="13:40" hidden="1" x14ac:dyDescent="0.25">
      <c r="M626" s="250"/>
      <c r="N626" s="250">
        <v>3428</v>
      </c>
      <c r="O626" s="252" t="s">
        <v>554</v>
      </c>
      <c r="P626" s="224"/>
      <c r="Q626" s="224"/>
      <c r="R626" s="157">
        <f t="shared" si="274"/>
        <v>0</v>
      </c>
      <c r="S626" s="157"/>
      <c r="T626" s="279"/>
      <c r="U626" s="279"/>
      <c r="V626" s="278">
        <f t="shared" si="275"/>
        <v>0</v>
      </c>
      <c r="W626" s="279"/>
      <c r="X626" s="279"/>
      <c r="Y626" s="279"/>
      <c r="Z626" s="279"/>
      <c r="AA626" s="279"/>
      <c r="AB626" s="279"/>
      <c r="AC626" s="279"/>
      <c r="AD626" s="279"/>
      <c r="AE626" s="279"/>
      <c r="AF626" s="278">
        <f t="shared" si="276"/>
        <v>0</v>
      </c>
      <c r="AG626" s="278">
        <f t="shared" si="277"/>
        <v>0</v>
      </c>
      <c r="AH626" s="279"/>
      <c r="AI626" s="278">
        <f t="shared" si="263"/>
        <v>0</v>
      </c>
      <c r="AJ626" s="279"/>
      <c r="AK626" s="279"/>
      <c r="AL626" s="281"/>
      <c r="AM626" s="276">
        <f t="shared" si="278"/>
        <v>0</v>
      </c>
      <c r="AN626" s="281"/>
    </row>
    <row r="627" spans="13:40" s="253" customFormat="1" ht="13.5" hidden="1" x14ac:dyDescent="0.25">
      <c r="M627" s="254"/>
      <c r="N627" s="254">
        <v>343</v>
      </c>
      <c r="O627" s="255"/>
      <c r="P627" s="256">
        <f>SUM(P628+P629+P630+P631)</f>
        <v>0</v>
      </c>
      <c r="Q627" s="256">
        <f>SUM(Q628+Q629+Q630+Q631)</f>
        <v>0</v>
      </c>
      <c r="R627" s="157">
        <f t="shared" si="274"/>
        <v>0</v>
      </c>
      <c r="S627" s="256"/>
      <c r="T627" s="280">
        <f>SUM(T628+T629+T630+T631)</f>
        <v>0</v>
      </c>
      <c r="U627" s="280">
        <f>SUM(U628+U629+U630+U631)</f>
        <v>0</v>
      </c>
      <c r="V627" s="278">
        <f t="shared" si="275"/>
        <v>0</v>
      </c>
      <c r="W627" s="280">
        <f t="shared" ref="W627:AE627" si="283">SUM(W628+W629+W630+W631)</f>
        <v>0</v>
      </c>
      <c r="X627" s="280">
        <f t="shared" si="283"/>
        <v>0</v>
      </c>
      <c r="Y627" s="280">
        <f t="shared" si="283"/>
        <v>0</v>
      </c>
      <c r="Z627" s="280">
        <f t="shared" si="283"/>
        <v>0</v>
      </c>
      <c r="AA627" s="280">
        <f t="shared" si="283"/>
        <v>0</v>
      </c>
      <c r="AB627" s="280">
        <f t="shared" si="283"/>
        <v>0</v>
      </c>
      <c r="AC627" s="280">
        <f t="shared" si="283"/>
        <v>0</v>
      </c>
      <c r="AD627" s="280">
        <f t="shared" si="283"/>
        <v>0</v>
      </c>
      <c r="AE627" s="280">
        <f t="shared" si="283"/>
        <v>0</v>
      </c>
      <c r="AF627" s="278">
        <f t="shared" si="276"/>
        <v>0</v>
      </c>
      <c r="AG627" s="278">
        <f t="shared" si="277"/>
        <v>0</v>
      </c>
      <c r="AH627" s="280">
        <f>SUM(AH628+AH629+AH630+AH631)</f>
        <v>0</v>
      </c>
      <c r="AI627" s="278">
        <f t="shared" si="263"/>
        <v>0</v>
      </c>
      <c r="AJ627" s="280">
        <f>SUM(AJ628+AJ629+AJ630+AJ631)</f>
        <v>0</v>
      </c>
      <c r="AK627" s="280">
        <f>SUM(AK628+AK629+AK630+AK631)</f>
        <v>0</v>
      </c>
      <c r="AL627" s="280"/>
      <c r="AM627" s="276">
        <f t="shared" si="278"/>
        <v>0</v>
      </c>
      <c r="AN627" s="280"/>
    </row>
    <row r="628" spans="13:40" s="249" customFormat="1" ht="13.5" hidden="1" x14ac:dyDescent="0.25">
      <c r="M628" s="250"/>
      <c r="N628" s="251" t="s">
        <v>555</v>
      </c>
      <c r="O628" s="252" t="s">
        <v>556</v>
      </c>
      <c r="P628" s="224"/>
      <c r="Q628" s="224"/>
      <c r="R628" s="157">
        <f t="shared" si="274"/>
        <v>0</v>
      </c>
      <c r="S628" s="157"/>
      <c r="T628" s="279"/>
      <c r="U628" s="279"/>
      <c r="V628" s="278">
        <f t="shared" si="275"/>
        <v>0</v>
      </c>
      <c r="W628" s="279"/>
      <c r="X628" s="279"/>
      <c r="Y628" s="279"/>
      <c r="Z628" s="279"/>
      <c r="AA628" s="279"/>
      <c r="AB628" s="279"/>
      <c r="AC628" s="279"/>
      <c r="AD628" s="279"/>
      <c r="AE628" s="279"/>
      <c r="AF628" s="278">
        <f t="shared" si="276"/>
        <v>0</v>
      </c>
      <c r="AG628" s="278">
        <f t="shared" si="277"/>
        <v>0</v>
      </c>
      <c r="AH628" s="279"/>
      <c r="AI628" s="278">
        <f t="shared" si="263"/>
        <v>0</v>
      </c>
      <c r="AJ628" s="279"/>
      <c r="AK628" s="279"/>
      <c r="AL628" s="279"/>
      <c r="AM628" s="276">
        <f t="shared" si="278"/>
        <v>0</v>
      </c>
      <c r="AN628" s="279"/>
    </row>
    <row r="629" spans="13:40" s="249" customFormat="1" ht="27" hidden="1" x14ac:dyDescent="0.25">
      <c r="M629" s="250"/>
      <c r="N629" s="251" t="s">
        <v>557</v>
      </c>
      <c r="O629" s="252" t="s">
        <v>558</v>
      </c>
      <c r="P629" s="224"/>
      <c r="Q629" s="224"/>
      <c r="R629" s="157">
        <f t="shared" si="274"/>
        <v>0</v>
      </c>
      <c r="S629" s="157"/>
      <c r="T629" s="279"/>
      <c r="U629" s="279"/>
      <c r="V629" s="278">
        <f t="shared" si="275"/>
        <v>0</v>
      </c>
      <c r="W629" s="279"/>
      <c r="X629" s="279"/>
      <c r="Y629" s="279"/>
      <c r="Z629" s="279"/>
      <c r="AA629" s="279"/>
      <c r="AB629" s="279"/>
      <c r="AC629" s="279"/>
      <c r="AD629" s="279"/>
      <c r="AE629" s="279"/>
      <c r="AF629" s="278">
        <f t="shared" si="276"/>
        <v>0</v>
      </c>
      <c r="AG629" s="278">
        <f t="shared" si="277"/>
        <v>0</v>
      </c>
      <c r="AH629" s="279"/>
      <c r="AI629" s="278">
        <f t="shared" si="263"/>
        <v>0</v>
      </c>
      <c r="AJ629" s="279"/>
      <c r="AK629" s="279"/>
      <c r="AL629" s="279"/>
      <c r="AM629" s="276">
        <f t="shared" si="278"/>
        <v>0</v>
      </c>
      <c r="AN629" s="279"/>
    </row>
    <row r="630" spans="13:40" s="249" customFormat="1" ht="13.5" hidden="1" x14ac:dyDescent="0.25">
      <c r="M630" s="250"/>
      <c r="N630" s="251" t="s">
        <v>559</v>
      </c>
      <c r="O630" s="252" t="s">
        <v>560</v>
      </c>
      <c r="P630" s="224"/>
      <c r="Q630" s="224"/>
      <c r="R630" s="157">
        <f t="shared" si="274"/>
        <v>0</v>
      </c>
      <c r="S630" s="157"/>
      <c r="T630" s="279"/>
      <c r="U630" s="279"/>
      <c r="V630" s="278">
        <f t="shared" si="275"/>
        <v>0</v>
      </c>
      <c r="W630" s="279"/>
      <c r="X630" s="279"/>
      <c r="Y630" s="279"/>
      <c r="Z630" s="279"/>
      <c r="AA630" s="279"/>
      <c r="AB630" s="279"/>
      <c r="AC630" s="279"/>
      <c r="AD630" s="279"/>
      <c r="AE630" s="279"/>
      <c r="AF630" s="278">
        <f t="shared" si="276"/>
        <v>0</v>
      </c>
      <c r="AG630" s="278">
        <f t="shared" si="277"/>
        <v>0</v>
      </c>
      <c r="AH630" s="279"/>
      <c r="AI630" s="278">
        <f t="shared" si="263"/>
        <v>0</v>
      </c>
      <c r="AJ630" s="279"/>
      <c r="AK630" s="279"/>
      <c r="AL630" s="279"/>
      <c r="AM630" s="276">
        <f t="shared" si="278"/>
        <v>0</v>
      </c>
      <c r="AN630" s="279"/>
    </row>
    <row r="631" spans="13:40" s="249" customFormat="1" ht="13.5" hidden="1" x14ac:dyDescent="0.25">
      <c r="M631" s="250"/>
      <c r="N631" s="251" t="s">
        <v>561</v>
      </c>
      <c r="O631" s="252" t="s">
        <v>562</v>
      </c>
      <c r="P631" s="224"/>
      <c r="Q631" s="224"/>
      <c r="R631" s="157">
        <f t="shared" si="274"/>
        <v>0</v>
      </c>
      <c r="S631" s="157"/>
      <c r="T631" s="279"/>
      <c r="U631" s="279"/>
      <c r="V631" s="278">
        <f t="shared" si="275"/>
        <v>0</v>
      </c>
      <c r="W631" s="279"/>
      <c r="X631" s="279"/>
      <c r="Y631" s="279"/>
      <c r="Z631" s="279"/>
      <c r="AA631" s="279"/>
      <c r="AB631" s="279"/>
      <c r="AC631" s="279"/>
      <c r="AD631" s="279"/>
      <c r="AE631" s="279"/>
      <c r="AF631" s="278">
        <f t="shared" si="276"/>
        <v>0</v>
      </c>
      <c r="AG631" s="278">
        <f t="shared" si="277"/>
        <v>0</v>
      </c>
      <c r="AH631" s="279"/>
      <c r="AI631" s="278">
        <f t="shared" si="263"/>
        <v>0</v>
      </c>
      <c r="AJ631" s="279"/>
      <c r="AK631" s="279"/>
      <c r="AL631" s="279"/>
      <c r="AM631" s="276">
        <f t="shared" si="278"/>
        <v>0</v>
      </c>
      <c r="AN631" s="279"/>
    </row>
    <row r="632" spans="13:40" s="245" customFormat="1" ht="13.5" hidden="1" x14ac:dyDescent="0.25">
      <c r="N632" s="260">
        <v>4</v>
      </c>
      <c r="O632" s="245" t="s">
        <v>563</v>
      </c>
      <c r="P632" s="248">
        <f>SUM(P633)</f>
        <v>0</v>
      </c>
      <c r="Q632" s="248">
        <f>SUM(Q633)</f>
        <v>0</v>
      </c>
      <c r="R632" s="157">
        <f t="shared" si="274"/>
        <v>0</v>
      </c>
      <c r="S632" s="248"/>
      <c r="T632" s="277">
        <f>SUM(T633)</f>
        <v>0</v>
      </c>
      <c r="U632" s="277">
        <f>SUM(U633)</f>
        <v>0</v>
      </c>
      <c r="V632" s="278">
        <f t="shared" si="275"/>
        <v>0</v>
      </c>
      <c r="W632" s="277">
        <f t="shared" ref="W632:AE632" si="284">SUM(W633)</f>
        <v>0</v>
      </c>
      <c r="X632" s="277">
        <f t="shared" si="284"/>
        <v>0</v>
      </c>
      <c r="Y632" s="277">
        <f t="shared" si="284"/>
        <v>0</v>
      </c>
      <c r="Z632" s="277">
        <f t="shared" si="284"/>
        <v>0</v>
      </c>
      <c r="AA632" s="277">
        <f t="shared" si="284"/>
        <v>0</v>
      </c>
      <c r="AB632" s="277">
        <f t="shared" si="284"/>
        <v>0</v>
      </c>
      <c r="AC632" s="277">
        <f t="shared" si="284"/>
        <v>0</v>
      </c>
      <c r="AD632" s="277">
        <f t="shared" si="284"/>
        <v>0</v>
      </c>
      <c r="AE632" s="277">
        <f t="shared" si="284"/>
        <v>0</v>
      </c>
      <c r="AF632" s="278">
        <f t="shared" si="276"/>
        <v>0</v>
      </c>
      <c r="AG632" s="278">
        <f t="shared" si="277"/>
        <v>0</v>
      </c>
      <c r="AH632" s="277">
        <f>SUM(AH633)</f>
        <v>0</v>
      </c>
      <c r="AI632" s="278">
        <f t="shared" si="263"/>
        <v>0</v>
      </c>
      <c r="AJ632" s="277">
        <f>SUM(AJ633)</f>
        <v>0</v>
      </c>
      <c r="AK632" s="277">
        <f>SUM(AK633)</f>
        <v>0</v>
      </c>
      <c r="AL632" s="277"/>
      <c r="AM632" s="276">
        <f t="shared" si="278"/>
        <v>0</v>
      </c>
      <c r="AN632" s="277"/>
    </row>
    <row r="633" spans="13:40" s="245" customFormat="1" ht="13.5" hidden="1" x14ac:dyDescent="0.25">
      <c r="N633" s="260">
        <v>42</v>
      </c>
      <c r="O633" s="227"/>
      <c r="P633" s="248">
        <f>SUM(P634+P642+P645+P650)</f>
        <v>0</v>
      </c>
      <c r="Q633" s="248">
        <f>SUM(Q634+Q642+Q645+Q650)</f>
        <v>0</v>
      </c>
      <c r="R633" s="157">
        <f t="shared" si="274"/>
        <v>0</v>
      </c>
      <c r="S633" s="248"/>
      <c r="T633" s="277">
        <f>SUM(T634+T642+T645+T650)</f>
        <v>0</v>
      </c>
      <c r="U633" s="277">
        <f>SUM(U634+U642+U645+U650)</f>
        <v>0</v>
      </c>
      <c r="V633" s="278">
        <f t="shared" si="275"/>
        <v>0</v>
      </c>
      <c r="W633" s="277">
        <f t="shared" ref="W633:AE633" si="285">SUM(W634+W642+W645+W650)</f>
        <v>0</v>
      </c>
      <c r="X633" s="277">
        <f t="shared" si="285"/>
        <v>0</v>
      </c>
      <c r="Y633" s="277">
        <f t="shared" si="285"/>
        <v>0</v>
      </c>
      <c r="Z633" s="277">
        <f t="shared" si="285"/>
        <v>0</v>
      </c>
      <c r="AA633" s="277">
        <f t="shared" si="285"/>
        <v>0</v>
      </c>
      <c r="AB633" s="277">
        <f t="shared" si="285"/>
        <v>0</v>
      </c>
      <c r="AC633" s="277">
        <f t="shared" si="285"/>
        <v>0</v>
      </c>
      <c r="AD633" s="277">
        <f t="shared" si="285"/>
        <v>0</v>
      </c>
      <c r="AE633" s="277">
        <f t="shared" si="285"/>
        <v>0</v>
      </c>
      <c r="AF633" s="278">
        <f t="shared" si="276"/>
        <v>0</v>
      </c>
      <c r="AG633" s="278">
        <f t="shared" si="277"/>
        <v>0</v>
      </c>
      <c r="AH633" s="277">
        <f>SUM(AH634+AH642+AH645+AH650)</f>
        <v>0</v>
      </c>
      <c r="AI633" s="278">
        <f t="shared" si="263"/>
        <v>0</v>
      </c>
      <c r="AJ633" s="277">
        <f>SUM(AJ634+AJ642+AJ645+AJ650)</f>
        <v>0</v>
      </c>
      <c r="AK633" s="277">
        <f>SUM(AK634+AK642+AK645+AK650)</f>
        <v>0</v>
      </c>
      <c r="AL633" s="277"/>
      <c r="AM633" s="276">
        <f t="shared" si="278"/>
        <v>0</v>
      </c>
      <c r="AN633" s="277"/>
    </row>
    <row r="634" spans="13:40" s="245" customFormat="1" ht="13.5" hidden="1" x14ac:dyDescent="0.25">
      <c r="N634" s="260">
        <v>422</v>
      </c>
      <c r="O634" s="227"/>
      <c r="P634" s="248">
        <f>SUM(P635+P636+P637+P638+P639+P640+P641)</f>
        <v>0</v>
      </c>
      <c r="Q634" s="248">
        <f>SUM(Q635+Q636+Q637+Q638+Q639+Q640+Q641)</f>
        <v>0</v>
      </c>
      <c r="R634" s="157">
        <f t="shared" si="274"/>
        <v>0</v>
      </c>
      <c r="S634" s="248"/>
      <c r="T634" s="277">
        <f>SUM(T635+T636+T637+T638+T639+T640+T641)</f>
        <v>0</v>
      </c>
      <c r="U634" s="277">
        <f>SUM(U635+U636+U637+U638+U639+U640+U641)</f>
        <v>0</v>
      </c>
      <c r="V634" s="278">
        <f t="shared" si="275"/>
        <v>0</v>
      </c>
      <c r="W634" s="277">
        <f t="shared" ref="W634:AE634" si="286">SUM(W635+W636+W637+W638+W639+W640+W641)</f>
        <v>0</v>
      </c>
      <c r="X634" s="277">
        <f t="shared" si="286"/>
        <v>0</v>
      </c>
      <c r="Y634" s="277">
        <f t="shared" si="286"/>
        <v>0</v>
      </c>
      <c r="Z634" s="277">
        <f t="shared" si="286"/>
        <v>0</v>
      </c>
      <c r="AA634" s="277">
        <f t="shared" si="286"/>
        <v>0</v>
      </c>
      <c r="AB634" s="277">
        <f t="shared" si="286"/>
        <v>0</v>
      </c>
      <c r="AC634" s="277">
        <f t="shared" si="286"/>
        <v>0</v>
      </c>
      <c r="AD634" s="277">
        <f t="shared" si="286"/>
        <v>0</v>
      </c>
      <c r="AE634" s="277">
        <f t="shared" si="286"/>
        <v>0</v>
      </c>
      <c r="AF634" s="278">
        <f t="shared" si="276"/>
        <v>0</v>
      </c>
      <c r="AG634" s="278">
        <f t="shared" si="277"/>
        <v>0</v>
      </c>
      <c r="AH634" s="277">
        <f>SUM(AH635+AH636+AH637+AH638+AH639+AH640+AH641)</f>
        <v>0</v>
      </c>
      <c r="AI634" s="278">
        <f t="shared" si="263"/>
        <v>0</v>
      </c>
      <c r="AJ634" s="277">
        <f>SUM(AJ635+AJ636+AJ637+AJ638+AJ639+AJ640+AJ641)</f>
        <v>0</v>
      </c>
      <c r="AK634" s="277">
        <f>SUM(AK635+AK636+AK637+AK638+AK639+AK640+AK641)</f>
        <v>0</v>
      </c>
      <c r="AL634" s="277"/>
      <c r="AM634" s="276">
        <f t="shared" si="278"/>
        <v>0</v>
      </c>
      <c r="AN634" s="277"/>
    </row>
    <row r="635" spans="13:40" s="261" customFormat="1" ht="13.5" hidden="1" x14ac:dyDescent="0.25">
      <c r="M635" s="262"/>
      <c r="N635" s="263" t="s">
        <v>564</v>
      </c>
      <c r="O635" s="264" t="s">
        <v>442</v>
      </c>
      <c r="P635" s="224"/>
      <c r="Q635" s="224"/>
      <c r="R635" s="157">
        <f t="shared" si="274"/>
        <v>0</v>
      </c>
      <c r="S635" s="157"/>
      <c r="T635" s="279"/>
      <c r="U635" s="279"/>
      <c r="V635" s="278">
        <f t="shared" si="275"/>
        <v>0</v>
      </c>
      <c r="W635" s="279"/>
      <c r="X635" s="279"/>
      <c r="Y635" s="279"/>
      <c r="Z635" s="279"/>
      <c r="AA635" s="279"/>
      <c r="AB635" s="279"/>
      <c r="AC635" s="279"/>
      <c r="AD635" s="279"/>
      <c r="AE635" s="279"/>
      <c r="AF635" s="278">
        <f t="shared" si="276"/>
        <v>0</v>
      </c>
      <c r="AG635" s="278">
        <f t="shared" si="277"/>
        <v>0</v>
      </c>
      <c r="AH635" s="279"/>
      <c r="AI635" s="278">
        <f t="shared" si="263"/>
        <v>0</v>
      </c>
      <c r="AJ635" s="279"/>
      <c r="AK635" s="279"/>
      <c r="AL635" s="282"/>
      <c r="AM635" s="276">
        <f t="shared" si="278"/>
        <v>0</v>
      </c>
      <c r="AN635" s="282"/>
    </row>
    <row r="636" spans="13:40" s="261" customFormat="1" ht="13.5" hidden="1" x14ac:dyDescent="0.25">
      <c r="M636" s="262"/>
      <c r="N636" s="263" t="s">
        <v>565</v>
      </c>
      <c r="O636" s="264" t="s">
        <v>566</v>
      </c>
      <c r="P636" s="224"/>
      <c r="Q636" s="224"/>
      <c r="R636" s="157">
        <f t="shared" si="274"/>
        <v>0</v>
      </c>
      <c r="S636" s="157"/>
      <c r="T636" s="279"/>
      <c r="U636" s="279"/>
      <c r="V636" s="278">
        <f t="shared" si="275"/>
        <v>0</v>
      </c>
      <c r="W636" s="279"/>
      <c r="X636" s="279"/>
      <c r="Y636" s="279"/>
      <c r="Z636" s="279"/>
      <c r="AA636" s="279"/>
      <c r="AB636" s="279"/>
      <c r="AC636" s="279"/>
      <c r="AD636" s="279"/>
      <c r="AE636" s="279"/>
      <c r="AF636" s="278">
        <f t="shared" si="276"/>
        <v>0</v>
      </c>
      <c r="AG636" s="278">
        <f t="shared" si="277"/>
        <v>0</v>
      </c>
      <c r="AH636" s="279"/>
      <c r="AI636" s="278">
        <f t="shared" si="263"/>
        <v>0</v>
      </c>
      <c r="AJ636" s="279"/>
      <c r="AK636" s="279"/>
      <c r="AL636" s="282"/>
      <c r="AM636" s="276">
        <f t="shared" si="278"/>
        <v>0</v>
      </c>
      <c r="AN636" s="282"/>
    </row>
    <row r="637" spans="13:40" s="261" customFormat="1" ht="13.5" hidden="1" x14ac:dyDescent="0.25">
      <c r="M637" s="262"/>
      <c r="N637" s="263" t="s">
        <v>567</v>
      </c>
      <c r="O637" s="264" t="s">
        <v>568</v>
      </c>
      <c r="P637" s="224"/>
      <c r="Q637" s="224"/>
      <c r="R637" s="157">
        <f t="shared" si="274"/>
        <v>0</v>
      </c>
      <c r="S637" s="157"/>
      <c r="T637" s="279"/>
      <c r="U637" s="279"/>
      <c r="V637" s="278">
        <f t="shared" si="275"/>
        <v>0</v>
      </c>
      <c r="W637" s="279"/>
      <c r="X637" s="279"/>
      <c r="Y637" s="279"/>
      <c r="Z637" s="279"/>
      <c r="AA637" s="279"/>
      <c r="AB637" s="279"/>
      <c r="AC637" s="279"/>
      <c r="AD637" s="279"/>
      <c r="AE637" s="279"/>
      <c r="AF637" s="278">
        <f t="shared" si="276"/>
        <v>0</v>
      </c>
      <c r="AG637" s="278">
        <f t="shared" si="277"/>
        <v>0</v>
      </c>
      <c r="AH637" s="279"/>
      <c r="AI637" s="278">
        <f t="shared" si="263"/>
        <v>0</v>
      </c>
      <c r="AJ637" s="279"/>
      <c r="AK637" s="279"/>
      <c r="AL637" s="282"/>
      <c r="AM637" s="276">
        <f t="shared" si="278"/>
        <v>0</v>
      </c>
      <c r="AN637" s="282"/>
    </row>
    <row r="638" spans="13:40" s="261" customFormat="1" ht="13.5" hidden="1" x14ac:dyDescent="0.25">
      <c r="M638" s="262"/>
      <c r="N638" s="263" t="s">
        <v>569</v>
      </c>
      <c r="O638" s="264" t="s">
        <v>570</v>
      </c>
      <c r="P638" s="224"/>
      <c r="Q638" s="224"/>
      <c r="R638" s="157">
        <f t="shared" ref="R638:R652" si="287">SUM(T638:AE638)</f>
        <v>0</v>
      </c>
      <c r="S638" s="157"/>
      <c r="T638" s="279"/>
      <c r="U638" s="279"/>
      <c r="V638" s="278">
        <f t="shared" ref="V638:V652" si="288">SUM(T638:U638)</f>
        <v>0</v>
      </c>
      <c r="W638" s="279"/>
      <c r="X638" s="279"/>
      <c r="Y638" s="279"/>
      <c r="Z638" s="279"/>
      <c r="AA638" s="279"/>
      <c r="AB638" s="279"/>
      <c r="AC638" s="279"/>
      <c r="AD638" s="279"/>
      <c r="AE638" s="279"/>
      <c r="AF638" s="278">
        <f t="shared" ref="AF638:AF652" si="289">SUM(W638:AE638)</f>
        <v>0</v>
      </c>
      <c r="AG638" s="278">
        <f t="shared" ref="AG638:AG652" si="290">SUM(V638+AF638)</f>
        <v>0</v>
      </c>
      <c r="AH638" s="279"/>
      <c r="AI638" s="278">
        <f t="shared" si="263"/>
        <v>0</v>
      </c>
      <c r="AJ638" s="279"/>
      <c r="AK638" s="279"/>
      <c r="AL638" s="282"/>
      <c r="AM638" s="276">
        <f t="shared" ref="AM638:AM652" si="291">SUM(AB638+AL638)</f>
        <v>0</v>
      </c>
      <c r="AN638" s="282"/>
    </row>
    <row r="639" spans="13:40" s="261" customFormat="1" ht="13.5" hidden="1" x14ac:dyDescent="0.25">
      <c r="M639" s="262"/>
      <c r="N639" s="263" t="s">
        <v>571</v>
      </c>
      <c r="O639" s="264" t="s">
        <v>572</v>
      </c>
      <c r="P639" s="224"/>
      <c r="Q639" s="224"/>
      <c r="R639" s="157">
        <f t="shared" si="287"/>
        <v>0</v>
      </c>
      <c r="S639" s="157"/>
      <c r="T639" s="279"/>
      <c r="U639" s="279"/>
      <c r="V639" s="278">
        <f t="shared" si="288"/>
        <v>0</v>
      </c>
      <c r="W639" s="279"/>
      <c r="X639" s="279"/>
      <c r="Y639" s="279"/>
      <c r="Z639" s="279"/>
      <c r="AA639" s="279"/>
      <c r="AB639" s="279"/>
      <c r="AC639" s="279"/>
      <c r="AD639" s="279"/>
      <c r="AE639" s="279"/>
      <c r="AF639" s="278">
        <f t="shared" si="289"/>
        <v>0</v>
      </c>
      <c r="AG639" s="278">
        <f t="shared" si="290"/>
        <v>0</v>
      </c>
      <c r="AH639" s="279"/>
      <c r="AI639" s="278">
        <f t="shared" si="263"/>
        <v>0</v>
      </c>
      <c r="AJ639" s="279"/>
      <c r="AK639" s="279"/>
      <c r="AL639" s="282"/>
      <c r="AM639" s="276">
        <f t="shared" si="291"/>
        <v>0</v>
      </c>
      <c r="AN639" s="282"/>
    </row>
    <row r="640" spans="13:40" s="261" customFormat="1" ht="13.5" hidden="1" x14ac:dyDescent="0.25">
      <c r="M640" s="262"/>
      <c r="N640" s="263" t="s">
        <v>573</v>
      </c>
      <c r="O640" s="264" t="s">
        <v>574</v>
      </c>
      <c r="P640" s="224"/>
      <c r="Q640" s="224"/>
      <c r="R640" s="157">
        <f t="shared" si="287"/>
        <v>0</v>
      </c>
      <c r="S640" s="157"/>
      <c r="T640" s="279"/>
      <c r="U640" s="279"/>
      <c r="V640" s="278">
        <f t="shared" si="288"/>
        <v>0</v>
      </c>
      <c r="W640" s="279"/>
      <c r="X640" s="279"/>
      <c r="Y640" s="279"/>
      <c r="Z640" s="279"/>
      <c r="AA640" s="279"/>
      <c r="AB640" s="279"/>
      <c r="AC640" s="279"/>
      <c r="AD640" s="279"/>
      <c r="AE640" s="279"/>
      <c r="AF640" s="278">
        <f t="shared" si="289"/>
        <v>0</v>
      </c>
      <c r="AG640" s="278">
        <f t="shared" si="290"/>
        <v>0</v>
      </c>
      <c r="AH640" s="279"/>
      <c r="AI640" s="278">
        <f t="shared" si="263"/>
        <v>0</v>
      </c>
      <c r="AJ640" s="279"/>
      <c r="AK640" s="279"/>
      <c r="AL640" s="282"/>
      <c r="AM640" s="276">
        <f t="shared" si="291"/>
        <v>0</v>
      </c>
      <c r="AN640" s="282"/>
    </row>
    <row r="641" spans="13:40" s="261" customFormat="1" ht="13.5" hidden="1" x14ac:dyDescent="0.25">
      <c r="M641" s="262"/>
      <c r="N641" s="263" t="s">
        <v>575</v>
      </c>
      <c r="O641" s="264" t="s">
        <v>576</v>
      </c>
      <c r="P641" s="224"/>
      <c r="Q641" s="224"/>
      <c r="R641" s="157">
        <f t="shared" si="287"/>
        <v>0</v>
      </c>
      <c r="S641" s="157"/>
      <c r="T641" s="279"/>
      <c r="U641" s="279"/>
      <c r="V641" s="278">
        <f t="shared" si="288"/>
        <v>0</v>
      </c>
      <c r="W641" s="279"/>
      <c r="X641" s="279"/>
      <c r="Y641" s="279"/>
      <c r="Z641" s="279"/>
      <c r="AA641" s="279"/>
      <c r="AB641" s="279"/>
      <c r="AC641" s="279"/>
      <c r="AD641" s="279"/>
      <c r="AE641" s="279"/>
      <c r="AF641" s="278">
        <f t="shared" si="289"/>
        <v>0</v>
      </c>
      <c r="AG641" s="278">
        <f t="shared" si="290"/>
        <v>0</v>
      </c>
      <c r="AH641" s="279"/>
      <c r="AI641" s="278">
        <f t="shared" si="263"/>
        <v>0</v>
      </c>
      <c r="AJ641" s="279"/>
      <c r="AK641" s="279"/>
      <c r="AL641" s="282"/>
      <c r="AM641" s="276">
        <f t="shared" si="291"/>
        <v>0</v>
      </c>
      <c r="AN641" s="282"/>
    </row>
    <row r="642" spans="13:40" s="265" customFormat="1" ht="13.5" hidden="1" x14ac:dyDescent="0.25">
      <c r="M642" s="266"/>
      <c r="N642" s="266">
        <v>423</v>
      </c>
      <c r="O642" s="267"/>
      <c r="P642" s="256">
        <f>SUM(P643+P644)</f>
        <v>0</v>
      </c>
      <c r="Q642" s="256">
        <f>SUM(Q643+Q644)</f>
        <v>0</v>
      </c>
      <c r="R642" s="157">
        <f t="shared" si="287"/>
        <v>0</v>
      </c>
      <c r="S642" s="256"/>
      <c r="T642" s="280">
        <f>SUM(T643+T644)</f>
        <v>0</v>
      </c>
      <c r="U642" s="283">
        <f>SUM(U643+U644)</f>
        <v>0</v>
      </c>
      <c r="V642" s="278">
        <f t="shared" si="288"/>
        <v>0</v>
      </c>
      <c r="W642" s="283">
        <f t="shared" ref="W642:AE642" si="292">SUM(W643+W644)</f>
        <v>0</v>
      </c>
      <c r="X642" s="283">
        <f t="shared" si="292"/>
        <v>0</v>
      </c>
      <c r="Y642" s="283">
        <f t="shared" si="292"/>
        <v>0</v>
      </c>
      <c r="Z642" s="283">
        <f t="shared" si="292"/>
        <v>0</v>
      </c>
      <c r="AA642" s="283">
        <f t="shared" si="292"/>
        <v>0</v>
      </c>
      <c r="AB642" s="283">
        <f t="shared" si="292"/>
        <v>0</v>
      </c>
      <c r="AC642" s="283">
        <f t="shared" si="292"/>
        <v>0</v>
      </c>
      <c r="AD642" s="283">
        <f t="shared" si="292"/>
        <v>0</v>
      </c>
      <c r="AE642" s="283">
        <f t="shared" si="292"/>
        <v>0</v>
      </c>
      <c r="AF642" s="278">
        <f t="shared" si="289"/>
        <v>0</v>
      </c>
      <c r="AG642" s="278">
        <f t="shared" si="290"/>
        <v>0</v>
      </c>
      <c r="AH642" s="283">
        <f>SUM(AH643+AH644)</f>
        <v>0</v>
      </c>
      <c r="AI642" s="278">
        <f t="shared" si="263"/>
        <v>0</v>
      </c>
      <c r="AJ642" s="283">
        <f>SUM(AJ643+AJ644)</f>
        <v>0</v>
      </c>
      <c r="AK642" s="283">
        <f>SUM(AK643+AK644)</f>
        <v>0</v>
      </c>
      <c r="AL642" s="283"/>
      <c r="AM642" s="276">
        <f t="shared" si="291"/>
        <v>0</v>
      </c>
      <c r="AN642" s="283"/>
    </row>
    <row r="643" spans="13:40" s="261" customFormat="1" ht="13.5" hidden="1" x14ac:dyDescent="0.25">
      <c r="M643" s="262"/>
      <c r="N643" s="263" t="s">
        <v>577</v>
      </c>
      <c r="O643" s="264" t="s">
        <v>578</v>
      </c>
      <c r="P643" s="224"/>
      <c r="Q643" s="224"/>
      <c r="R643" s="157">
        <f t="shared" si="287"/>
        <v>0</v>
      </c>
      <c r="S643" s="157"/>
      <c r="T643" s="279"/>
      <c r="U643" s="279"/>
      <c r="V643" s="278">
        <f t="shared" si="288"/>
        <v>0</v>
      </c>
      <c r="W643" s="279"/>
      <c r="X643" s="279"/>
      <c r="Y643" s="279"/>
      <c r="Z643" s="279"/>
      <c r="AA643" s="279"/>
      <c r="AB643" s="279"/>
      <c r="AC643" s="279"/>
      <c r="AD643" s="279"/>
      <c r="AE643" s="279"/>
      <c r="AF643" s="278">
        <f t="shared" si="289"/>
        <v>0</v>
      </c>
      <c r="AG643" s="278">
        <f t="shared" si="290"/>
        <v>0</v>
      </c>
      <c r="AH643" s="279"/>
      <c r="AI643" s="278">
        <f t="shared" si="263"/>
        <v>0</v>
      </c>
      <c r="AJ643" s="279"/>
      <c r="AK643" s="279"/>
      <c r="AL643" s="282"/>
      <c r="AM643" s="276">
        <f t="shared" si="291"/>
        <v>0</v>
      </c>
      <c r="AN643" s="282"/>
    </row>
    <row r="644" spans="13:40" s="261" customFormat="1" ht="13.5" hidden="1" x14ac:dyDescent="0.25">
      <c r="M644" s="262"/>
      <c r="N644" s="263" t="s">
        <v>579</v>
      </c>
      <c r="O644" s="264" t="s">
        <v>580</v>
      </c>
      <c r="P644" s="224"/>
      <c r="Q644" s="224"/>
      <c r="R644" s="157">
        <f t="shared" si="287"/>
        <v>0</v>
      </c>
      <c r="S644" s="157"/>
      <c r="T644" s="279"/>
      <c r="U644" s="279"/>
      <c r="V644" s="278">
        <f t="shared" si="288"/>
        <v>0</v>
      </c>
      <c r="W644" s="279"/>
      <c r="X644" s="279"/>
      <c r="Y644" s="279"/>
      <c r="Z644" s="279"/>
      <c r="AA644" s="279"/>
      <c r="AB644" s="279"/>
      <c r="AC644" s="279"/>
      <c r="AD644" s="279"/>
      <c r="AE644" s="279"/>
      <c r="AF644" s="278">
        <f t="shared" si="289"/>
        <v>0</v>
      </c>
      <c r="AG644" s="278">
        <f t="shared" si="290"/>
        <v>0</v>
      </c>
      <c r="AH644" s="279"/>
      <c r="AI644" s="278">
        <f t="shared" si="263"/>
        <v>0</v>
      </c>
      <c r="AJ644" s="279"/>
      <c r="AK644" s="279"/>
      <c r="AL644" s="282"/>
      <c r="AM644" s="276">
        <f t="shared" si="291"/>
        <v>0</v>
      </c>
      <c r="AN644" s="282"/>
    </row>
    <row r="645" spans="13:40" s="265" customFormat="1" ht="13.5" hidden="1" x14ac:dyDescent="0.25">
      <c r="M645" s="266"/>
      <c r="N645" s="266">
        <v>424</v>
      </c>
      <c r="O645" s="267"/>
      <c r="P645" s="256">
        <f>SUM(P646+P647+P648+P649)</f>
        <v>0</v>
      </c>
      <c r="Q645" s="256">
        <f>SUM(Q646+Q647+Q648+Q649)</f>
        <v>0</v>
      </c>
      <c r="R645" s="157">
        <f t="shared" si="287"/>
        <v>0</v>
      </c>
      <c r="S645" s="256"/>
      <c r="T645" s="280">
        <f>SUM(T646+T647+T648+T649)</f>
        <v>0</v>
      </c>
      <c r="U645" s="283">
        <f>SUM(U646+U647+U648+U649)</f>
        <v>0</v>
      </c>
      <c r="V645" s="278">
        <f t="shared" si="288"/>
        <v>0</v>
      </c>
      <c r="W645" s="283">
        <f t="shared" ref="W645:AE645" si="293">SUM(W646+W647+W648+W649)</f>
        <v>0</v>
      </c>
      <c r="X645" s="283">
        <f t="shared" si="293"/>
        <v>0</v>
      </c>
      <c r="Y645" s="283">
        <f t="shared" si="293"/>
        <v>0</v>
      </c>
      <c r="Z645" s="283">
        <f t="shared" si="293"/>
        <v>0</v>
      </c>
      <c r="AA645" s="283">
        <f t="shared" si="293"/>
        <v>0</v>
      </c>
      <c r="AB645" s="283">
        <f t="shared" si="293"/>
        <v>0</v>
      </c>
      <c r="AC645" s="283">
        <f t="shared" si="293"/>
        <v>0</v>
      </c>
      <c r="AD645" s="283">
        <f t="shared" si="293"/>
        <v>0</v>
      </c>
      <c r="AE645" s="283">
        <f t="shared" si="293"/>
        <v>0</v>
      </c>
      <c r="AF645" s="278">
        <f t="shared" si="289"/>
        <v>0</v>
      </c>
      <c r="AG645" s="278">
        <f t="shared" si="290"/>
        <v>0</v>
      </c>
      <c r="AH645" s="283">
        <f>SUM(AH646+AH647+AH648+AH649)</f>
        <v>0</v>
      </c>
      <c r="AI645" s="278">
        <f t="shared" si="263"/>
        <v>0</v>
      </c>
      <c r="AJ645" s="283">
        <f>SUM(AJ646+AJ647+AJ648+AJ649)</f>
        <v>0</v>
      </c>
      <c r="AK645" s="283">
        <f>SUM(AK646+AK647+AK648+AK649)</f>
        <v>0</v>
      </c>
      <c r="AL645" s="283"/>
      <c r="AM645" s="276">
        <f t="shared" si="291"/>
        <v>0</v>
      </c>
      <c r="AN645" s="283"/>
    </row>
    <row r="646" spans="13:40" s="261" customFormat="1" ht="13.5" hidden="1" x14ac:dyDescent="0.25">
      <c r="M646" s="262"/>
      <c r="N646" s="268">
        <v>4241</v>
      </c>
      <c r="O646" s="269" t="s">
        <v>581</v>
      </c>
      <c r="P646" s="224"/>
      <c r="Q646" s="224"/>
      <c r="R646" s="157">
        <f t="shared" si="287"/>
        <v>0</v>
      </c>
      <c r="S646" s="157"/>
      <c r="T646" s="279"/>
      <c r="U646" s="279"/>
      <c r="V646" s="278">
        <f t="shared" si="288"/>
        <v>0</v>
      </c>
      <c r="W646" s="279"/>
      <c r="X646" s="279"/>
      <c r="Y646" s="279"/>
      <c r="Z646" s="279"/>
      <c r="AA646" s="279"/>
      <c r="AB646" s="279"/>
      <c r="AC646" s="279"/>
      <c r="AD646" s="279"/>
      <c r="AE646" s="279"/>
      <c r="AF646" s="278">
        <f t="shared" si="289"/>
        <v>0</v>
      </c>
      <c r="AG646" s="278">
        <f t="shared" si="290"/>
        <v>0</v>
      </c>
      <c r="AH646" s="279"/>
      <c r="AI646" s="278">
        <f t="shared" si="263"/>
        <v>0</v>
      </c>
      <c r="AJ646" s="279"/>
      <c r="AK646" s="279"/>
      <c r="AL646" s="282"/>
      <c r="AM646" s="276">
        <f t="shared" si="291"/>
        <v>0</v>
      </c>
      <c r="AN646" s="282"/>
    </row>
    <row r="647" spans="13:40" hidden="1" x14ac:dyDescent="0.25">
      <c r="M647" s="262"/>
      <c r="N647" s="268">
        <v>4242</v>
      </c>
      <c r="O647" s="270" t="s">
        <v>582</v>
      </c>
      <c r="P647" s="224"/>
      <c r="Q647" s="224"/>
      <c r="R647" s="157">
        <f t="shared" si="287"/>
        <v>0</v>
      </c>
      <c r="S647" s="157"/>
      <c r="T647" s="279"/>
      <c r="U647" s="279"/>
      <c r="V647" s="278">
        <f t="shared" si="288"/>
        <v>0</v>
      </c>
      <c r="W647" s="279"/>
      <c r="X647" s="279"/>
      <c r="Y647" s="279"/>
      <c r="Z647" s="279"/>
      <c r="AA647" s="279"/>
      <c r="AB647" s="279"/>
      <c r="AC647" s="279"/>
      <c r="AD647" s="279"/>
      <c r="AE647" s="279"/>
      <c r="AF647" s="278">
        <f t="shared" si="289"/>
        <v>0</v>
      </c>
      <c r="AG647" s="278">
        <f t="shared" si="290"/>
        <v>0</v>
      </c>
      <c r="AH647" s="279"/>
      <c r="AI647" s="278">
        <f t="shared" si="263"/>
        <v>0</v>
      </c>
      <c r="AJ647" s="279"/>
      <c r="AK647" s="279"/>
      <c r="AL647" s="281"/>
      <c r="AM647" s="276">
        <f t="shared" si="291"/>
        <v>0</v>
      </c>
      <c r="AN647" s="281"/>
    </row>
    <row r="648" spans="13:40" hidden="1" x14ac:dyDescent="0.25">
      <c r="M648" s="262"/>
      <c r="N648" s="268">
        <v>4243</v>
      </c>
      <c r="O648" s="270" t="s">
        <v>583</v>
      </c>
      <c r="P648" s="224"/>
      <c r="Q648" s="224"/>
      <c r="R648" s="157">
        <f t="shared" si="287"/>
        <v>0</v>
      </c>
      <c r="S648" s="157"/>
      <c r="T648" s="279"/>
      <c r="U648" s="279"/>
      <c r="V648" s="278">
        <f t="shared" si="288"/>
        <v>0</v>
      </c>
      <c r="W648" s="279"/>
      <c r="X648" s="279"/>
      <c r="Y648" s="279"/>
      <c r="Z648" s="279"/>
      <c r="AA648" s="279"/>
      <c r="AB648" s="279"/>
      <c r="AC648" s="279"/>
      <c r="AD648" s="279"/>
      <c r="AE648" s="279"/>
      <c r="AF648" s="278">
        <f t="shared" si="289"/>
        <v>0</v>
      </c>
      <c r="AG648" s="278">
        <f t="shared" si="290"/>
        <v>0</v>
      </c>
      <c r="AH648" s="279"/>
      <c r="AI648" s="278">
        <f t="shared" si="263"/>
        <v>0</v>
      </c>
      <c r="AJ648" s="279"/>
      <c r="AK648" s="279"/>
      <c r="AL648" s="281"/>
      <c r="AM648" s="276">
        <f t="shared" si="291"/>
        <v>0</v>
      </c>
      <c r="AN648" s="281"/>
    </row>
    <row r="649" spans="13:40" hidden="1" x14ac:dyDescent="0.25">
      <c r="M649" s="262"/>
      <c r="N649" s="268">
        <v>4244</v>
      </c>
      <c r="O649" s="270" t="s">
        <v>584</v>
      </c>
      <c r="P649" s="224"/>
      <c r="Q649" s="224"/>
      <c r="R649" s="157">
        <f t="shared" si="287"/>
        <v>0</v>
      </c>
      <c r="S649" s="157"/>
      <c r="T649" s="279"/>
      <c r="U649" s="279"/>
      <c r="V649" s="278">
        <f t="shared" si="288"/>
        <v>0</v>
      </c>
      <c r="W649" s="279"/>
      <c r="X649" s="279"/>
      <c r="Y649" s="279"/>
      <c r="Z649" s="279"/>
      <c r="AA649" s="279"/>
      <c r="AB649" s="279"/>
      <c r="AC649" s="279"/>
      <c r="AD649" s="279"/>
      <c r="AE649" s="279"/>
      <c r="AF649" s="278">
        <f t="shared" si="289"/>
        <v>0</v>
      </c>
      <c r="AG649" s="278">
        <f t="shared" si="290"/>
        <v>0</v>
      </c>
      <c r="AH649" s="279"/>
      <c r="AI649" s="278">
        <f t="shared" si="263"/>
        <v>0</v>
      </c>
      <c r="AJ649" s="279"/>
      <c r="AK649" s="279"/>
      <c r="AL649" s="281"/>
      <c r="AM649" s="276">
        <f t="shared" si="291"/>
        <v>0</v>
      </c>
      <c r="AN649" s="281"/>
    </row>
    <row r="650" spans="13:40" s="265" customFormat="1" ht="13.5" hidden="1" x14ac:dyDescent="0.25">
      <c r="M650" s="266"/>
      <c r="N650" s="266">
        <v>426</v>
      </c>
      <c r="O650" s="271"/>
      <c r="P650" s="256">
        <f>SUM(P651+P652)</f>
        <v>0</v>
      </c>
      <c r="Q650" s="256">
        <f>SUM(Q651+Q652)</f>
        <v>0</v>
      </c>
      <c r="R650" s="157">
        <f t="shared" si="287"/>
        <v>0</v>
      </c>
      <c r="S650" s="256"/>
      <c r="T650" s="280">
        <f>SUM(T651+T652)</f>
        <v>0</v>
      </c>
      <c r="U650" s="283">
        <f>SUM(U651+U652)</f>
        <v>0</v>
      </c>
      <c r="V650" s="278">
        <f t="shared" si="288"/>
        <v>0</v>
      </c>
      <c r="W650" s="283">
        <f t="shared" ref="W650:AE650" si="294">SUM(W651+W652)</f>
        <v>0</v>
      </c>
      <c r="X650" s="283">
        <f t="shared" si="294"/>
        <v>0</v>
      </c>
      <c r="Y650" s="283">
        <f t="shared" si="294"/>
        <v>0</v>
      </c>
      <c r="Z650" s="283">
        <f t="shared" si="294"/>
        <v>0</v>
      </c>
      <c r="AA650" s="283">
        <f t="shared" si="294"/>
        <v>0</v>
      </c>
      <c r="AB650" s="283">
        <f t="shared" si="294"/>
        <v>0</v>
      </c>
      <c r="AC650" s="283">
        <f t="shared" si="294"/>
        <v>0</v>
      </c>
      <c r="AD650" s="283">
        <f t="shared" si="294"/>
        <v>0</v>
      </c>
      <c r="AE650" s="283">
        <f t="shared" si="294"/>
        <v>0</v>
      </c>
      <c r="AF650" s="278">
        <f t="shared" si="289"/>
        <v>0</v>
      </c>
      <c r="AG650" s="278">
        <f t="shared" si="290"/>
        <v>0</v>
      </c>
      <c r="AH650" s="283">
        <f>SUM(AH651+AH652)</f>
        <v>0</v>
      </c>
      <c r="AI650" s="278">
        <f t="shared" si="263"/>
        <v>0</v>
      </c>
      <c r="AJ650" s="283">
        <f>SUM(AJ651+AJ652)</f>
        <v>0</v>
      </c>
      <c r="AK650" s="283">
        <f>SUM(AK651+AK652)</f>
        <v>0</v>
      </c>
      <c r="AL650" s="283"/>
      <c r="AM650" s="276">
        <f t="shared" si="291"/>
        <v>0</v>
      </c>
      <c r="AN650" s="283"/>
    </row>
    <row r="651" spans="13:40" s="261" customFormat="1" ht="13.5" hidden="1" x14ac:dyDescent="0.25">
      <c r="M651" s="262"/>
      <c r="N651" s="263">
        <v>4262</v>
      </c>
      <c r="O651" s="264" t="s">
        <v>585</v>
      </c>
      <c r="P651" s="224"/>
      <c r="Q651" s="224"/>
      <c r="R651" s="157">
        <f t="shared" si="287"/>
        <v>0</v>
      </c>
      <c r="S651" s="157"/>
      <c r="T651" s="279"/>
      <c r="U651" s="279"/>
      <c r="V651" s="278">
        <f t="shared" si="288"/>
        <v>0</v>
      </c>
      <c r="W651" s="279"/>
      <c r="X651" s="279"/>
      <c r="Y651" s="279"/>
      <c r="Z651" s="279"/>
      <c r="AA651" s="279"/>
      <c r="AB651" s="279"/>
      <c r="AC651" s="279"/>
      <c r="AD651" s="279"/>
      <c r="AE651" s="279"/>
      <c r="AF651" s="278">
        <f t="shared" si="289"/>
        <v>0</v>
      </c>
      <c r="AG651" s="278">
        <f t="shared" si="290"/>
        <v>0</v>
      </c>
      <c r="AH651" s="279"/>
      <c r="AI651" s="278">
        <f t="shared" si="263"/>
        <v>0</v>
      </c>
      <c r="AJ651" s="279"/>
      <c r="AK651" s="279"/>
      <c r="AL651" s="282"/>
      <c r="AM651" s="276">
        <f t="shared" si="291"/>
        <v>0</v>
      </c>
      <c r="AN651" s="282"/>
    </row>
    <row r="652" spans="13:40" s="261" customFormat="1" ht="13.5" hidden="1" x14ac:dyDescent="0.25">
      <c r="M652" s="262"/>
      <c r="N652" s="263">
        <v>4263</v>
      </c>
      <c r="O652" s="264" t="s">
        <v>586</v>
      </c>
      <c r="P652" s="224"/>
      <c r="Q652" s="224"/>
      <c r="R652" s="157">
        <f t="shared" si="287"/>
        <v>0</v>
      </c>
      <c r="S652" s="157"/>
      <c r="T652" s="279"/>
      <c r="U652" s="279"/>
      <c r="V652" s="278">
        <f t="shared" si="288"/>
        <v>0</v>
      </c>
      <c r="W652" s="279"/>
      <c r="X652" s="279"/>
      <c r="Y652" s="279"/>
      <c r="Z652" s="279"/>
      <c r="AA652" s="279"/>
      <c r="AB652" s="279"/>
      <c r="AC652" s="279"/>
      <c r="AD652" s="279"/>
      <c r="AE652" s="279"/>
      <c r="AF652" s="278">
        <f t="shared" si="289"/>
        <v>0</v>
      </c>
      <c r="AG652" s="278">
        <f t="shared" si="290"/>
        <v>0</v>
      </c>
      <c r="AH652" s="279"/>
      <c r="AI652" s="278">
        <f t="shared" si="263"/>
        <v>0</v>
      </c>
      <c r="AJ652" s="279"/>
      <c r="AK652" s="279"/>
      <c r="AL652" s="282"/>
      <c r="AM652" s="276">
        <f t="shared" si="291"/>
        <v>0</v>
      </c>
      <c r="AN652" s="282"/>
    </row>
    <row r="653" spans="13:40" x14ac:dyDescent="0.25">
      <c r="T653" s="281"/>
      <c r="U653" s="281"/>
      <c r="V653" s="281"/>
      <c r="W653" s="281"/>
      <c r="X653" s="281"/>
      <c r="Y653" s="281"/>
      <c r="Z653" s="281"/>
      <c r="AA653" s="281"/>
      <c r="AB653" s="281"/>
      <c r="AC653" s="281"/>
      <c r="AD653" s="281"/>
      <c r="AE653" s="281"/>
      <c r="AF653" s="281"/>
      <c r="AG653" s="281"/>
      <c r="AH653" s="281"/>
      <c r="AI653" s="281"/>
      <c r="AJ653" s="281"/>
      <c r="AK653" s="281"/>
      <c r="AL653" s="281"/>
      <c r="AM653" s="276"/>
      <c r="AN653" s="281"/>
    </row>
    <row r="654" spans="13:40" s="245" customFormat="1" ht="13.5" hidden="1" x14ac:dyDescent="0.25">
      <c r="N654" s="246"/>
      <c r="O654" s="247" t="s">
        <v>590</v>
      </c>
      <c r="P654" s="248">
        <f>SUM(P655+P712)</f>
        <v>0</v>
      </c>
      <c r="Q654" s="248">
        <f>SUM(Q655+Q712)</f>
        <v>0</v>
      </c>
      <c r="R654" s="157">
        <f t="shared" ref="R654:R685" si="295">SUM(T654:AE654)</f>
        <v>0</v>
      </c>
      <c r="S654" s="248"/>
      <c r="T654" s="277">
        <f>SUM(T655+T712)</f>
        <v>0</v>
      </c>
      <c r="U654" s="277">
        <f>SUM(U655+U712)</f>
        <v>0</v>
      </c>
      <c r="V654" s="278">
        <f t="shared" ref="V654:V685" si="296">SUM(T654:U654)</f>
        <v>0</v>
      </c>
      <c r="W654" s="277">
        <f t="shared" ref="W654:AE654" si="297">SUM(W655+W712)</f>
        <v>0</v>
      </c>
      <c r="X654" s="277">
        <f t="shared" si="297"/>
        <v>0</v>
      </c>
      <c r="Y654" s="277">
        <f t="shared" si="297"/>
        <v>0</v>
      </c>
      <c r="Z654" s="277">
        <f t="shared" si="297"/>
        <v>0</v>
      </c>
      <c r="AA654" s="277">
        <f t="shared" si="297"/>
        <v>0</v>
      </c>
      <c r="AB654" s="277">
        <f t="shared" si="297"/>
        <v>0</v>
      </c>
      <c r="AC654" s="277">
        <f t="shared" si="297"/>
        <v>0</v>
      </c>
      <c r="AD654" s="277">
        <f t="shared" si="297"/>
        <v>0</v>
      </c>
      <c r="AE654" s="277">
        <f t="shared" si="297"/>
        <v>0</v>
      </c>
      <c r="AF654" s="278">
        <f t="shared" ref="AF654:AF685" si="298">SUM(W654:AE654)</f>
        <v>0</v>
      </c>
      <c r="AG654" s="278">
        <f t="shared" ref="AG654:AG685" si="299">SUM(V654+AF654)</f>
        <v>0</v>
      </c>
      <c r="AH654" s="277">
        <f>SUM(AH655+AH712)</f>
        <v>0</v>
      </c>
      <c r="AI654" s="278">
        <f t="shared" ref="AI654:AI732" si="300">SUM(AG654:AH654)</f>
        <v>0</v>
      </c>
      <c r="AJ654" s="277">
        <f>SUM(AJ655+AJ712)</f>
        <v>0</v>
      </c>
      <c r="AK654" s="277">
        <f>SUM(AK655+AK712)</f>
        <v>0</v>
      </c>
      <c r="AL654" s="277"/>
      <c r="AM654" s="276">
        <f t="shared" ref="AM654:AM685" si="301">SUM(AB654+AL654)</f>
        <v>0</v>
      </c>
      <c r="AN654" s="277"/>
    </row>
    <row r="655" spans="13:40" s="245" customFormat="1" ht="13.5" hidden="1" x14ac:dyDescent="0.25">
      <c r="N655" s="246">
        <v>3</v>
      </c>
      <c r="O655" s="245" t="s">
        <v>479</v>
      </c>
      <c r="P655" s="248">
        <f>SUM(P656+P668+P701)</f>
        <v>0</v>
      </c>
      <c r="Q655" s="248">
        <f>SUM(Q656+Q668+Q701)</f>
        <v>0</v>
      </c>
      <c r="R655" s="157">
        <f t="shared" si="295"/>
        <v>0</v>
      </c>
      <c r="S655" s="248"/>
      <c r="T655" s="277">
        <f>SUM(T656+T668+T701)</f>
        <v>0</v>
      </c>
      <c r="U655" s="277">
        <f>SUM(U656+U668+U701)</f>
        <v>0</v>
      </c>
      <c r="V655" s="278">
        <f t="shared" si="296"/>
        <v>0</v>
      </c>
      <c r="W655" s="277">
        <f t="shared" ref="W655:AE655" si="302">SUM(W656+W668+W701)</f>
        <v>0</v>
      </c>
      <c r="X655" s="277">
        <f t="shared" si="302"/>
        <v>0</v>
      </c>
      <c r="Y655" s="277">
        <f t="shared" si="302"/>
        <v>0</v>
      </c>
      <c r="Z655" s="277">
        <f t="shared" si="302"/>
        <v>0</v>
      </c>
      <c r="AA655" s="277">
        <f t="shared" si="302"/>
        <v>0</v>
      </c>
      <c r="AB655" s="277">
        <f t="shared" si="302"/>
        <v>0</v>
      </c>
      <c r="AC655" s="277">
        <f t="shared" si="302"/>
        <v>0</v>
      </c>
      <c r="AD655" s="277">
        <f t="shared" si="302"/>
        <v>0</v>
      </c>
      <c r="AE655" s="277">
        <f t="shared" si="302"/>
        <v>0</v>
      </c>
      <c r="AF655" s="278">
        <f t="shared" si="298"/>
        <v>0</v>
      </c>
      <c r="AG655" s="278">
        <f t="shared" si="299"/>
        <v>0</v>
      </c>
      <c r="AH655" s="277">
        <f>SUM(AH656+AH668+AH701)</f>
        <v>0</v>
      </c>
      <c r="AI655" s="278">
        <f t="shared" si="300"/>
        <v>0</v>
      </c>
      <c r="AJ655" s="277">
        <f>SUM(AJ656+AJ668+AJ701)</f>
        <v>0</v>
      </c>
      <c r="AK655" s="277">
        <f>SUM(AK656+AK668+AK701)</f>
        <v>0</v>
      </c>
      <c r="AL655" s="277"/>
      <c r="AM655" s="276">
        <f t="shared" si="301"/>
        <v>0</v>
      </c>
      <c r="AN655" s="277"/>
    </row>
    <row r="656" spans="13:40" s="245" customFormat="1" ht="13.5" hidden="1" x14ac:dyDescent="0.25">
      <c r="N656" s="246">
        <v>31</v>
      </c>
      <c r="O656" s="227"/>
      <c r="P656" s="248">
        <f>SUM(P657+P662+P664)</f>
        <v>0</v>
      </c>
      <c r="Q656" s="248">
        <f>SUM(Q657+Q662+Q664)</f>
        <v>0</v>
      </c>
      <c r="R656" s="157">
        <f t="shared" si="295"/>
        <v>0</v>
      </c>
      <c r="S656" s="248"/>
      <c r="T656" s="277">
        <f>SUM(T657+T662+T664)</f>
        <v>0</v>
      </c>
      <c r="U656" s="277">
        <f>SUM(U657+U662+U664)</f>
        <v>0</v>
      </c>
      <c r="V656" s="278">
        <f t="shared" si="296"/>
        <v>0</v>
      </c>
      <c r="W656" s="277">
        <f t="shared" ref="W656:AE656" si="303">SUM(W657+W662+W664)</f>
        <v>0</v>
      </c>
      <c r="X656" s="277">
        <f t="shared" si="303"/>
        <v>0</v>
      </c>
      <c r="Y656" s="277">
        <f t="shared" si="303"/>
        <v>0</v>
      </c>
      <c r="Z656" s="277">
        <f t="shared" si="303"/>
        <v>0</v>
      </c>
      <c r="AA656" s="277">
        <f t="shared" si="303"/>
        <v>0</v>
      </c>
      <c r="AB656" s="277">
        <f t="shared" si="303"/>
        <v>0</v>
      </c>
      <c r="AC656" s="277">
        <f t="shared" si="303"/>
        <v>0</v>
      </c>
      <c r="AD656" s="277">
        <f t="shared" si="303"/>
        <v>0</v>
      </c>
      <c r="AE656" s="277">
        <f t="shared" si="303"/>
        <v>0</v>
      </c>
      <c r="AF656" s="278">
        <f t="shared" si="298"/>
        <v>0</v>
      </c>
      <c r="AG656" s="278">
        <f t="shared" si="299"/>
        <v>0</v>
      </c>
      <c r="AH656" s="277">
        <f>SUM(AH657+AH662+AH664)</f>
        <v>0</v>
      </c>
      <c r="AI656" s="278">
        <f t="shared" si="300"/>
        <v>0</v>
      </c>
      <c r="AJ656" s="277">
        <f>SUM(AJ657+AJ662+AJ664)</f>
        <v>0</v>
      </c>
      <c r="AK656" s="277">
        <f>SUM(AK657+AK662+AK664)</f>
        <v>0</v>
      </c>
      <c r="AL656" s="277"/>
      <c r="AM656" s="276">
        <f t="shared" si="301"/>
        <v>0</v>
      </c>
      <c r="AN656" s="277"/>
    </row>
    <row r="657" spans="13:40" s="245" customFormat="1" ht="13.5" hidden="1" x14ac:dyDescent="0.25">
      <c r="N657" s="246">
        <v>311</v>
      </c>
      <c r="O657" s="227"/>
      <c r="P657" s="248">
        <f>SUM(P658+P659+P660+P661)</f>
        <v>0</v>
      </c>
      <c r="Q657" s="248">
        <f>SUM(Q658+Q659+Q660+Q661)</f>
        <v>0</v>
      </c>
      <c r="R657" s="157">
        <f t="shared" si="295"/>
        <v>0</v>
      </c>
      <c r="S657" s="248"/>
      <c r="T657" s="277">
        <f>SUM(T658+T659+T660+T661)</f>
        <v>0</v>
      </c>
      <c r="U657" s="277">
        <f>SUM(U658+U659+U660+U661)</f>
        <v>0</v>
      </c>
      <c r="V657" s="278">
        <f t="shared" si="296"/>
        <v>0</v>
      </c>
      <c r="W657" s="277">
        <f t="shared" ref="W657:AE657" si="304">SUM(W658+W659+W660+W661)</f>
        <v>0</v>
      </c>
      <c r="X657" s="277">
        <f t="shared" si="304"/>
        <v>0</v>
      </c>
      <c r="Y657" s="277">
        <f t="shared" si="304"/>
        <v>0</v>
      </c>
      <c r="Z657" s="277">
        <f t="shared" si="304"/>
        <v>0</v>
      </c>
      <c r="AA657" s="277">
        <f t="shared" si="304"/>
        <v>0</v>
      </c>
      <c r="AB657" s="277">
        <f t="shared" si="304"/>
        <v>0</v>
      </c>
      <c r="AC657" s="277">
        <f t="shared" si="304"/>
        <v>0</v>
      </c>
      <c r="AD657" s="277">
        <f t="shared" si="304"/>
        <v>0</v>
      </c>
      <c r="AE657" s="277">
        <f t="shared" si="304"/>
        <v>0</v>
      </c>
      <c r="AF657" s="278">
        <f t="shared" si="298"/>
        <v>0</v>
      </c>
      <c r="AG657" s="278">
        <f t="shared" si="299"/>
        <v>0</v>
      </c>
      <c r="AH657" s="277">
        <f>SUM(AH658+AH659+AH660+AH661)</f>
        <v>0</v>
      </c>
      <c r="AI657" s="278">
        <f t="shared" si="300"/>
        <v>0</v>
      </c>
      <c r="AJ657" s="277">
        <f>SUM(AJ658+AJ659+AJ660+AJ661)</f>
        <v>0</v>
      </c>
      <c r="AK657" s="277">
        <f>SUM(AK658+AK659+AK660+AK661)</f>
        <v>0</v>
      </c>
      <c r="AL657" s="277"/>
      <c r="AM657" s="276">
        <f t="shared" si="301"/>
        <v>0</v>
      </c>
      <c r="AN657" s="277"/>
    </row>
    <row r="658" spans="13:40" s="249" customFormat="1" ht="13.5" hidden="1" x14ac:dyDescent="0.25">
      <c r="M658" s="250"/>
      <c r="N658" s="251" t="s">
        <v>480</v>
      </c>
      <c r="O658" s="252" t="s">
        <v>481</v>
      </c>
      <c r="P658" s="224"/>
      <c r="Q658" s="224"/>
      <c r="R658" s="157">
        <f t="shared" si="295"/>
        <v>0</v>
      </c>
      <c r="S658" s="157"/>
      <c r="T658" s="279"/>
      <c r="U658" s="279"/>
      <c r="V658" s="278">
        <f t="shared" si="296"/>
        <v>0</v>
      </c>
      <c r="W658" s="279"/>
      <c r="X658" s="279"/>
      <c r="Y658" s="279"/>
      <c r="Z658" s="279"/>
      <c r="AA658" s="279"/>
      <c r="AB658" s="279"/>
      <c r="AC658" s="279"/>
      <c r="AD658" s="279"/>
      <c r="AE658" s="279"/>
      <c r="AF658" s="278">
        <f t="shared" si="298"/>
        <v>0</v>
      </c>
      <c r="AG658" s="278">
        <f t="shared" si="299"/>
        <v>0</v>
      </c>
      <c r="AH658" s="279"/>
      <c r="AI658" s="278">
        <f t="shared" si="300"/>
        <v>0</v>
      </c>
      <c r="AJ658" s="279"/>
      <c r="AK658" s="279"/>
      <c r="AL658" s="279"/>
      <c r="AM658" s="276">
        <f t="shared" si="301"/>
        <v>0</v>
      </c>
      <c r="AN658" s="279"/>
    </row>
    <row r="659" spans="13:40" s="249" customFormat="1" ht="13.5" hidden="1" x14ac:dyDescent="0.25">
      <c r="M659" s="250"/>
      <c r="N659" s="251" t="s">
        <v>482</v>
      </c>
      <c r="O659" s="252" t="s">
        <v>483</v>
      </c>
      <c r="P659" s="224"/>
      <c r="Q659" s="224"/>
      <c r="R659" s="157">
        <f t="shared" si="295"/>
        <v>0</v>
      </c>
      <c r="S659" s="157"/>
      <c r="T659" s="279"/>
      <c r="U659" s="279"/>
      <c r="V659" s="278">
        <f t="shared" si="296"/>
        <v>0</v>
      </c>
      <c r="W659" s="279"/>
      <c r="X659" s="279"/>
      <c r="Y659" s="279"/>
      <c r="Z659" s="279"/>
      <c r="AA659" s="279"/>
      <c r="AB659" s="279"/>
      <c r="AC659" s="279"/>
      <c r="AD659" s="279"/>
      <c r="AE659" s="279"/>
      <c r="AF659" s="278">
        <f t="shared" si="298"/>
        <v>0</v>
      </c>
      <c r="AG659" s="278">
        <f t="shared" si="299"/>
        <v>0</v>
      </c>
      <c r="AH659" s="279"/>
      <c r="AI659" s="278">
        <f t="shared" si="300"/>
        <v>0</v>
      </c>
      <c r="AJ659" s="279"/>
      <c r="AK659" s="279"/>
      <c r="AL659" s="279"/>
      <c r="AM659" s="276">
        <f t="shared" si="301"/>
        <v>0</v>
      </c>
      <c r="AN659" s="279"/>
    </row>
    <row r="660" spans="13:40" s="249" customFormat="1" ht="13.5" hidden="1" x14ac:dyDescent="0.25">
      <c r="M660" s="250"/>
      <c r="N660" s="251" t="s">
        <v>484</v>
      </c>
      <c r="O660" s="252" t="s">
        <v>485</v>
      </c>
      <c r="P660" s="224"/>
      <c r="Q660" s="224"/>
      <c r="R660" s="157">
        <f t="shared" si="295"/>
        <v>0</v>
      </c>
      <c r="S660" s="157"/>
      <c r="T660" s="279"/>
      <c r="U660" s="279"/>
      <c r="V660" s="278">
        <f t="shared" si="296"/>
        <v>0</v>
      </c>
      <c r="W660" s="279"/>
      <c r="X660" s="279"/>
      <c r="Y660" s="279"/>
      <c r="Z660" s="279"/>
      <c r="AA660" s="279"/>
      <c r="AB660" s="279"/>
      <c r="AC660" s="279"/>
      <c r="AD660" s="279"/>
      <c r="AE660" s="279"/>
      <c r="AF660" s="278">
        <f t="shared" si="298"/>
        <v>0</v>
      </c>
      <c r="AG660" s="278">
        <f t="shared" si="299"/>
        <v>0</v>
      </c>
      <c r="AH660" s="279"/>
      <c r="AI660" s="278">
        <f t="shared" si="300"/>
        <v>0</v>
      </c>
      <c r="AJ660" s="279"/>
      <c r="AK660" s="279"/>
      <c r="AL660" s="279"/>
      <c r="AM660" s="276">
        <f t="shared" si="301"/>
        <v>0</v>
      </c>
      <c r="AN660" s="279"/>
    </row>
    <row r="661" spans="13:40" s="249" customFormat="1" ht="13.5" hidden="1" x14ac:dyDescent="0.25">
      <c r="M661" s="250"/>
      <c r="N661" s="251" t="s">
        <v>486</v>
      </c>
      <c r="O661" s="252" t="s">
        <v>487</v>
      </c>
      <c r="P661" s="224"/>
      <c r="Q661" s="224"/>
      <c r="R661" s="157">
        <f t="shared" si="295"/>
        <v>0</v>
      </c>
      <c r="S661" s="157"/>
      <c r="T661" s="279"/>
      <c r="U661" s="279"/>
      <c r="V661" s="278">
        <f t="shared" si="296"/>
        <v>0</v>
      </c>
      <c r="W661" s="279"/>
      <c r="X661" s="279"/>
      <c r="Y661" s="279"/>
      <c r="Z661" s="279"/>
      <c r="AA661" s="279"/>
      <c r="AB661" s="279"/>
      <c r="AC661" s="279"/>
      <c r="AD661" s="279"/>
      <c r="AE661" s="279"/>
      <c r="AF661" s="278">
        <f t="shared" si="298"/>
        <v>0</v>
      </c>
      <c r="AG661" s="278">
        <f t="shared" si="299"/>
        <v>0</v>
      </c>
      <c r="AH661" s="279"/>
      <c r="AI661" s="278">
        <f t="shared" si="300"/>
        <v>0</v>
      </c>
      <c r="AJ661" s="279"/>
      <c r="AK661" s="279"/>
      <c r="AL661" s="279"/>
      <c r="AM661" s="276">
        <f t="shared" si="301"/>
        <v>0</v>
      </c>
      <c r="AN661" s="279"/>
    </row>
    <row r="662" spans="13:40" s="253" customFormat="1" ht="13.5" hidden="1" x14ac:dyDescent="0.25">
      <c r="M662" s="254"/>
      <c r="N662" s="254">
        <v>312</v>
      </c>
      <c r="O662" s="255"/>
      <c r="P662" s="256">
        <f>SUM(P663)</f>
        <v>0</v>
      </c>
      <c r="Q662" s="256">
        <f>SUM(Q663)</f>
        <v>0</v>
      </c>
      <c r="R662" s="157">
        <f t="shared" si="295"/>
        <v>0</v>
      </c>
      <c r="S662" s="256"/>
      <c r="T662" s="280">
        <f>SUM(T663)</f>
        <v>0</v>
      </c>
      <c r="U662" s="280">
        <f>SUM(U663)</f>
        <v>0</v>
      </c>
      <c r="V662" s="278">
        <f t="shared" si="296"/>
        <v>0</v>
      </c>
      <c r="W662" s="280">
        <f t="shared" ref="W662:AE662" si="305">SUM(W663)</f>
        <v>0</v>
      </c>
      <c r="X662" s="280">
        <f t="shared" si="305"/>
        <v>0</v>
      </c>
      <c r="Y662" s="280">
        <f t="shared" si="305"/>
        <v>0</v>
      </c>
      <c r="Z662" s="280">
        <f t="shared" si="305"/>
        <v>0</v>
      </c>
      <c r="AA662" s="280">
        <f t="shared" si="305"/>
        <v>0</v>
      </c>
      <c r="AB662" s="280">
        <f t="shared" si="305"/>
        <v>0</v>
      </c>
      <c r="AC662" s="280">
        <f t="shared" si="305"/>
        <v>0</v>
      </c>
      <c r="AD662" s="280">
        <f t="shared" si="305"/>
        <v>0</v>
      </c>
      <c r="AE662" s="280">
        <f t="shared" si="305"/>
        <v>0</v>
      </c>
      <c r="AF662" s="278">
        <f t="shared" si="298"/>
        <v>0</v>
      </c>
      <c r="AG662" s="278">
        <f t="shared" si="299"/>
        <v>0</v>
      </c>
      <c r="AH662" s="280">
        <f>SUM(AH663)</f>
        <v>0</v>
      </c>
      <c r="AI662" s="278">
        <f t="shared" si="300"/>
        <v>0</v>
      </c>
      <c r="AJ662" s="280">
        <f>SUM(AJ663)</f>
        <v>0</v>
      </c>
      <c r="AK662" s="280">
        <f>SUM(AK663)</f>
        <v>0</v>
      </c>
      <c r="AL662" s="280"/>
      <c r="AM662" s="276">
        <f t="shared" si="301"/>
        <v>0</v>
      </c>
      <c r="AN662" s="280"/>
    </row>
    <row r="663" spans="13:40" s="249" customFormat="1" ht="13.5" hidden="1" x14ac:dyDescent="0.25">
      <c r="M663" s="250"/>
      <c r="N663" s="251" t="s">
        <v>488</v>
      </c>
      <c r="O663" s="252" t="s">
        <v>489</v>
      </c>
      <c r="P663" s="224"/>
      <c r="Q663" s="224"/>
      <c r="R663" s="157">
        <f t="shared" si="295"/>
        <v>0</v>
      </c>
      <c r="S663" s="157"/>
      <c r="T663" s="279"/>
      <c r="U663" s="279"/>
      <c r="V663" s="278">
        <f t="shared" si="296"/>
        <v>0</v>
      </c>
      <c r="W663" s="279"/>
      <c r="X663" s="279"/>
      <c r="Y663" s="279"/>
      <c r="Z663" s="279"/>
      <c r="AA663" s="279"/>
      <c r="AB663" s="279"/>
      <c r="AC663" s="279"/>
      <c r="AD663" s="279"/>
      <c r="AE663" s="279"/>
      <c r="AF663" s="278">
        <f t="shared" si="298"/>
        <v>0</v>
      </c>
      <c r="AG663" s="278">
        <f t="shared" si="299"/>
        <v>0</v>
      </c>
      <c r="AH663" s="279"/>
      <c r="AI663" s="278">
        <f t="shared" si="300"/>
        <v>0</v>
      </c>
      <c r="AJ663" s="279"/>
      <c r="AK663" s="279"/>
      <c r="AL663" s="279"/>
      <c r="AM663" s="276">
        <f t="shared" si="301"/>
        <v>0</v>
      </c>
      <c r="AN663" s="279"/>
    </row>
    <row r="664" spans="13:40" s="253" customFormat="1" ht="13.5" hidden="1" x14ac:dyDescent="0.25">
      <c r="M664" s="254"/>
      <c r="N664" s="254">
        <v>313</v>
      </c>
      <c r="O664" s="255"/>
      <c r="P664" s="256">
        <f>SUM(P665+P666+P667)</f>
        <v>0</v>
      </c>
      <c r="Q664" s="256">
        <f>SUM(Q665+Q666+Q667)</f>
        <v>0</v>
      </c>
      <c r="R664" s="157">
        <f t="shared" si="295"/>
        <v>0</v>
      </c>
      <c r="S664" s="256"/>
      <c r="T664" s="280">
        <f>SUM(T665+T666+T667)</f>
        <v>0</v>
      </c>
      <c r="U664" s="280">
        <f>SUM(U665+U666+U667)</f>
        <v>0</v>
      </c>
      <c r="V664" s="278">
        <f t="shared" si="296"/>
        <v>0</v>
      </c>
      <c r="W664" s="280">
        <f t="shared" ref="W664:AE664" si="306">SUM(W665+W666+W667)</f>
        <v>0</v>
      </c>
      <c r="X664" s="280">
        <f t="shared" si="306"/>
        <v>0</v>
      </c>
      <c r="Y664" s="280">
        <f t="shared" si="306"/>
        <v>0</v>
      </c>
      <c r="Z664" s="280">
        <f t="shared" si="306"/>
        <v>0</v>
      </c>
      <c r="AA664" s="280">
        <f t="shared" si="306"/>
        <v>0</v>
      </c>
      <c r="AB664" s="280">
        <f t="shared" si="306"/>
        <v>0</v>
      </c>
      <c r="AC664" s="280">
        <f t="shared" si="306"/>
        <v>0</v>
      </c>
      <c r="AD664" s="280">
        <f t="shared" si="306"/>
        <v>0</v>
      </c>
      <c r="AE664" s="280">
        <f t="shared" si="306"/>
        <v>0</v>
      </c>
      <c r="AF664" s="278">
        <f t="shared" si="298"/>
        <v>0</v>
      </c>
      <c r="AG664" s="278">
        <f t="shared" si="299"/>
        <v>0</v>
      </c>
      <c r="AH664" s="280">
        <f>SUM(AH665+AH666+AH667)</f>
        <v>0</v>
      </c>
      <c r="AI664" s="278">
        <f t="shared" si="300"/>
        <v>0</v>
      </c>
      <c r="AJ664" s="280">
        <f>SUM(AJ665+AJ666+AJ667)</f>
        <v>0</v>
      </c>
      <c r="AK664" s="280">
        <f>SUM(AK665+AK666+AK667)</f>
        <v>0</v>
      </c>
      <c r="AL664" s="280"/>
      <c r="AM664" s="276">
        <f t="shared" si="301"/>
        <v>0</v>
      </c>
      <c r="AN664" s="280"/>
    </row>
    <row r="665" spans="13:40" s="249" customFormat="1" ht="13.5" hidden="1" x14ac:dyDescent="0.25">
      <c r="M665" s="250"/>
      <c r="N665" s="251" t="s">
        <v>490</v>
      </c>
      <c r="O665" s="252" t="s">
        <v>491</v>
      </c>
      <c r="P665" s="224"/>
      <c r="Q665" s="224"/>
      <c r="R665" s="157">
        <f t="shared" si="295"/>
        <v>0</v>
      </c>
      <c r="S665" s="157"/>
      <c r="T665" s="279"/>
      <c r="U665" s="279"/>
      <c r="V665" s="278">
        <f t="shared" si="296"/>
        <v>0</v>
      </c>
      <c r="W665" s="279"/>
      <c r="X665" s="279"/>
      <c r="Y665" s="279"/>
      <c r="Z665" s="279"/>
      <c r="AA665" s="279"/>
      <c r="AB665" s="279"/>
      <c r="AC665" s="279"/>
      <c r="AD665" s="279"/>
      <c r="AE665" s="279"/>
      <c r="AF665" s="278">
        <f t="shared" si="298"/>
        <v>0</v>
      </c>
      <c r="AG665" s="278">
        <f t="shared" si="299"/>
        <v>0</v>
      </c>
      <c r="AH665" s="279"/>
      <c r="AI665" s="278">
        <f t="shared" si="300"/>
        <v>0</v>
      </c>
      <c r="AJ665" s="279"/>
      <c r="AK665" s="279"/>
      <c r="AL665" s="279"/>
      <c r="AM665" s="276">
        <f t="shared" si="301"/>
        <v>0</v>
      </c>
      <c r="AN665" s="279"/>
    </row>
    <row r="666" spans="13:40" s="249" customFormat="1" ht="13.5" hidden="1" x14ac:dyDescent="0.25">
      <c r="M666" s="250"/>
      <c r="N666" s="251" t="s">
        <v>492</v>
      </c>
      <c r="O666" s="252" t="s">
        <v>493</v>
      </c>
      <c r="P666" s="224"/>
      <c r="Q666" s="224"/>
      <c r="R666" s="157">
        <f t="shared" si="295"/>
        <v>0</v>
      </c>
      <c r="S666" s="157"/>
      <c r="T666" s="279"/>
      <c r="U666" s="279"/>
      <c r="V666" s="278">
        <f t="shared" si="296"/>
        <v>0</v>
      </c>
      <c r="W666" s="279"/>
      <c r="X666" s="279"/>
      <c r="Y666" s="279"/>
      <c r="Z666" s="279"/>
      <c r="AA666" s="279"/>
      <c r="AB666" s="279"/>
      <c r="AC666" s="279"/>
      <c r="AD666" s="279"/>
      <c r="AE666" s="279"/>
      <c r="AF666" s="278">
        <f t="shared" si="298"/>
        <v>0</v>
      </c>
      <c r="AG666" s="278">
        <f t="shared" si="299"/>
        <v>0</v>
      </c>
      <c r="AH666" s="279"/>
      <c r="AI666" s="278">
        <f t="shared" si="300"/>
        <v>0</v>
      </c>
      <c r="AJ666" s="279"/>
      <c r="AK666" s="279"/>
      <c r="AL666" s="279"/>
      <c r="AM666" s="276">
        <f t="shared" si="301"/>
        <v>0</v>
      </c>
      <c r="AN666" s="279"/>
    </row>
    <row r="667" spans="13:40" s="249" customFormat="1" ht="12.75" hidden="1" customHeight="1" x14ac:dyDescent="0.25">
      <c r="M667" s="250"/>
      <c r="N667" s="251" t="s">
        <v>494</v>
      </c>
      <c r="O667" s="252" t="s">
        <v>495</v>
      </c>
      <c r="P667" s="224"/>
      <c r="Q667" s="224"/>
      <c r="R667" s="157">
        <f t="shared" si="295"/>
        <v>0</v>
      </c>
      <c r="S667" s="157"/>
      <c r="T667" s="279"/>
      <c r="U667" s="279"/>
      <c r="V667" s="278">
        <f t="shared" si="296"/>
        <v>0</v>
      </c>
      <c r="W667" s="279"/>
      <c r="X667" s="279"/>
      <c r="Y667" s="279"/>
      <c r="Z667" s="279"/>
      <c r="AA667" s="279"/>
      <c r="AB667" s="279"/>
      <c r="AC667" s="279"/>
      <c r="AD667" s="279"/>
      <c r="AE667" s="279"/>
      <c r="AF667" s="278">
        <f t="shared" si="298"/>
        <v>0</v>
      </c>
      <c r="AG667" s="278">
        <f t="shared" si="299"/>
        <v>0</v>
      </c>
      <c r="AH667" s="279"/>
      <c r="AI667" s="278">
        <f t="shared" si="300"/>
        <v>0</v>
      </c>
      <c r="AJ667" s="279"/>
      <c r="AK667" s="279"/>
      <c r="AL667" s="279"/>
      <c r="AM667" s="276">
        <f t="shared" si="301"/>
        <v>0</v>
      </c>
      <c r="AN667" s="279"/>
    </row>
    <row r="668" spans="13:40" s="253" customFormat="1" ht="12.75" hidden="1" customHeight="1" x14ac:dyDescent="0.25">
      <c r="M668" s="254"/>
      <c r="N668" s="254">
        <v>32</v>
      </c>
      <c r="O668" s="255"/>
      <c r="P668" s="256">
        <f>SUM(P669+P674+P681+P691+P693)</f>
        <v>0</v>
      </c>
      <c r="Q668" s="256">
        <f>SUM(Q669+Q674+Q681+Q691+Q693)</f>
        <v>0</v>
      </c>
      <c r="R668" s="157">
        <f t="shared" si="295"/>
        <v>0</v>
      </c>
      <c r="S668" s="256"/>
      <c r="T668" s="280">
        <f>SUM(T669+T674+T681+T691+T693)</f>
        <v>0</v>
      </c>
      <c r="U668" s="280">
        <f>SUM(U669+U674+U681+U691+U693)</f>
        <v>0</v>
      </c>
      <c r="V668" s="278">
        <f t="shared" si="296"/>
        <v>0</v>
      </c>
      <c r="W668" s="280">
        <f t="shared" ref="W668:AE668" si="307">SUM(W669+W674+W681+W691+W693)</f>
        <v>0</v>
      </c>
      <c r="X668" s="280">
        <f t="shared" si="307"/>
        <v>0</v>
      </c>
      <c r="Y668" s="280">
        <f t="shared" si="307"/>
        <v>0</v>
      </c>
      <c r="Z668" s="280">
        <f t="shared" si="307"/>
        <v>0</v>
      </c>
      <c r="AA668" s="280">
        <f t="shared" si="307"/>
        <v>0</v>
      </c>
      <c r="AB668" s="280">
        <f t="shared" si="307"/>
        <v>0</v>
      </c>
      <c r="AC668" s="280">
        <f t="shared" si="307"/>
        <v>0</v>
      </c>
      <c r="AD668" s="280">
        <f t="shared" si="307"/>
        <v>0</v>
      </c>
      <c r="AE668" s="280">
        <f t="shared" si="307"/>
        <v>0</v>
      </c>
      <c r="AF668" s="278">
        <f t="shared" si="298"/>
        <v>0</v>
      </c>
      <c r="AG668" s="278">
        <f t="shared" si="299"/>
        <v>0</v>
      </c>
      <c r="AH668" s="280">
        <f>SUM(AH669+AH674+AH681+AH691+AH693)</f>
        <v>0</v>
      </c>
      <c r="AI668" s="278">
        <f t="shared" si="300"/>
        <v>0</v>
      </c>
      <c r="AJ668" s="280">
        <f>SUM(AJ669+AJ674+AJ681+AJ691+AJ693)</f>
        <v>0</v>
      </c>
      <c r="AK668" s="280">
        <f>SUM(AK669+AK674+AK681+AK691+AK693)</f>
        <v>0</v>
      </c>
      <c r="AL668" s="280"/>
      <c r="AM668" s="276">
        <f t="shared" si="301"/>
        <v>0</v>
      </c>
      <c r="AN668" s="280"/>
    </row>
    <row r="669" spans="13:40" ht="12.75" hidden="1" customHeight="1" x14ac:dyDescent="0.25">
      <c r="M669" s="254"/>
      <c r="N669" s="254">
        <v>321</v>
      </c>
      <c r="O669" s="255"/>
      <c r="P669" s="256">
        <f>SUM(P670+P671+P672+P673)</f>
        <v>0</v>
      </c>
      <c r="Q669" s="256">
        <f>SUM(Q670+Q671+Q672+Q673)</f>
        <v>0</v>
      </c>
      <c r="R669" s="157">
        <f t="shared" si="295"/>
        <v>0</v>
      </c>
      <c r="S669" s="256"/>
      <c r="T669" s="280">
        <f>SUM(T670+T671+T672+T673)</f>
        <v>0</v>
      </c>
      <c r="U669" s="280">
        <f>SUM(U670+U671+U672+U673)</f>
        <v>0</v>
      </c>
      <c r="V669" s="278">
        <f t="shared" si="296"/>
        <v>0</v>
      </c>
      <c r="W669" s="280">
        <f t="shared" ref="W669:AE669" si="308">SUM(W670+W671+W672+W673)</f>
        <v>0</v>
      </c>
      <c r="X669" s="280">
        <f t="shared" si="308"/>
        <v>0</v>
      </c>
      <c r="Y669" s="280">
        <f t="shared" si="308"/>
        <v>0</v>
      </c>
      <c r="Z669" s="280">
        <f t="shared" si="308"/>
        <v>0</v>
      </c>
      <c r="AA669" s="280">
        <f t="shared" si="308"/>
        <v>0</v>
      </c>
      <c r="AB669" s="280">
        <f t="shared" si="308"/>
        <v>0</v>
      </c>
      <c r="AC669" s="280">
        <f t="shared" si="308"/>
        <v>0</v>
      </c>
      <c r="AD669" s="280">
        <f t="shared" si="308"/>
        <v>0</v>
      </c>
      <c r="AE669" s="280">
        <f t="shared" si="308"/>
        <v>0</v>
      </c>
      <c r="AF669" s="278">
        <f t="shared" si="298"/>
        <v>0</v>
      </c>
      <c r="AG669" s="278">
        <f t="shared" si="299"/>
        <v>0</v>
      </c>
      <c r="AH669" s="280">
        <f>SUM(AH670+AH671+AH672+AH673)</f>
        <v>0</v>
      </c>
      <c r="AI669" s="278">
        <f t="shared" si="300"/>
        <v>0</v>
      </c>
      <c r="AJ669" s="280">
        <f>SUM(AJ670+AJ671+AJ672+AJ673)</f>
        <v>0</v>
      </c>
      <c r="AK669" s="280">
        <f>SUM(AK670+AK671+AK672+AK673)</f>
        <v>0</v>
      </c>
      <c r="AL669" s="281"/>
      <c r="AM669" s="276">
        <f t="shared" si="301"/>
        <v>0</v>
      </c>
      <c r="AN669" s="281"/>
    </row>
    <row r="670" spans="13:40" s="249" customFormat="1" ht="13.5" hidden="1" x14ac:dyDescent="0.25">
      <c r="M670" s="250"/>
      <c r="N670" s="251" t="s">
        <v>496</v>
      </c>
      <c r="O670" s="252" t="s">
        <v>497</v>
      </c>
      <c r="P670" s="224"/>
      <c r="Q670" s="224"/>
      <c r="R670" s="157">
        <f t="shared" si="295"/>
        <v>0</v>
      </c>
      <c r="S670" s="157"/>
      <c r="T670" s="279"/>
      <c r="U670" s="279"/>
      <c r="V670" s="278">
        <f t="shared" si="296"/>
        <v>0</v>
      </c>
      <c r="W670" s="279"/>
      <c r="X670" s="279"/>
      <c r="Y670" s="279"/>
      <c r="Z670" s="279"/>
      <c r="AA670" s="279"/>
      <c r="AB670" s="279"/>
      <c r="AC670" s="279"/>
      <c r="AD670" s="279"/>
      <c r="AE670" s="279"/>
      <c r="AF670" s="278">
        <f t="shared" si="298"/>
        <v>0</v>
      </c>
      <c r="AG670" s="278">
        <f t="shared" si="299"/>
        <v>0</v>
      </c>
      <c r="AH670" s="279"/>
      <c r="AI670" s="278">
        <f t="shared" si="300"/>
        <v>0</v>
      </c>
      <c r="AJ670" s="279"/>
      <c r="AK670" s="279"/>
      <c r="AL670" s="279"/>
      <c r="AM670" s="276">
        <f t="shared" si="301"/>
        <v>0</v>
      </c>
      <c r="AN670" s="279"/>
    </row>
    <row r="671" spans="13:40" s="249" customFormat="1" ht="13.5" hidden="1" x14ac:dyDescent="0.25">
      <c r="M671" s="250"/>
      <c r="N671" s="251" t="s">
        <v>498</v>
      </c>
      <c r="O671" s="252" t="s">
        <v>499</v>
      </c>
      <c r="P671" s="224"/>
      <c r="Q671" s="224"/>
      <c r="R671" s="157">
        <f t="shared" si="295"/>
        <v>0</v>
      </c>
      <c r="S671" s="157"/>
      <c r="T671" s="279"/>
      <c r="U671" s="279"/>
      <c r="V671" s="278">
        <f t="shared" si="296"/>
        <v>0</v>
      </c>
      <c r="W671" s="279"/>
      <c r="X671" s="279"/>
      <c r="Y671" s="279"/>
      <c r="Z671" s="279"/>
      <c r="AA671" s="279"/>
      <c r="AB671" s="279"/>
      <c r="AC671" s="279"/>
      <c r="AD671" s="279"/>
      <c r="AE671" s="279"/>
      <c r="AF671" s="278">
        <f t="shared" si="298"/>
        <v>0</v>
      </c>
      <c r="AG671" s="278">
        <f t="shared" si="299"/>
        <v>0</v>
      </c>
      <c r="AH671" s="279"/>
      <c r="AI671" s="278">
        <f t="shared" si="300"/>
        <v>0</v>
      </c>
      <c r="AJ671" s="279"/>
      <c r="AK671" s="279"/>
      <c r="AL671" s="279"/>
      <c r="AM671" s="276">
        <f t="shared" si="301"/>
        <v>0</v>
      </c>
      <c r="AN671" s="279"/>
    </row>
    <row r="672" spans="13:40" s="249" customFormat="1" ht="13.5" hidden="1" x14ac:dyDescent="0.25">
      <c r="M672" s="250"/>
      <c r="N672" s="251" t="s">
        <v>500</v>
      </c>
      <c r="O672" s="252" t="s">
        <v>501</v>
      </c>
      <c r="P672" s="224"/>
      <c r="Q672" s="224"/>
      <c r="R672" s="157">
        <f t="shared" si="295"/>
        <v>0</v>
      </c>
      <c r="S672" s="157"/>
      <c r="T672" s="279"/>
      <c r="U672" s="279"/>
      <c r="V672" s="278">
        <f t="shared" si="296"/>
        <v>0</v>
      </c>
      <c r="W672" s="279"/>
      <c r="X672" s="279"/>
      <c r="Y672" s="279"/>
      <c r="Z672" s="279"/>
      <c r="AA672" s="279"/>
      <c r="AB672" s="279"/>
      <c r="AC672" s="279"/>
      <c r="AD672" s="279"/>
      <c r="AE672" s="279"/>
      <c r="AF672" s="278">
        <f t="shared" si="298"/>
        <v>0</v>
      </c>
      <c r="AG672" s="278">
        <f t="shared" si="299"/>
        <v>0</v>
      </c>
      <c r="AH672" s="279"/>
      <c r="AI672" s="278">
        <f t="shared" si="300"/>
        <v>0</v>
      </c>
      <c r="AJ672" s="279"/>
      <c r="AK672" s="279"/>
      <c r="AL672" s="279"/>
      <c r="AM672" s="276">
        <f t="shared" si="301"/>
        <v>0</v>
      </c>
      <c r="AN672" s="279"/>
    </row>
    <row r="673" spans="13:40" hidden="1" x14ac:dyDescent="0.25">
      <c r="M673" s="250"/>
      <c r="N673" s="250">
        <v>3214</v>
      </c>
      <c r="O673" s="252" t="s">
        <v>502</v>
      </c>
      <c r="P673" s="224"/>
      <c r="Q673" s="224"/>
      <c r="R673" s="157">
        <f t="shared" si="295"/>
        <v>0</v>
      </c>
      <c r="S673" s="157"/>
      <c r="T673" s="279"/>
      <c r="U673" s="279"/>
      <c r="V673" s="278">
        <f t="shared" si="296"/>
        <v>0</v>
      </c>
      <c r="W673" s="279"/>
      <c r="X673" s="279"/>
      <c r="Y673" s="279"/>
      <c r="Z673" s="279"/>
      <c r="AA673" s="279"/>
      <c r="AB673" s="279"/>
      <c r="AC673" s="279"/>
      <c r="AD673" s="279"/>
      <c r="AE673" s="279"/>
      <c r="AF673" s="278">
        <f t="shared" si="298"/>
        <v>0</v>
      </c>
      <c r="AG673" s="278">
        <f t="shared" si="299"/>
        <v>0</v>
      </c>
      <c r="AH673" s="279"/>
      <c r="AI673" s="278">
        <f t="shared" si="300"/>
        <v>0</v>
      </c>
      <c r="AJ673" s="279"/>
      <c r="AK673" s="279"/>
      <c r="AL673" s="281"/>
      <c r="AM673" s="276">
        <f t="shared" si="301"/>
        <v>0</v>
      </c>
      <c r="AN673" s="281"/>
    </row>
    <row r="674" spans="13:40" s="253" customFormat="1" ht="13.5" hidden="1" x14ac:dyDescent="0.25">
      <c r="M674" s="254"/>
      <c r="N674" s="254">
        <v>322</v>
      </c>
      <c r="O674" s="255"/>
      <c r="P674" s="256">
        <f>SUM(P675+P676+P677+P678+P679+P680)</f>
        <v>0</v>
      </c>
      <c r="Q674" s="256">
        <f>SUM(Q675+Q676+Q677+Q678+Q679+Q680)</f>
        <v>0</v>
      </c>
      <c r="R674" s="157">
        <f t="shared" si="295"/>
        <v>0</v>
      </c>
      <c r="S674" s="256"/>
      <c r="T674" s="280">
        <f>SUM(T675+T676+T677+T678+T679+T680)</f>
        <v>0</v>
      </c>
      <c r="U674" s="280">
        <f>SUM(U675+U676+U677+U678+U679+U680)</f>
        <v>0</v>
      </c>
      <c r="V674" s="278">
        <f t="shared" si="296"/>
        <v>0</v>
      </c>
      <c r="W674" s="280">
        <f t="shared" ref="W674:AE674" si="309">SUM(W675+W676+W677+W678+W679+W680)</f>
        <v>0</v>
      </c>
      <c r="X674" s="280">
        <f t="shared" si="309"/>
        <v>0</v>
      </c>
      <c r="Y674" s="280">
        <f t="shared" si="309"/>
        <v>0</v>
      </c>
      <c r="Z674" s="280">
        <f t="shared" si="309"/>
        <v>0</v>
      </c>
      <c r="AA674" s="280">
        <f t="shared" si="309"/>
        <v>0</v>
      </c>
      <c r="AB674" s="280">
        <f t="shared" si="309"/>
        <v>0</v>
      </c>
      <c r="AC674" s="280">
        <f t="shared" si="309"/>
        <v>0</v>
      </c>
      <c r="AD674" s="280">
        <f t="shared" si="309"/>
        <v>0</v>
      </c>
      <c r="AE674" s="280">
        <f t="shared" si="309"/>
        <v>0</v>
      </c>
      <c r="AF674" s="278">
        <f t="shared" si="298"/>
        <v>0</v>
      </c>
      <c r="AG674" s="278">
        <f t="shared" si="299"/>
        <v>0</v>
      </c>
      <c r="AH674" s="280">
        <f>SUM(AH675+AH676+AH677+AH678+AH679+AH680)</f>
        <v>0</v>
      </c>
      <c r="AI674" s="278">
        <f t="shared" si="300"/>
        <v>0</v>
      </c>
      <c r="AJ674" s="280">
        <f>SUM(AJ675+AJ676+AJ677+AJ678+AJ679+AJ680)</f>
        <v>0</v>
      </c>
      <c r="AK674" s="280">
        <f>SUM(AK675+AK676+AK677+AK678+AK679+AK680)</f>
        <v>0</v>
      </c>
      <c r="AL674" s="280"/>
      <c r="AM674" s="276">
        <f t="shared" si="301"/>
        <v>0</v>
      </c>
      <c r="AN674" s="280"/>
    </row>
    <row r="675" spans="13:40" s="249" customFormat="1" ht="13.5" hidden="1" x14ac:dyDescent="0.25">
      <c r="M675" s="250"/>
      <c r="N675" s="251" t="s">
        <v>503</v>
      </c>
      <c r="O675" s="252" t="s">
        <v>504</v>
      </c>
      <c r="P675" s="224"/>
      <c r="Q675" s="224"/>
      <c r="R675" s="157">
        <f t="shared" si="295"/>
        <v>0</v>
      </c>
      <c r="S675" s="157"/>
      <c r="T675" s="279"/>
      <c r="U675" s="279"/>
      <c r="V675" s="278">
        <f t="shared" si="296"/>
        <v>0</v>
      </c>
      <c r="W675" s="279"/>
      <c r="X675" s="279"/>
      <c r="Y675" s="279"/>
      <c r="Z675" s="279"/>
      <c r="AA675" s="279"/>
      <c r="AB675" s="279"/>
      <c r="AC675" s="279"/>
      <c r="AD675" s="279"/>
      <c r="AE675" s="279"/>
      <c r="AF675" s="278">
        <f t="shared" si="298"/>
        <v>0</v>
      </c>
      <c r="AG675" s="278">
        <f t="shared" si="299"/>
        <v>0</v>
      </c>
      <c r="AH675" s="279"/>
      <c r="AI675" s="278">
        <f t="shared" si="300"/>
        <v>0</v>
      </c>
      <c r="AJ675" s="279"/>
      <c r="AK675" s="279"/>
      <c r="AL675" s="279"/>
      <c r="AM675" s="276">
        <f t="shared" si="301"/>
        <v>0</v>
      </c>
      <c r="AN675" s="279"/>
    </row>
    <row r="676" spans="13:40" s="249" customFormat="1" ht="13.5" hidden="1" x14ac:dyDescent="0.25">
      <c r="M676" s="250"/>
      <c r="N676" s="251" t="s">
        <v>505</v>
      </c>
      <c r="O676" s="252" t="s">
        <v>506</v>
      </c>
      <c r="P676" s="224"/>
      <c r="Q676" s="224"/>
      <c r="R676" s="157">
        <f t="shared" si="295"/>
        <v>0</v>
      </c>
      <c r="S676" s="157"/>
      <c r="T676" s="279"/>
      <c r="U676" s="279"/>
      <c r="V676" s="278">
        <f t="shared" si="296"/>
        <v>0</v>
      </c>
      <c r="W676" s="279"/>
      <c r="X676" s="279"/>
      <c r="Y676" s="279"/>
      <c r="Z676" s="279"/>
      <c r="AA676" s="279"/>
      <c r="AB676" s="279"/>
      <c r="AC676" s="279"/>
      <c r="AD676" s="279"/>
      <c r="AE676" s="279"/>
      <c r="AF676" s="278">
        <f t="shared" si="298"/>
        <v>0</v>
      </c>
      <c r="AG676" s="278">
        <f t="shared" si="299"/>
        <v>0</v>
      </c>
      <c r="AH676" s="279"/>
      <c r="AI676" s="278">
        <f t="shared" si="300"/>
        <v>0</v>
      </c>
      <c r="AJ676" s="279"/>
      <c r="AK676" s="279"/>
      <c r="AL676" s="279"/>
      <c r="AM676" s="276">
        <f t="shared" si="301"/>
        <v>0</v>
      </c>
      <c r="AN676" s="279"/>
    </row>
    <row r="677" spans="13:40" s="249" customFormat="1" ht="13.5" hidden="1" x14ac:dyDescent="0.25">
      <c r="M677" s="250"/>
      <c r="N677" s="251" t="s">
        <v>507</v>
      </c>
      <c r="O677" s="252" t="s">
        <v>508</v>
      </c>
      <c r="P677" s="224"/>
      <c r="Q677" s="224"/>
      <c r="R677" s="157">
        <f t="shared" si="295"/>
        <v>0</v>
      </c>
      <c r="S677" s="157"/>
      <c r="T677" s="279"/>
      <c r="U677" s="279"/>
      <c r="V677" s="278">
        <f t="shared" si="296"/>
        <v>0</v>
      </c>
      <c r="W677" s="279"/>
      <c r="X677" s="279"/>
      <c r="Y677" s="279"/>
      <c r="Z677" s="279"/>
      <c r="AA677" s="279"/>
      <c r="AB677" s="279"/>
      <c r="AC677" s="279"/>
      <c r="AD677" s="279"/>
      <c r="AE677" s="279"/>
      <c r="AF677" s="278">
        <f t="shared" si="298"/>
        <v>0</v>
      </c>
      <c r="AG677" s="278">
        <f t="shared" si="299"/>
        <v>0</v>
      </c>
      <c r="AH677" s="279"/>
      <c r="AI677" s="278">
        <f t="shared" si="300"/>
        <v>0</v>
      </c>
      <c r="AJ677" s="279"/>
      <c r="AK677" s="279"/>
      <c r="AL677" s="279"/>
      <c r="AM677" s="276">
        <f t="shared" si="301"/>
        <v>0</v>
      </c>
      <c r="AN677" s="279"/>
    </row>
    <row r="678" spans="13:40" s="249" customFormat="1" ht="13.5" hidden="1" x14ac:dyDescent="0.25">
      <c r="M678" s="250"/>
      <c r="N678" s="251" t="s">
        <v>509</v>
      </c>
      <c r="O678" s="252" t="s">
        <v>510</v>
      </c>
      <c r="P678" s="224"/>
      <c r="Q678" s="224"/>
      <c r="R678" s="157">
        <f t="shared" si="295"/>
        <v>0</v>
      </c>
      <c r="S678" s="157"/>
      <c r="T678" s="279"/>
      <c r="U678" s="279"/>
      <c r="V678" s="278">
        <f t="shared" si="296"/>
        <v>0</v>
      </c>
      <c r="W678" s="279"/>
      <c r="X678" s="279"/>
      <c r="Y678" s="279"/>
      <c r="Z678" s="279"/>
      <c r="AA678" s="279"/>
      <c r="AB678" s="279"/>
      <c r="AC678" s="279"/>
      <c r="AD678" s="279"/>
      <c r="AE678" s="279"/>
      <c r="AF678" s="278">
        <f t="shared" si="298"/>
        <v>0</v>
      </c>
      <c r="AG678" s="278">
        <f t="shared" si="299"/>
        <v>0</v>
      </c>
      <c r="AH678" s="279"/>
      <c r="AI678" s="278">
        <f t="shared" si="300"/>
        <v>0</v>
      </c>
      <c r="AJ678" s="279"/>
      <c r="AK678" s="279"/>
      <c r="AL678" s="279"/>
      <c r="AM678" s="276">
        <f t="shared" si="301"/>
        <v>0</v>
      </c>
      <c r="AN678" s="279"/>
    </row>
    <row r="679" spans="13:40" s="249" customFormat="1" ht="13.5" hidden="1" x14ac:dyDescent="0.25">
      <c r="M679" s="250"/>
      <c r="N679" s="251" t="s">
        <v>511</v>
      </c>
      <c r="O679" s="252" t="s">
        <v>512</v>
      </c>
      <c r="P679" s="224"/>
      <c r="Q679" s="224"/>
      <c r="R679" s="157">
        <f t="shared" si="295"/>
        <v>0</v>
      </c>
      <c r="S679" s="157"/>
      <c r="T679" s="279"/>
      <c r="U679" s="279"/>
      <c r="V679" s="278">
        <f t="shared" si="296"/>
        <v>0</v>
      </c>
      <c r="W679" s="279"/>
      <c r="X679" s="279"/>
      <c r="Y679" s="279"/>
      <c r="Z679" s="279"/>
      <c r="AA679" s="279"/>
      <c r="AB679" s="279"/>
      <c r="AC679" s="279"/>
      <c r="AD679" s="279"/>
      <c r="AE679" s="279"/>
      <c r="AF679" s="278">
        <f t="shared" si="298"/>
        <v>0</v>
      </c>
      <c r="AG679" s="278">
        <f t="shared" si="299"/>
        <v>0</v>
      </c>
      <c r="AH679" s="279"/>
      <c r="AI679" s="278">
        <f t="shared" si="300"/>
        <v>0</v>
      </c>
      <c r="AJ679" s="279"/>
      <c r="AK679" s="279"/>
      <c r="AL679" s="279"/>
      <c r="AM679" s="276">
        <f t="shared" si="301"/>
        <v>0</v>
      </c>
      <c r="AN679" s="279"/>
    </row>
    <row r="680" spans="13:40" hidden="1" x14ac:dyDescent="0.25">
      <c r="M680" s="250"/>
      <c r="N680" s="250" t="s">
        <v>513</v>
      </c>
      <c r="O680" s="252" t="s">
        <v>514</v>
      </c>
      <c r="P680" s="224"/>
      <c r="Q680" s="224"/>
      <c r="R680" s="157">
        <f t="shared" si="295"/>
        <v>0</v>
      </c>
      <c r="S680" s="157"/>
      <c r="T680" s="279"/>
      <c r="U680" s="279"/>
      <c r="V680" s="278">
        <f t="shared" si="296"/>
        <v>0</v>
      </c>
      <c r="W680" s="279"/>
      <c r="X680" s="279"/>
      <c r="Y680" s="279"/>
      <c r="Z680" s="279"/>
      <c r="AA680" s="279"/>
      <c r="AB680" s="279"/>
      <c r="AC680" s="279"/>
      <c r="AD680" s="279"/>
      <c r="AE680" s="279"/>
      <c r="AF680" s="278">
        <f t="shared" si="298"/>
        <v>0</v>
      </c>
      <c r="AG680" s="278">
        <f t="shared" si="299"/>
        <v>0</v>
      </c>
      <c r="AH680" s="279"/>
      <c r="AI680" s="278">
        <f t="shared" si="300"/>
        <v>0</v>
      </c>
      <c r="AJ680" s="279"/>
      <c r="AK680" s="279"/>
      <c r="AL680" s="281"/>
      <c r="AM680" s="276">
        <f t="shared" si="301"/>
        <v>0</v>
      </c>
      <c r="AN680" s="281"/>
    </row>
    <row r="681" spans="13:40" s="253" customFormat="1" ht="13.5" hidden="1" x14ac:dyDescent="0.25">
      <c r="M681" s="254"/>
      <c r="N681" s="254">
        <v>323</v>
      </c>
      <c r="O681" s="255"/>
      <c r="P681" s="256">
        <f>SUM(P682+P683+P684+P685+P686+P687+P688+P689+P690)</f>
        <v>0</v>
      </c>
      <c r="Q681" s="256">
        <f>SUM(Q682+Q683+Q684+Q685+Q686+Q687+Q688+Q689+Q690)</f>
        <v>0</v>
      </c>
      <c r="R681" s="157">
        <f t="shared" si="295"/>
        <v>0</v>
      </c>
      <c r="S681" s="256"/>
      <c r="T681" s="280">
        <f>SUM(T682+T683+T684+T685+T686+T687+T688+T689+T690)</f>
        <v>0</v>
      </c>
      <c r="U681" s="280">
        <f>SUM(U682+U683+U684+U685+U686+U687+U688+U689+U690)</f>
        <v>0</v>
      </c>
      <c r="V681" s="278">
        <f t="shared" si="296"/>
        <v>0</v>
      </c>
      <c r="W681" s="280">
        <f t="shared" ref="W681:AE681" si="310">SUM(W682+W683+W684+W685+W686+W687+W688+W689+W690)</f>
        <v>0</v>
      </c>
      <c r="X681" s="280">
        <f t="shared" si="310"/>
        <v>0</v>
      </c>
      <c r="Y681" s="280">
        <f t="shared" si="310"/>
        <v>0</v>
      </c>
      <c r="Z681" s="280">
        <f t="shared" si="310"/>
        <v>0</v>
      </c>
      <c r="AA681" s="280">
        <f t="shared" si="310"/>
        <v>0</v>
      </c>
      <c r="AB681" s="280">
        <f t="shared" si="310"/>
        <v>0</v>
      </c>
      <c r="AC681" s="280">
        <f t="shared" si="310"/>
        <v>0</v>
      </c>
      <c r="AD681" s="280">
        <f t="shared" si="310"/>
        <v>0</v>
      </c>
      <c r="AE681" s="280">
        <f t="shared" si="310"/>
        <v>0</v>
      </c>
      <c r="AF681" s="278">
        <f t="shared" si="298"/>
        <v>0</v>
      </c>
      <c r="AG681" s="278">
        <f t="shared" si="299"/>
        <v>0</v>
      </c>
      <c r="AH681" s="280">
        <f>SUM(AH682+AH683+AH684+AH685+AH686+AH687+AH688+AH689+AH690)</f>
        <v>0</v>
      </c>
      <c r="AI681" s="278">
        <f t="shared" si="300"/>
        <v>0</v>
      </c>
      <c r="AJ681" s="280">
        <f>SUM(AJ682+AJ683+AJ684+AJ685+AJ686+AJ687+AJ688+AJ689+AJ690)</f>
        <v>0</v>
      </c>
      <c r="AK681" s="280">
        <f>SUM(AK682+AK683+AK684+AK685+AK686+AK687+AK688+AK689+AK690)</f>
        <v>0</v>
      </c>
      <c r="AL681" s="280"/>
      <c r="AM681" s="276">
        <f t="shared" si="301"/>
        <v>0</v>
      </c>
      <c r="AN681" s="280"/>
    </row>
    <row r="682" spans="13:40" s="249" customFormat="1" ht="13.5" hidden="1" x14ac:dyDescent="0.25">
      <c r="M682" s="250"/>
      <c r="N682" s="251" t="s">
        <v>515</v>
      </c>
      <c r="O682" s="252" t="s">
        <v>516</v>
      </c>
      <c r="P682" s="224"/>
      <c r="Q682" s="224"/>
      <c r="R682" s="157">
        <f t="shared" si="295"/>
        <v>0</v>
      </c>
      <c r="S682" s="157"/>
      <c r="T682" s="279"/>
      <c r="U682" s="279"/>
      <c r="V682" s="278">
        <f t="shared" si="296"/>
        <v>0</v>
      </c>
      <c r="W682" s="279"/>
      <c r="X682" s="279"/>
      <c r="Y682" s="279"/>
      <c r="Z682" s="279"/>
      <c r="AA682" s="279"/>
      <c r="AB682" s="279"/>
      <c r="AC682" s="279"/>
      <c r="AD682" s="279"/>
      <c r="AE682" s="279"/>
      <c r="AF682" s="278">
        <f t="shared" si="298"/>
        <v>0</v>
      </c>
      <c r="AG682" s="278">
        <f t="shared" si="299"/>
        <v>0</v>
      </c>
      <c r="AH682" s="279"/>
      <c r="AI682" s="278">
        <f t="shared" si="300"/>
        <v>0</v>
      </c>
      <c r="AJ682" s="279"/>
      <c r="AK682" s="279"/>
      <c r="AL682" s="279"/>
      <c r="AM682" s="276">
        <f t="shared" si="301"/>
        <v>0</v>
      </c>
      <c r="AN682" s="279"/>
    </row>
    <row r="683" spans="13:40" s="249" customFormat="1" ht="13.5" hidden="1" x14ac:dyDescent="0.25">
      <c r="M683" s="250"/>
      <c r="N683" s="251" t="s">
        <v>517</v>
      </c>
      <c r="O683" s="252" t="s">
        <v>518</v>
      </c>
      <c r="P683" s="224"/>
      <c r="Q683" s="224"/>
      <c r="R683" s="157">
        <f t="shared" si="295"/>
        <v>0</v>
      </c>
      <c r="S683" s="157"/>
      <c r="T683" s="279"/>
      <c r="U683" s="279"/>
      <c r="V683" s="278">
        <f t="shared" si="296"/>
        <v>0</v>
      </c>
      <c r="W683" s="279"/>
      <c r="X683" s="279"/>
      <c r="Y683" s="279"/>
      <c r="Z683" s="279"/>
      <c r="AA683" s="279"/>
      <c r="AB683" s="279"/>
      <c r="AC683" s="279"/>
      <c r="AD683" s="279"/>
      <c r="AE683" s="279"/>
      <c r="AF683" s="278">
        <f t="shared" si="298"/>
        <v>0</v>
      </c>
      <c r="AG683" s="278">
        <f t="shared" si="299"/>
        <v>0</v>
      </c>
      <c r="AH683" s="279"/>
      <c r="AI683" s="278">
        <f t="shared" si="300"/>
        <v>0</v>
      </c>
      <c r="AJ683" s="279"/>
      <c r="AK683" s="279"/>
      <c r="AL683" s="279"/>
      <c r="AM683" s="276">
        <f t="shared" si="301"/>
        <v>0</v>
      </c>
      <c r="AN683" s="279"/>
    </row>
    <row r="684" spans="13:40" s="249" customFormat="1" ht="13.5" hidden="1" x14ac:dyDescent="0.25">
      <c r="M684" s="250"/>
      <c r="N684" s="251" t="s">
        <v>519</v>
      </c>
      <c r="O684" s="252" t="s">
        <v>520</v>
      </c>
      <c r="P684" s="224"/>
      <c r="Q684" s="224"/>
      <c r="R684" s="157">
        <f t="shared" si="295"/>
        <v>0</v>
      </c>
      <c r="S684" s="157"/>
      <c r="T684" s="279"/>
      <c r="U684" s="279"/>
      <c r="V684" s="278">
        <f t="shared" si="296"/>
        <v>0</v>
      </c>
      <c r="W684" s="279"/>
      <c r="X684" s="279"/>
      <c r="Y684" s="279"/>
      <c r="Z684" s="279"/>
      <c r="AA684" s="279"/>
      <c r="AB684" s="279"/>
      <c r="AC684" s="279"/>
      <c r="AD684" s="279"/>
      <c r="AE684" s="279"/>
      <c r="AF684" s="278">
        <f t="shared" si="298"/>
        <v>0</v>
      </c>
      <c r="AG684" s="278">
        <f t="shared" si="299"/>
        <v>0</v>
      </c>
      <c r="AH684" s="279"/>
      <c r="AI684" s="278">
        <f t="shared" si="300"/>
        <v>0</v>
      </c>
      <c r="AJ684" s="279"/>
      <c r="AK684" s="279"/>
      <c r="AL684" s="279"/>
      <c r="AM684" s="276">
        <f t="shared" si="301"/>
        <v>0</v>
      </c>
      <c r="AN684" s="279"/>
    </row>
    <row r="685" spans="13:40" s="249" customFormat="1" ht="13.5" hidden="1" x14ac:dyDescent="0.25">
      <c r="M685" s="250"/>
      <c r="N685" s="251" t="s">
        <v>521</v>
      </c>
      <c r="O685" s="252" t="s">
        <v>522</v>
      </c>
      <c r="P685" s="224"/>
      <c r="Q685" s="224"/>
      <c r="R685" s="157">
        <f t="shared" si="295"/>
        <v>0</v>
      </c>
      <c r="S685" s="157"/>
      <c r="T685" s="279"/>
      <c r="U685" s="279"/>
      <c r="V685" s="278">
        <f t="shared" si="296"/>
        <v>0</v>
      </c>
      <c r="W685" s="279"/>
      <c r="X685" s="279"/>
      <c r="Y685" s="279"/>
      <c r="Z685" s="279"/>
      <c r="AA685" s="279"/>
      <c r="AB685" s="279"/>
      <c r="AC685" s="279"/>
      <c r="AD685" s="279"/>
      <c r="AE685" s="279"/>
      <c r="AF685" s="278">
        <f t="shared" si="298"/>
        <v>0</v>
      </c>
      <c r="AG685" s="278">
        <f t="shared" si="299"/>
        <v>0</v>
      </c>
      <c r="AH685" s="279"/>
      <c r="AI685" s="278">
        <f t="shared" si="300"/>
        <v>0</v>
      </c>
      <c r="AJ685" s="279"/>
      <c r="AK685" s="279"/>
      <c r="AL685" s="279"/>
      <c r="AM685" s="276">
        <f t="shared" si="301"/>
        <v>0</v>
      </c>
      <c r="AN685" s="279"/>
    </row>
    <row r="686" spans="13:40" s="249" customFormat="1" ht="13.5" hidden="1" x14ac:dyDescent="0.25">
      <c r="M686" s="250"/>
      <c r="N686" s="251" t="s">
        <v>523</v>
      </c>
      <c r="O686" s="252" t="s">
        <v>524</v>
      </c>
      <c r="P686" s="224"/>
      <c r="Q686" s="224"/>
      <c r="R686" s="157">
        <f t="shared" ref="R686:R717" si="311">SUM(T686:AE686)</f>
        <v>0</v>
      </c>
      <c r="S686" s="157"/>
      <c r="T686" s="279"/>
      <c r="U686" s="279"/>
      <c r="V686" s="278">
        <f t="shared" ref="V686:V717" si="312">SUM(T686:U686)</f>
        <v>0</v>
      </c>
      <c r="W686" s="279"/>
      <c r="X686" s="279"/>
      <c r="Y686" s="279"/>
      <c r="Z686" s="279"/>
      <c r="AA686" s="279"/>
      <c r="AB686" s="279"/>
      <c r="AC686" s="279"/>
      <c r="AD686" s="279"/>
      <c r="AE686" s="279"/>
      <c r="AF686" s="278">
        <f t="shared" ref="AF686:AF717" si="313">SUM(W686:AE686)</f>
        <v>0</v>
      </c>
      <c r="AG686" s="278">
        <f t="shared" ref="AG686:AG717" si="314">SUM(V686+AF686)</f>
        <v>0</v>
      </c>
      <c r="AH686" s="279"/>
      <c r="AI686" s="278">
        <f t="shared" si="300"/>
        <v>0</v>
      </c>
      <c r="AJ686" s="279"/>
      <c r="AK686" s="279"/>
      <c r="AL686" s="279"/>
      <c r="AM686" s="276">
        <f t="shared" ref="AM686:AM717" si="315">SUM(AB686+AL686)</f>
        <v>0</v>
      </c>
      <c r="AN686" s="279"/>
    </row>
    <row r="687" spans="13:40" s="249" customFormat="1" ht="13.5" hidden="1" x14ac:dyDescent="0.25">
      <c r="M687" s="250"/>
      <c r="N687" s="251" t="s">
        <v>525</v>
      </c>
      <c r="O687" s="252" t="s">
        <v>526</v>
      </c>
      <c r="P687" s="224"/>
      <c r="Q687" s="224"/>
      <c r="R687" s="157">
        <f t="shared" si="311"/>
        <v>0</v>
      </c>
      <c r="S687" s="157"/>
      <c r="T687" s="279"/>
      <c r="U687" s="279"/>
      <c r="V687" s="278">
        <f t="shared" si="312"/>
        <v>0</v>
      </c>
      <c r="W687" s="279"/>
      <c r="X687" s="279"/>
      <c r="Y687" s="279"/>
      <c r="Z687" s="279"/>
      <c r="AA687" s="279"/>
      <c r="AB687" s="279"/>
      <c r="AC687" s="279"/>
      <c r="AD687" s="279"/>
      <c r="AE687" s="279"/>
      <c r="AF687" s="278">
        <f t="shared" si="313"/>
        <v>0</v>
      </c>
      <c r="AG687" s="278">
        <f t="shared" si="314"/>
        <v>0</v>
      </c>
      <c r="AH687" s="279"/>
      <c r="AI687" s="278">
        <f t="shared" si="300"/>
        <v>0</v>
      </c>
      <c r="AJ687" s="279"/>
      <c r="AK687" s="279"/>
      <c r="AL687" s="279"/>
      <c r="AM687" s="276">
        <f t="shared" si="315"/>
        <v>0</v>
      </c>
      <c r="AN687" s="279"/>
    </row>
    <row r="688" spans="13:40" s="249" customFormat="1" ht="13.5" hidden="1" x14ac:dyDescent="0.25">
      <c r="M688" s="250"/>
      <c r="N688" s="251" t="s">
        <v>527</v>
      </c>
      <c r="O688" s="252" t="s">
        <v>528</v>
      </c>
      <c r="P688" s="224"/>
      <c r="Q688" s="224"/>
      <c r="R688" s="157">
        <f t="shared" si="311"/>
        <v>0</v>
      </c>
      <c r="S688" s="157"/>
      <c r="T688" s="279"/>
      <c r="U688" s="279"/>
      <c r="V688" s="278">
        <f t="shared" si="312"/>
        <v>0</v>
      </c>
      <c r="W688" s="279"/>
      <c r="X688" s="279"/>
      <c r="Y688" s="279"/>
      <c r="Z688" s="279"/>
      <c r="AA688" s="279"/>
      <c r="AB688" s="279"/>
      <c r="AC688" s="279"/>
      <c r="AD688" s="279"/>
      <c r="AE688" s="279"/>
      <c r="AF688" s="278">
        <f t="shared" si="313"/>
        <v>0</v>
      </c>
      <c r="AG688" s="278">
        <f t="shared" si="314"/>
        <v>0</v>
      </c>
      <c r="AH688" s="279"/>
      <c r="AI688" s="278">
        <f t="shared" si="300"/>
        <v>0</v>
      </c>
      <c r="AJ688" s="279"/>
      <c r="AK688" s="279"/>
      <c r="AL688" s="279"/>
      <c r="AM688" s="276">
        <f t="shared" si="315"/>
        <v>0</v>
      </c>
      <c r="AN688" s="279"/>
    </row>
    <row r="689" spans="13:40" s="249" customFormat="1" ht="13.5" hidden="1" x14ac:dyDescent="0.25">
      <c r="M689" s="250"/>
      <c r="N689" s="251" t="s">
        <v>529</v>
      </c>
      <c r="O689" s="252" t="s">
        <v>530</v>
      </c>
      <c r="P689" s="224"/>
      <c r="Q689" s="224"/>
      <c r="R689" s="157">
        <f t="shared" si="311"/>
        <v>0</v>
      </c>
      <c r="S689" s="157"/>
      <c r="T689" s="279"/>
      <c r="U689" s="279"/>
      <c r="V689" s="278">
        <f t="shared" si="312"/>
        <v>0</v>
      </c>
      <c r="W689" s="279"/>
      <c r="X689" s="279"/>
      <c r="Y689" s="279"/>
      <c r="Z689" s="279"/>
      <c r="AA689" s="279"/>
      <c r="AB689" s="279"/>
      <c r="AC689" s="279"/>
      <c r="AD689" s="279"/>
      <c r="AE689" s="279"/>
      <c r="AF689" s="278">
        <f t="shared" si="313"/>
        <v>0</v>
      </c>
      <c r="AG689" s="278">
        <f t="shared" si="314"/>
        <v>0</v>
      </c>
      <c r="AH689" s="279"/>
      <c r="AI689" s="278">
        <f t="shared" si="300"/>
        <v>0</v>
      </c>
      <c r="AJ689" s="279"/>
      <c r="AK689" s="279"/>
      <c r="AL689" s="279"/>
      <c r="AM689" s="276">
        <f t="shared" si="315"/>
        <v>0</v>
      </c>
      <c r="AN689" s="279"/>
    </row>
    <row r="690" spans="13:40" s="249" customFormat="1" ht="13.5" hidden="1" x14ac:dyDescent="0.25">
      <c r="M690" s="250"/>
      <c r="N690" s="251" t="s">
        <v>531</v>
      </c>
      <c r="O690" s="252" t="s">
        <v>532</v>
      </c>
      <c r="P690" s="224"/>
      <c r="Q690" s="224"/>
      <c r="R690" s="157">
        <f t="shared" si="311"/>
        <v>0</v>
      </c>
      <c r="S690" s="157"/>
      <c r="T690" s="279"/>
      <c r="U690" s="279"/>
      <c r="V690" s="278">
        <f t="shared" si="312"/>
        <v>0</v>
      </c>
      <c r="W690" s="279"/>
      <c r="X690" s="279"/>
      <c r="Y690" s="279"/>
      <c r="Z690" s="279"/>
      <c r="AA690" s="279"/>
      <c r="AB690" s="279"/>
      <c r="AC690" s="279"/>
      <c r="AD690" s="279"/>
      <c r="AE690" s="279"/>
      <c r="AF690" s="278">
        <f t="shared" si="313"/>
        <v>0</v>
      </c>
      <c r="AG690" s="278">
        <f t="shared" si="314"/>
        <v>0</v>
      </c>
      <c r="AH690" s="279"/>
      <c r="AI690" s="278">
        <f t="shared" si="300"/>
        <v>0</v>
      </c>
      <c r="AJ690" s="279"/>
      <c r="AK690" s="279"/>
      <c r="AL690" s="279"/>
      <c r="AM690" s="276">
        <f t="shared" si="315"/>
        <v>0</v>
      </c>
      <c r="AN690" s="279"/>
    </row>
    <row r="691" spans="13:40" s="253" customFormat="1" ht="13.5" hidden="1" x14ac:dyDescent="0.25">
      <c r="M691" s="254"/>
      <c r="N691" s="254">
        <v>324</v>
      </c>
      <c r="O691" s="255"/>
      <c r="P691" s="256">
        <f>SUM(P692)</f>
        <v>0</v>
      </c>
      <c r="Q691" s="256">
        <f>SUM(Q692)</f>
        <v>0</v>
      </c>
      <c r="R691" s="157">
        <f t="shared" si="311"/>
        <v>0</v>
      </c>
      <c r="S691" s="256"/>
      <c r="T691" s="280">
        <f>SUM(T692)</f>
        <v>0</v>
      </c>
      <c r="U691" s="280">
        <f>SUM(U692)</f>
        <v>0</v>
      </c>
      <c r="V691" s="278">
        <f t="shared" si="312"/>
        <v>0</v>
      </c>
      <c r="W691" s="280">
        <f t="shared" ref="W691:AE691" si="316">SUM(W692)</f>
        <v>0</v>
      </c>
      <c r="X691" s="280">
        <f t="shared" si="316"/>
        <v>0</v>
      </c>
      <c r="Y691" s="280">
        <f t="shared" si="316"/>
        <v>0</v>
      </c>
      <c r="Z691" s="280">
        <f t="shared" si="316"/>
        <v>0</v>
      </c>
      <c r="AA691" s="280">
        <f t="shared" si="316"/>
        <v>0</v>
      </c>
      <c r="AB691" s="280">
        <f t="shared" si="316"/>
        <v>0</v>
      </c>
      <c r="AC691" s="280">
        <f t="shared" si="316"/>
        <v>0</v>
      </c>
      <c r="AD691" s="280">
        <f t="shared" si="316"/>
        <v>0</v>
      </c>
      <c r="AE691" s="280">
        <f t="shared" si="316"/>
        <v>0</v>
      </c>
      <c r="AF691" s="278">
        <f t="shared" si="313"/>
        <v>0</v>
      </c>
      <c r="AG691" s="278">
        <f t="shared" si="314"/>
        <v>0</v>
      </c>
      <c r="AH691" s="280">
        <f>SUM(AH692)</f>
        <v>0</v>
      </c>
      <c r="AI691" s="278">
        <f t="shared" si="300"/>
        <v>0</v>
      </c>
      <c r="AJ691" s="280">
        <f>SUM(AJ692)</f>
        <v>0</v>
      </c>
      <c r="AK691" s="280">
        <f>SUM(AK692)</f>
        <v>0</v>
      </c>
      <c r="AL691" s="280"/>
      <c r="AM691" s="276">
        <f t="shared" si="315"/>
        <v>0</v>
      </c>
      <c r="AN691" s="280"/>
    </row>
    <row r="692" spans="13:40" s="249" customFormat="1" ht="13.5" hidden="1" x14ac:dyDescent="0.25">
      <c r="M692" s="250"/>
      <c r="N692" s="257" t="s">
        <v>533</v>
      </c>
      <c r="O692" s="252" t="s">
        <v>534</v>
      </c>
      <c r="P692" s="224"/>
      <c r="Q692" s="224"/>
      <c r="R692" s="157">
        <f t="shared" si="311"/>
        <v>0</v>
      </c>
      <c r="S692" s="157"/>
      <c r="T692" s="279"/>
      <c r="U692" s="279"/>
      <c r="V692" s="278">
        <f t="shared" si="312"/>
        <v>0</v>
      </c>
      <c r="W692" s="279"/>
      <c r="X692" s="279"/>
      <c r="Y692" s="279"/>
      <c r="Z692" s="279"/>
      <c r="AA692" s="279"/>
      <c r="AB692" s="279"/>
      <c r="AC692" s="279"/>
      <c r="AD692" s="279"/>
      <c r="AE692" s="279"/>
      <c r="AF692" s="278">
        <f t="shared" si="313"/>
        <v>0</v>
      </c>
      <c r="AG692" s="278">
        <f t="shared" si="314"/>
        <v>0</v>
      </c>
      <c r="AH692" s="279"/>
      <c r="AI692" s="278">
        <f t="shared" si="300"/>
        <v>0</v>
      </c>
      <c r="AJ692" s="279"/>
      <c r="AK692" s="279"/>
      <c r="AL692" s="279"/>
      <c r="AM692" s="276">
        <f t="shared" si="315"/>
        <v>0</v>
      </c>
      <c r="AN692" s="279"/>
    </row>
    <row r="693" spans="13:40" s="253" customFormat="1" ht="13.5" hidden="1" x14ac:dyDescent="0.25">
      <c r="M693" s="254"/>
      <c r="N693" s="258" t="s">
        <v>535</v>
      </c>
      <c r="O693" s="255"/>
      <c r="P693" s="256">
        <f>SUM(P694+P695+P696+P697+P698+P699+P700)</f>
        <v>0</v>
      </c>
      <c r="Q693" s="256">
        <f>SUM(Q694+Q695+Q696+Q697+Q698+Q699+Q700)</f>
        <v>0</v>
      </c>
      <c r="R693" s="157">
        <f t="shared" si="311"/>
        <v>0</v>
      </c>
      <c r="S693" s="256"/>
      <c r="T693" s="280">
        <f>SUM(T694+T695+T696+T697+T698+T699+T700)</f>
        <v>0</v>
      </c>
      <c r="U693" s="280">
        <f>SUM(U694+U695+U696+U697+U698+U699+U700)</f>
        <v>0</v>
      </c>
      <c r="V693" s="278">
        <f t="shared" si="312"/>
        <v>0</v>
      </c>
      <c r="W693" s="280">
        <f t="shared" ref="W693:AE693" si="317">SUM(W694+W695+W696+W697+W698+W699+W700)</f>
        <v>0</v>
      </c>
      <c r="X693" s="280">
        <f t="shared" si="317"/>
        <v>0</v>
      </c>
      <c r="Y693" s="280">
        <f t="shared" si="317"/>
        <v>0</v>
      </c>
      <c r="Z693" s="280">
        <f t="shared" si="317"/>
        <v>0</v>
      </c>
      <c r="AA693" s="280">
        <f t="shared" si="317"/>
        <v>0</v>
      </c>
      <c r="AB693" s="280">
        <f t="shared" si="317"/>
        <v>0</v>
      </c>
      <c r="AC693" s="280">
        <f t="shared" si="317"/>
        <v>0</v>
      </c>
      <c r="AD693" s="280">
        <f t="shared" si="317"/>
        <v>0</v>
      </c>
      <c r="AE693" s="280">
        <f t="shared" si="317"/>
        <v>0</v>
      </c>
      <c r="AF693" s="278">
        <f t="shared" si="313"/>
        <v>0</v>
      </c>
      <c r="AG693" s="278">
        <f t="shared" si="314"/>
        <v>0</v>
      </c>
      <c r="AH693" s="280">
        <f>SUM(AH694+AH695+AH696+AH697+AH698+AH699+AH700)</f>
        <v>0</v>
      </c>
      <c r="AI693" s="278">
        <f t="shared" si="300"/>
        <v>0</v>
      </c>
      <c r="AJ693" s="280">
        <f>SUM(AJ694+AJ695+AJ696+AJ697+AJ698+AJ699+AJ700)</f>
        <v>0</v>
      </c>
      <c r="AK693" s="280">
        <f>SUM(AK694+AK695+AK696+AK697+AK698+AK699+AK700)</f>
        <v>0</v>
      </c>
      <c r="AL693" s="280"/>
      <c r="AM693" s="276">
        <f t="shared" si="315"/>
        <v>0</v>
      </c>
      <c r="AN693" s="280"/>
    </row>
    <row r="694" spans="13:40" s="249" customFormat="1" ht="12.75" hidden="1" customHeight="1" x14ac:dyDescent="0.25">
      <c r="M694" s="250"/>
      <c r="N694" s="251" t="s">
        <v>536</v>
      </c>
      <c r="O694" s="252" t="s">
        <v>537</v>
      </c>
      <c r="P694" s="224"/>
      <c r="Q694" s="224"/>
      <c r="R694" s="157">
        <f t="shared" si="311"/>
        <v>0</v>
      </c>
      <c r="S694" s="157"/>
      <c r="T694" s="279"/>
      <c r="U694" s="279"/>
      <c r="V694" s="278">
        <f t="shared" si="312"/>
        <v>0</v>
      </c>
      <c r="W694" s="279"/>
      <c r="X694" s="279"/>
      <c r="Y694" s="279"/>
      <c r="Z694" s="279"/>
      <c r="AA694" s="279"/>
      <c r="AB694" s="279"/>
      <c r="AC694" s="279"/>
      <c r="AD694" s="279"/>
      <c r="AE694" s="279"/>
      <c r="AF694" s="278">
        <f t="shared" si="313"/>
        <v>0</v>
      </c>
      <c r="AG694" s="278">
        <f t="shared" si="314"/>
        <v>0</v>
      </c>
      <c r="AH694" s="279"/>
      <c r="AI694" s="278">
        <f t="shared" si="300"/>
        <v>0</v>
      </c>
      <c r="AJ694" s="279"/>
      <c r="AK694" s="279"/>
      <c r="AL694" s="279"/>
      <c r="AM694" s="276">
        <f t="shared" si="315"/>
        <v>0</v>
      </c>
      <c r="AN694" s="279"/>
    </row>
    <row r="695" spans="13:40" s="249" customFormat="1" ht="13.5" hidden="1" x14ac:dyDescent="0.25">
      <c r="M695" s="250"/>
      <c r="N695" s="251" t="s">
        <v>538</v>
      </c>
      <c r="O695" s="252" t="s">
        <v>539</v>
      </c>
      <c r="P695" s="224"/>
      <c r="Q695" s="224"/>
      <c r="R695" s="157">
        <f t="shared" si="311"/>
        <v>0</v>
      </c>
      <c r="S695" s="157"/>
      <c r="T695" s="279"/>
      <c r="U695" s="279"/>
      <c r="V695" s="278">
        <f t="shared" si="312"/>
        <v>0</v>
      </c>
      <c r="W695" s="279"/>
      <c r="X695" s="279"/>
      <c r="Y695" s="279"/>
      <c r="Z695" s="279"/>
      <c r="AA695" s="279"/>
      <c r="AB695" s="279"/>
      <c r="AC695" s="279"/>
      <c r="AD695" s="279"/>
      <c r="AE695" s="279"/>
      <c r="AF695" s="278">
        <f t="shared" si="313"/>
        <v>0</v>
      </c>
      <c r="AG695" s="278">
        <f t="shared" si="314"/>
        <v>0</v>
      </c>
      <c r="AH695" s="279"/>
      <c r="AI695" s="278">
        <f t="shared" si="300"/>
        <v>0</v>
      </c>
      <c r="AJ695" s="279"/>
      <c r="AK695" s="279"/>
      <c r="AL695" s="279"/>
      <c r="AM695" s="276">
        <f t="shared" si="315"/>
        <v>0</v>
      </c>
      <c r="AN695" s="279"/>
    </row>
    <row r="696" spans="13:40" s="249" customFormat="1" ht="13.5" hidden="1" x14ac:dyDescent="0.25">
      <c r="M696" s="250"/>
      <c r="N696" s="251" t="s">
        <v>540</v>
      </c>
      <c r="O696" s="252" t="s">
        <v>541</v>
      </c>
      <c r="P696" s="224"/>
      <c r="Q696" s="224"/>
      <c r="R696" s="157">
        <f t="shared" si="311"/>
        <v>0</v>
      </c>
      <c r="S696" s="157"/>
      <c r="T696" s="279"/>
      <c r="U696" s="279"/>
      <c r="V696" s="278">
        <f t="shared" si="312"/>
        <v>0</v>
      </c>
      <c r="W696" s="279"/>
      <c r="X696" s="279"/>
      <c r="Y696" s="279"/>
      <c r="Z696" s="279"/>
      <c r="AA696" s="279"/>
      <c r="AB696" s="279"/>
      <c r="AC696" s="279"/>
      <c r="AD696" s="279"/>
      <c r="AE696" s="279"/>
      <c r="AF696" s="278">
        <f t="shared" si="313"/>
        <v>0</v>
      </c>
      <c r="AG696" s="278">
        <f t="shared" si="314"/>
        <v>0</v>
      </c>
      <c r="AH696" s="279"/>
      <c r="AI696" s="278">
        <f t="shared" si="300"/>
        <v>0</v>
      </c>
      <c r="AJ696" s="279"/>
      <c r="AK696" s="279"/>
      <c r="AL696" s="279"/>
      <c r="AM696" s="276">
        <f t="shared" si="315"/>
        <v>0</v>
      </c>
      <c r="AN696" s="279"/>
    </row>
    <row r="697" spans="13:40" s="249" customFormat="1" ht="13.5" hidden="1" x14ac:dyDescent="0.25">
      <c r="M697" s="250"/>
      <c r="N697" s="251" t="s">
        <v>542</v>
      </c>
      <c r="O697" s="252" t="s">
        <v>543</v>
      </c>
      <c r="P697" s="224"/>
      <c r="Q697" s="224"/>
      <c r="R697" s="157">
        <f t="shared" si="311"/>
        <v>0</v>
      </c>
      <c r="S697" s="157"/>
      <c r="T697" s="279"/>
      <c r="U697" s="279"/>
      <c r="V697" s="278">
        <f t="shared" si="312"/>
        <v>0</v>
      </c>
      <c r="W697" s="279"/>
      <c r="X697" s="279"/>
      <c r="Y697" s="279"/>
      <c r="Z697" s="279"/>
      <c r="AA697" s="279"/>
      <c r="AB697" s="279"/>
      <c r="AC697" s="279"/>
      <c r="AD697" s="279"/>
      <c r="AE697" s="279"/>
      <c r="AF697" s="278">
        <f t="shared" si="313"/>
        <v>0</v>
      </c>
      <c r="AG697" s="278">
        <f t="shared" si="314"/>
        <v>0</v>
      </c>
      <c r="AH697" s="279"/>
      <c r="AI697" s="278">
        <f t="shared" si="300"/>
        <v>0</v>
      </c>
      <c r="AJ697" s="279"/>
      <c r="AK697" s="279"/>
      <c r="AL697" s="279"/>
      <c r="AM697" s="276">
        <f t="shared" si="315"/>
        <v>0</v>
      </c>
      <c r="AN697" s="279"/>
    </row>
    <row r="698" spans="13:40" s="249" customFormat="1" ht="13.5" hidden="1" x14ac:dyDescent="0.25">
      <c r="M698" s="250"/>
      <c r="N698" s="250">
        <v>3295</v>
      </c>
      <c r="O698" s="252" t="s">
        <v>544</v>
      </c>
      <c r="P698" s="224"/>
      <c r="Q698" s="224"/>
      <c r="R698" s="157">
        <f t="shared" si="311"/>
        <v>0</v>
      </c>
      <c r="S698" s="157"/>
      <c r="T698" s="279"/>
      <c r="U698" s="279"/>
      <c r="V698" s="278">
        <f t="shared" si="312"/>
        <v>0</v>
      </c>
      <c r="W698" s="279"/>
      <c r="X698" s="279"/>
      <c r="Y698" s="279"/>
      <c r="Z698" s="279"/>
      <c r="AA698" s="279"/>
      <c r="AB698" s="279"/>
      <c r="AC698" s="279"/>
      <c r="AD698" s="279"/>
      <c r="AE698" s="279"/>
      <c r="AF698" s="278">
        <f t="shared" si="313"/>
        <v>0</v>
      </c>
      <c r="AG698" s="278">
        <f t="shared" si="314"/>
        <v>0</v>
      </c>
      <c r="AH698" s="279"/>
      <c r="AI698" s="278">
        <f t="shared" si="300"/>
        <v>0</v>
      </c>
      <c r="AJ698" s="279"/>
      <c r="AK698" s="279"/>
      <c r="AL698" s="279"/>
      <c r="AM698" s="276">
        <f t="shared" si="315"/>
        <v>0</v>
      </c>
      <c r="AN698" s="279"/>
    </row>
    <row r="699" spans="13:40" hidden="1" x14ac:dyDescent="0.25">
      <c r="M699" s="250"/>
      <c r="N699" s="250">
        <v>3296</v>
      </c>
      <c r="O699" s="259" t="s">
        <v>545</v>
      </c>
      <c r="P699" s="224"/>
      <c r="Q699" s="224"/>
      <c r="R699" s="157">
        <f t="shared" si="311"/>
        <v>0</v>
      </c>
      <c r="S699" s="157"/>
      <c r="T699" s="279"/>
      <c r="U699" s="279"/>
      <c r="V699" s="278">
        <f t="shared" si="312"/>
        <v>0</v>
      </c>
      <c r="W699" s="279"/>
      <c r="X699" s="279"/>
      <c r="Y699" s="279"/>
      <c r="Z699" s="279"/>
      <c r="AA699" s="279"/>
      <c r="AB699" s="279"/>
      <c r="AC699" s="279"/>
      <c r="AD699" s="279"/>
      <c r="AE699" s="279"/>
      <c r="AF699" s="278">
        <f t="shared" si="313"/>
        <v>0</v>
      </c>
      <c r="AG699" s="278">
        <f t="shared" si="314"/>
        <v>0</v>
      </c>
      <c r="AH699" s="279"/>
      <c r="AI699" s="278">
        <f t="shared" si="300"/>
        <v>0</v>
      </c>
      <c r="AJ699" s="279"/>
      <c r="AK699" s="279"/>
      <c r="AL699" s="281"/>
      <c r="AM699" s="276">
        <f t="shared" si="315"/>
        <v>0</v>
      </c>
      <c r="AN699" s="281"/>
    </row>
    <row r="700" spans="13:40" hidden="1" x14ac:dyDescent="0.25">
      <c r="M700" s="250"/>
      <c r="N700" s="251" t="s">
        <v>546</v>
      </c>
      <c r="O700" s="252" t="s">
        <v>547</v>
      </c>
      <c r="P700" s="224"/>
      <c r="Q700" s="224"/>
      <c r="R700" s="157">
        <f t="shared" si="311"/>
        <v>0</v>
      </c>
      <c r="S700" s="157"/>
      <c r="T700" s="279"/>
      <c r="U700" s="279"/>
      <c r="V700" s="278">
        <f t="shared" si="312"/>
        <v>0</v>
      </c>
      <c r="W700" s="279"/>
      <c r="X700" s="279"/>
      <c r="Y700" s="279"/>
      <c r="Z700" s="279"/>
      <c r="AA700" s="279"/>
      <c r="AB700" s="279"/>
      <c r="AC700" s="279"/>
      <c r="AD700" s="279"/>
      <c r="AE700" s="279"/>
      <c r="AF700" s="278">
        <f t="shared" si="313"/>
        <v>0</v>
      </c>
      <c r="AG700" s="278">
        <f t="shared" si="314"/>
        <v>0</v>
      </c>
      <c r="AH700" s="279"/>
      <c r="AI700" s="278">
        <f t="shared" si="300"/>
        <v>0</v>
      </c>
      <c r="AJ700" s="279"/>
      <c r="AK700" s="279"/>
      <c r="AL700" s="281"/>
      <c r="AM700" s="276">
        <f t="shared" si="315"/>
        <v>0</v>
      </c>
      <c r="AN700" s="281"/>
    </row>
    <row r="701" spans="13:40" s="253" customFormat="1" ht="13.5" hidden="1" x14ac:dyDescent="0.25">
      <c r="M701" s="246"/>
      <c r="N701" s="254">
        <v>34</v>
      </c>
      <c r="O701" s="255" t="s">
        <v>548</v>
      </c>
      <c r="P701" s="256">
        <f>SUM(P702+P707)</f>
        <v>0</v>
      </c>
      <c r="Q701" s="256">
        <f>SUM(Q702+Q707)</f>
        <v>0</v>
      </c>
      <c r="R701" s="157">
        <f t="shared" si="311"/>
        <v>0</v>
      </c>
      <c r="S701" s="256"/>
      <c r="T701" s="280">
        <f>SUM(T702+T707)</f>
        <v>0</v>
      </c>
      <c r="U701" s="280">
        <f>SUM(U702+U707)</f>
        <v>0</v>
      </c>
      <c r="V701" s="278">
        <f t="shared" si="312"/>
        <v>0</v>
      </c>
      <c r="W701" s="280">
        <f t="shared" ref="W701:AE701" si="318">SUM(W702+W707)</f>
        <v>0</v>
      </c>
      <c r="X701" s="280">
        <f t="shared" si="318"/>
        <v>0</v>
      </c>
      <c r="Y701" s="280">
        <f t="shared" si="318"/>
        <v>0</v>
      </c>
      <c r="Z701" s="280">
        <f t="shared" si="318"/>
        <v>0</v>
      </c>
      <c r="AA701" s="280">
        <f t="shared" si="318"/>
        <v>0</v>
      </c>
      <c r="AB701" s="280">
        <f t="shared" si="318"/>
        <v>0</v>
      </c>
      <c r="AC701" s="280">
        <f t="shared" si="318"/>
        <v>0</v>
      </c>
      <c r="AD701" s="280">
        <f t="shared" si="318"/>
        <v>0</v>
      </c>
      <c r="AE701" s="280">
        <f t="shared" si="318"/>
        <v>0</v>
      </c>
      <c r="AF701" s="278">
        <f t="shared" si="313"/>
        <v>0</v>
      </c>
      <c r="AG701" s="278">
        <f t="shared" si="314"/>
        <v>0</v>
      </c>
      <c r="AH701" s="280">
        <f>SUM(AH702+AH707)</f>
        <v>0</v>
      </c>
      <c r="AI701" s="278">
        <f t="shared" si="300"/>
        <v>0</v>
      </c>
      <c r="AJ701" s="280">
        <f>SUM(AJ702+AJ707)</f>
        <v>0</v>
      </c>
      <c r="AK701" s="280">
        <f>SUM(AK702+AK707)</f>
        <v>0</v>
      </c>
      <c r="AL701" s="280"/>
      <c r="AM701" s="276">
        <f t="shared" si="315"/>
        <v>0</v>
      </c>
      <c r="AN701" s="280"/>
    </row>
    <row r="702" spans="13:40" hidden="1" x14ac:dyDescent="0.25">
      <c r="M702" s="254"/>
      <c r="N702" s="254">
        <v>342</v>
      </c>
      <c r="O702" s="255" t="s">
        <v>549</v>
      </c>
      <c r="P702" s="256">
        <f>SUM(P703+P704+P705+P706)</f>
        <v>0</v>
      </c>
      <c r="Q702" s="256">
        <f>SUM(Q703+Q704+Q705+Q706)</f>
        <v>0</v>
      </c>
      <c r="R702" s="157">
        <f t="shared" si="311"/>
        <v>0</v>
      </c>
      <c r="S702" s="256"/>
      <c r="T702" s="280">
        <f>SUM(T703+T704+T705+T706)</f>
        <v>0</v>
      </c>
      <c r="U702" s="280">
        <f>SUM(U703+U704+U705+U706)</f>
        <v>0</v>
      </c>
      <c r="V702" s="278">
        <f t="shared" si="312"/>
        <v>0</v>
      </c>
      <c r="W702" s="280">
        <f t="shared" ref="W702:AE702" si="319">SUM(W703+W704+W705+W706)</f>
        <v>0</v>
      </c>
      <c r="X702" s="280">
        <f t="shared" si="319"/>
        <v>0</v>
      </c>
      <c r="Y702" s="280">
        <f t="shared" si="319"/>
        <v>0</v>
      </c>
      <c r="Z702" s="280">
        <f t="shared" si="319"/>
        <v>0</v>
      </c>
      <c r="AA702" s="280">
        <f t="shared" si="319"/>
        <v>0</v>
      </c>
      <c r="AB702" s="280">
        <f t="shared" si="319"/>
        <v>0</v>
      </c>
      <c r="AC702" s="280">
        <f t="shared" si="319"/>
        <v>0</v>
      </c>
      <c r="AD702" s="280">
        <f t="shared" si="319"/>
        <v>0</v>
      </c>
      <c r="AE702" s="280">
        <f t="shared" si="319"/>
        <v>0</v>
      </c>
      <c r="AF702" s="278">
        <f t="shared" si="313"/>
        <v>0</v>
      </c>
      <c r="AG702" s="278">
        <f t="shared" si="314"/>
        <v>0</v>
      </c>
      <c r="AH702" s="280">
        <f>SUM(AH703+AH704+AH705+AH706)</f>
        <v>0</v>
      </c>
      <c r="AI702" s="278">
        <f t="shared" si="300"/>
        <v>0</v>
      </c>
      <c r="AJ702" s="280">
        <f>SUM(AJ703+AJ704+AJ705+AJ706)</f>
        <v>0</v>
      </c>
      <c r="AK702" s="280">
        <f>SUM(AK703+AK704+AK705+AK706)</f>
        <v>0</v>
      </c>
      <c r="AL702" s="281"/>
      <c r="AM702" s="276">
        <f t="shared" si="315"/>
        <v>0</v>
      </c>
      <c r="AN702" s="281"/>
    </row>
    <row r="703" spans="13:40" s="249" customFormat="1" ht="27.75" hidden="1" customHeight="1" x14ac:dyDescent="0.25">
      <c r="M703" s="250"/>
      <c r="N703" s="251" t="s">
        <v>550</v>
      </c>
      <c r="O703" s="252" t="s">
        <v>551</v>
      </c>
      <c r="P703" s="224"/>
      <c r="Q703" s="224"/>
      <c r="R703" s="157">
        <f t="shared" si="311"/>
        <v>0</v>
      </c>
      <c r="S703" s="157"/>
      <c r="T703" s="279"/>
      <c r="U703" s="279"/>
      <c r="V703" s="278">
        <f t="shared" si="312"/>
        <v>0</v>
      </c>
      <c r="W703" s="279"/>
      <c r="X703" s="279"/>
      <c r="Y703" s="279"/>
      <c r="Z703" s="279"/>
      <c r="AA703" s="279"/>
      <c r="AB703" s="279"/>
      <c r="AC703" s="279"/>
      <c r="AD703" s="279"/>
      <c r="AE703" s="279"/>
      <c r="AF703" s="278">
        <f t="shared" si="313"/>
        <v>0</v>
      </c>
      <c r="AG703" s="278">
        <f t="shared" si="314"/>
        <v>0</v>
      </c>
      <c r="AH703" s="279"/>
      <c r="AI703" s="278">
        <f t="shared" si="300"/>
        <v>0</v>
      </c>
      <c r="AJ703" s="279"/>
      <c r="AK703" s="279"/>
      <c r="AL703" s="279"/>
      <c r="AM703" s="276">
        <f t="shared" si="315"/>
        <v>0</v>
      </c>
      <c r="AN703" s="279"/>
    </row>
    <row r="704" spans="13:40" ht="27" hidden="1" x14ac:dyDescent="0.25">
      <c r="M704" s="250"/>
      <c r="N704" s="250">
        <v>3426</v>
      </c>
      <c r="O704" s="252" t="s">
        <v>552</v>
      </c>
      <c r="P704" s="224"/>
      <c r="Q704" s="224"/>
      <c r="R704" s="157">
        <f t="shared" si="311"/>
        <v>0</v>
      </c>
      <c r="S704" s="157"/>
      <c r="T704" s="279"/>
      <c r="U704" s="279"/>
      <c r="V704" s="278">
        <f t="shared" si="312"/>
        <v>0</v>
      </c>
      <c r="W704" s="279"/>
      <c r="X704" s="279"/>
      <c r="Y704" s="279"/>
      <c r="Z704" s="279"/>
      <c r="AA704" s="279"/>
      <c r="AB704" s="279"/>
      <c r="AC704" s="279"/>
      <c r="AD704" s="279"/>
      <c r="AE704" s="279"/>
      <c r="AF704" s="278">
        <f t="shared" si="313"/>
        <v>0</v>
      </c>
      <c r="AG704" s="278">
        <f t="shared" si="314"/>
        <v>0</v>
      </c>
      <c r="AH704" s="279"/>
      <c r="AI704" s="278">
        <f t="shared" si="300"/>
        <v>0</v>
      </c>
      <c r="AJ704" s="279"/>
      <c r="AK704" s="279"/>
      <c r="AL704" s="281"/>
      <c r="AM704" s="276">
        <f t="shared" si="315"/>
        <v>0</v>
      </c>
      <c r="AN704" s="281"/>
    </row>
    <row r="705" spans="13:40" ht="27" hidden="1" x14ac:dyDescent="0.25">
      <c r="M705" s="250"/>
      <c r="N705" s="250">
        <v>3427</v>
      </c>
      <c r="O705" s="252" t="s">
        <v>553</v>
      </c>
      <c r="P705" s="224"/>
      <c r="Q705" s="224"/>
      <c r="R705" s="157">
        <f t="shared" si="311"/>
        <v>0</v>
      </c>
      <c r="S705" s="157"/>
      <c r="T705" s="279"/>
      <c r="U705" s="279"/>
      <c r="V705" s="278">
        <f t="shared" si="312"/>
        <v>0</v>
      </c>
      <c r="W705" s="279"/>
      <c r="X705" s="279"/>
      <c r="Y705" s="279"/>
      <c r="Z705" s="279"/>
      <c r="AA705" s="279"/>
      <c r="AB705" s="279"/>
      <c r="AC705" s="279"/>
      <c r="AD705" s="279"/>
      <c r="AE705" s="279"/>
      <c r="AF705" s="278">
        <f t="shared" si="313"/>
        <v>0</v>
      </c>
      <c r="AG705" s="278">
        <f t="shared" si="314"/>
        <v>0</v>
      </c>
      <c r="AH705" s="279"/>
      <c r="AI705" s="278">
        <f t="shared" si="300"/>
        <v>0</v>
      </c>
      <c r="AJ705" s="279"/>
      <c r="AK705" s="279"/>
      <c r="AL705" s="281"/>
      <c r="AM705" s="276">
        <f t="shared" si="315"/>
        <v>0</v>
      </c>
      <c r="AN705" s="281"/>
    </row>
    <row r="706" spans="13:40" hidden="1" x14ac:dyDescent="0.25">
      <c r="M706" s="250"/>
      <c r="N706" s="250">
        <v>3428</v>
      </c>
      <c r="O706" s="252" t="s">
        <v>554</v>
      </c>
      <c r="P706" s="224"/>
      <c r="Q706" s="224"/>
      <c r="R706" s="157">
        <f t="shared" si="311"/>
        <v>0</v>
      </c>
      <c r="S706" s="157"/>
      <c r="T706" s="279"/>
      <c r="U706" s="279"/>
      <c r="V706" s="278">
        <f t="shared" si="312"/>
        <v>0</v>
      </c>
      <c r="W706" s="279"/>
      <c r="X706" s="279"/>
      <c r="Y706" s="279"/>
      <c r="Z706" s="279"/>
      <c r="AA706" s="279"/>
      <c r="AB706" s="279"/>
      <c r="AC706" s="279"/>
      <c r="AD706" s="279"/>
      <c r="AE706" s="279"/>
      <c r="AF706" s="278">
        <f t="shared" si="313"/>
        <v>0</v>
      </c>
      <c r="AG706" s="278">
        <f t="shared" si="314"/>
        <v>0</v>
      </c>
      <c r="AH706" s="279"/>
      <c r="AI706" s="278">
        <f t="shared" si="300"/>
        <v>0</v>
      </c>
      <c r="AJ706" s="279"/>
      <c r="AK706" s="279"/>
      <c r="AL706" s="281"/>
      <c r="AM706" s="276">
        <f t="shared" si="315"/>
        <v>0</v>
      </c>
      <c r="AN706" s="281"/>
    </row>
    <row r="707" spans="13:40" s="253" customFormat="1" ht="13.5" hidden="1" x14ac:dyDescent="0.25">
      <c r="M707" s="254"/>
      <c r="N707" s="254">
        <v>343</v>
      </c>
      <c r="O707" s="255"/>
      <c r="P707" s="256">
        <f>SUM(P708+P709+P710+P711)</f>
        <v>0</v>
      </c>
      <c r="Q707" s="256">
        <f>SUM(Q708+Q709+Q710+Q711)</f>
        <v>0</v>
      </c>
      <c r="R707" s="157">
        <f t="shared" si="311"/>
        <v>0</v>
      </c>
      <c r="S707" s="256"/>
      <c r="T707" s="280">
        <f>SUM(T708+T709+T710+T711)</f>
        <v>0</v>
      </c>
      <c r="U707" s="280">
        <f>SUM(U708+U709+U710+U711)</f>
        <v>0</v>
      </c>
      <c r="V707" s="278">
        <f t="shared" si="312"/>
        <v>0</v>
      </c>
      <c r="W707" s="280">
        <f t="shared" ref="W707:AE707" si="320">SUM(W708+W709+W710+W711)</f>
        <v>0</v>
      </c>
      <c r="X707" s="280">
        <f t="shared" si="320"/>
        <v>0</v>
      </c>
      <c r="Y707" s="280">
        <f t="shared" si="320"/>
        <v>0</v>
      </c>
      <c r="Z707" s="280">
        <f t="shared" si="320"/>
        <v>0</v>
      </c>
      <c r="AA707" s="280">
        <f t="shared" si="320"/>
        <v>0</v>
      </c>
      <c r="AB707" s="280">
        <f t="shared" si="320"/>
        <v>0</v>
      </c>
      <c r="AC707" s="280">
        <f t="shared" si="320"/>
        <v>0</v>
      </c>
      <c r="AD707" s="280">
        <f t="shared" si="320"/>
        <v>0</v>
      </c>
      <c r="AE707" s="280">
        <f t="shared" si="320"/>
        <v>0</v>
      </c>
      <c r="AF707" s="278">
        <f t="shared" si="313"/>
        <v>0</v>
      </c>
      <c r="AG707" s="278">
        <f t="shared" si="314"/>
        <v>0</v>
      </c>
      <c r="AH707" s="280">
        <f>SUM(AH708+AH709+AH710+AH711)</f>
        <v>0</v>
      </c>
      <c r="AI707" s="278">
        <f t="shared" si="300"/>
        <v>0</v>
      </c>
      <c r="AJ707" s="280">
        <f>SUM(AJ708+AJ709+AJ710+AJ711)</f>
        <v>0</v>
      </c>
      <c r="AK707" s="280">
        <f>SUM(AK708+AK709+AK710+AK711)</f>
        <v>0</v>
      </c>
      <c r="AL707" s="280"/>
      <c r="AM707" s="276">
        <f t="shared" si="315"/>
        <v>0</v>
      </c>
      <c r="AN707" s="280"/>
    </row>
    <row r="708" spans="13:40" s="249" customFormat="1" ht="13.5" hidden="1" x14ac:dyDescent="0.25">
      <c r="M708" s="250"/>
      <c r="N708" s="251" t="s">
        <v>555</v>
      </c>
      <c r="O708" s="252" t="s">
        <v>556</v>
      </c>
      <c r="P708" s="224"/>
      <c r="Q708" s="224"/>
      <c r="R708" s="157">
        <f t="shared" si="311"/>
        <v>0</v>
      </c>
      <c r="S708" s="157"/>
      <c r="T708" s="279"/>
      <c r="U708" s="279"/>
      <c r="V708" s="278">
        <f t="shared" si="312"/>
        <v>0</v>
      </c>
      <c r="W708" s="279"/>
      <c r="X708" s="279"/>
      <c r="Y708" s="279"/>
      <c r="Z708" s="279"/>
      <c r="AA708" s="279"/>
      <c r="AB708" s="279"/>
      <c r="AC708" s="279"/>
      <c r="AD708" s="279"/>
      <c r="AE708" s="279"/>
      <c r="AF708" s="278">
        <f t="shared" si="313"/>
        <v>0</v>
      </c>
      <c r="AG708" s="278">
        <f t="shared" si="314"/>
        <v>0</v>
      </c>
      <c r="AH708" s="279"/>
      <c r="AI708" s="278">
        <f t="shared" si="300"/>
        <v>0</v>
      </c>
      <c r="AJ708" s="279"/>
      <c r="AK708" s="279"/>
      <c r="AL708" s="279"/>
      <c r="AM708" s="276">
        <f t="shared" si="315"/>
        <v>0</v>
      </c>
      <c r="AN708" s="279"/>
    </row>
    <row r="709" spans="13:40" s="249" customFormat="1" ht="27" hidden="1" x14ac:dyDescent="0.25">
      <c r="M709" s="250"/>
      <c r="N709" s="251" t="s">
        <v>557</v>
      </c>
      <c r="O709" s="252" t="s">
        <v>558</v>
      </c>
      <c r="P709" s="224"/>
      <c r="Q709" s="224"/>
      <c r="R709" s="157">
        <f t="shared" si="311"/>
        <v>0</v>
      </c>
      <c r="S709" s="157"/>
      <c r="T709" s="279"/>
      <c r="U709" s="279"/>
      <c r="V709" s="278">
        <f t="shared" si="312"/>
        <v>0</v>
      </c>
      <c r="W709" s="279"/>
      <c r="X709" s="279"/>
      <c r="Y709" s="279"/>
      <c r="Z709" s="279"/>
      <c r="AA709" s="279"/>
      <c r="AB709" s="279"/>
      <c r="AC709" s="279"/>
      <c r="AD709" s="279"/>
      <c r="AE709" s="279"/>
      <c r="AF709" s="278">
        <f t="shared" si="313"/>
        <v>0</v>
      </c>
      <c r="AG709" s="278">
        <f t="shared" si="314"/>
        <v>0</v>
      </c>
      <c r="AH709" s="279"/>
      <c r="AI709" s="278">
        <f t="shared" si="300"/>
        <v>0</v>
      </c>
      <c r="AJ709" s="279"/>
      <c r="AK709" s="279"/>
      <c r="AL709" s="279"/>
      <c r="AM709" s="276">
        <f t="shared" si="315"/>
        <v>0</v>
      </c>
      <c r="AN709" s="279"/>
    </row>
    <row r="710" spans="13:40" s="249" customFormat="1" ht="13.5" hidden="1" x14ac:dyDescent="0.25">
      <c r="M710" s="250"/>
      <c r="N710" s="251" t="s">
        <v>559</v>
      </c>
      <c r="O710" s="252" t="s">
        <v>560</v>
      </c>
      <c r="P710" s="224"/>
      <c r="Q710" s="224"/>
      <c r="R710" s="157">
        <f t="shared" si="311"/>
        <v>0</v>
      </c>
      <c r="S710" s="157"/>
      <c r="T710" s="279"/>
      <c r="U710" s="279"/>
      <c r="V710" s="278">
        <f t="shared" si="312"/>
        <v>0</v>
      </c>
      <c r="W710" s="279"/>
      <c r="X710" s="279"/>
      <c r="Y710" s="279"/>
      <c r="Z710" s="279"/>
      <c r="AA710" s="279"/>
      <c r="AB710" s="279"/>
      <c r="AC710" s="279"/>
      <c r="AD710" s="279"/>
      <c r="AE710" s="279"/>
      <c r="AF710" s="278">
        <f t="shared" si="313"/>
        <v>0</v>
      </c>
      <c r="AG710" s="278">
        <f t="shared" si="314"/>
        <v>0</v>
      </c>
      <c r="AH710" s="279"/>
      <c r="AI710" s="278">
        <f t="shared" si="300"/>
        <v>0</v>
      </c>
      <c r="AJ710" s="279"/>
      <c r="AK710" s="279"/>
      <c r="AL710" s="279"/>
      <c r="AM710" s="276">
        <f t="shared" si="315"/>
        <v>0</v>
      </c>
      <c r="AN710" s="279"/>
    </row>
    <row r="711" spans="13:40" s="249" customFormat="1" ht="13.5" hidden="1" x14ac:dyDescent="0.25">
      <c r="M711" s="250"/>
      <c r="N711" s="251" t="s">
        <v>561</v>
      </c>
      <c r="O711" s="252" t="s">
        <v>562</v>
      </c>
      <c r="P711" s="224"/>
      <c r="Q711" s="224"/>
      <c r="R711" s="157">
        <f t="shared" si="311"/>
        <v>0</v>
      </c>
      <c r="S711" s="157"/>
      <c r="T711" s="279"/>
      <c r="U711" s="279"/>
      <c r="V711" s="278">
        <f t="shared" si="312"/>
        <v>0</v>
      </c>
      <c r="W711" s="279"/>
      <c r="X711" s="279"/>
      <c r="Y711" s="279"/>
      <c r="Z711" s="279"/>
      <c r="AA711" s="279"/>
      <c r="AB711" s="279"/>
      <c r="AC711" s="279"/>
      <c r="AD711" s="279"/>
      <c r="AE711" s="279"/>
      <c r="AF711" s="278">
        <f t="shared" si="313"/>
        <v>0</v>
      </c>
      <c r="AG711" s="278">
        <f t="shared" si="314"/>
        <v>0</v>
      </c>
      <c r="AH711" s="279"/>
      <c r="AI711" s="278">
        <f t="shared" si="300"/>
        <v>0</v>
      </c>
      <c r="AJ711" s="279"/>
      <c r="AK711" s="279"/>
      <c r="AL711" s="279"/>
      <c r="AM711" s="276">
        <f t="shared" si="315"/>
        <v>0</v>
      </c>
      <c r="AN711" s="279"/>
    </row>
    <row r="712" spans="13:40" s="245" customFormat="1" ht="13.5" hidden="1" x14ac:dyDescent="0.25">
      <c r="N712" s="260">
        <v>4</v>
      </c>
      <c r="O712" s="245" t="s">
        <v>563</v>
      </c>
      <c r="P712" s="248">
        <f>SUM(P713)</f>
        <v>0</v>
      </c>
      <c r="Q712" s="248">
        <f>SUM(Q713)</f>
        <v>0</v>
      </c>
      <c r="R712" s="157">
        <f t="shared" si="311"/>
        <v>0</v>
      </c>
      <c r="S712" s="248"/>
      <c r="T712" s="277">
        <f>SUM(T713)</f>
        <v>0</v>
      </c>
      <c r="U712" s="277">
        <f>SUM(U713)</f>
        <v>0</v>
      </c>
      <c r="V712" s="278">
        <f t="shared" si="312"/>
        <v>0</v>
      </c>
      <c r="W712" s="277">
        <f t="shared" ref="W712:AE712" si="321">SUM(W713)</f>
        <v>0</v>
      </c>
      <c r="X712" s="277">
        <f t="shared" si="321"/>
        <v>0</v>
      </c>
      <c r="Y712" s="277">
        <f t="shared" si="321"/>
        <v>0</v>
      </c>
      <c r="Z712" s="277">
        <f t="shared" si="321"/>
        <v>0</v>
      </c>
      <c r="AA712" s="277">
        <f t="shared" si="321"/>
        <v>0</v>
      </c>
      <c r="AB712" s="277">
        <f t="shared" si="321"/>
        <v>0</v>
      </c>
      <c r="AC712" s="277">
        <f t="shared" si="321"/>
        <v>0</v>
      </c>
      <c r="AD712" s="277">
        <f t="shared" si="321"/>
        <v>0</v>
      </c>
      <c r="AE712" s="277">
        <f t="shared" si="321"/>
        <v>0</v>
      </c>
      <c r="AF712" s="278">
        <f t="shared" si="313"/>
        <v>0</v>
      </c>
      <c r="AG712" s="278">
        <f t="shared" si="314"/>
        <v>0</v>
      </c>
      <c r="AH712" s="277">
        <f>SUM(AH713)</f>
        <v>0</v>
      </c>
      <c r="AI712" s="278">
        <f t="shared" si="300"/>
        <v>0</v>
      </c>
      <c r="AJ712" s="277">
        <f>SUM(AJ713)</f>
        <v>0</v>
      </c>
      <c r="AK712" s="277">
        <f>SUM(AK713)</f>
        <v>0</v>
      </c>
      <c r="AL712" s="277"/>
      <c r="AM712" s="276">
        <f t="shared" si="315"/>
        <v>0</v>
      </c>
      <c r="AN712" s="277"/>
    </row>
    <row r="713" spans="13:40" s="245" customFormat="1" ht="13.5" hidden="1" x14ac:dyDescent="0.25">
      <c r="N713" s="260">
        <v>42</v>
      </c>
      <c r="O713" s="227"/>
      <c r="P713" s="248">
        <f>SUM(P714+P722+P725+P730)</f>
        <v>0</v>
      </c>
      <c r="Q713" s="248">
        <f>SUM(Q714+Q722+Q725+Q730)</f>
        <v>0</v>
      </c>
      <c r="R713" s="157">
        <f t="shared" si="311"/>
        <v>0</v>
      </c>
      <c r="S713" s="248"/>
      <c r="T713" s="277">
        <f>SUM(T714+T722+T725+T730)</f>
        <v>0</v>
      </c>
      <c r="U713" s="277">
        <f>SUM(U714+U722+U725+U730)</f>
        <v>0</v>
      </c>
      <c r="V713" s="278">
        <f t="shared" si="312"/>
        <v>0</v>
      </c>
      <c r="W713" s="277">
        <f t="shared" ref="W713:AE713" si="322">SUM(W714+W722+W725+W730)</f>
        <v>0</v>
      </c>
      <c r="X713" s="277">
        <f t="shared" si="322"/>
        <v>0</v>
      </c>
      <c r="Y713" s="277">
        <f t="shared" si="322"/>
        <v>0</v>
      </c>
      <c r="Z713" s="277">
        <f t="shared" si="322"/>
        <v>0</v>
      </c>
      <c r="AA713" s="277">
        <f t="shared" si="322"/>
        <v>0</v>
      </c>
      <c r="AB713" s="277">
        <f t="shared" si="322"/>
        <v>0</v>
      </c>
      <c r="AC713" s="277">
        <f t="shared" si="322"/>
        <v>0</v>
      </c>
      <c r="AD713" s="277">
        <f t="shared" si="322"/>
        <v>0</v>
      </c>
      <c r="AE713" s="277">
        <f t="shared" si="322"/>
        <v>0</v>
      </c>
      <c r="AF713" s="278">
        <f t="shared" si="313"/>
        <v>0</v>
      </c>
      <c r="AG713" s="278">
        <f t="shared" si="314"/>
        <v>0</v>
      </c>
      <c r="AH713" s="277">
        <f>SUM(AH714+AH722+AH725+AH730)</f>
        <v>0</v>
      </c>
      <c r="AI713" s="278">
        <f t="shared" si="300"/>
        <v>0</v>
      </c>
      <c r="AJ713" s="277">
        <f>SUM(AJ714+AJ722+AJ725+AJ730)</f>
        <v>0</v>
      </c>
      <c r="AK713" s="277">
        <f>SUM(AK714+AK722+AK725+AK730)</f>
        <v>0</v>
      </c>
      <c r="AL713" s="277"/>
      <c r="AM713" s="276">
        <f t="shared" si="315"/>
        <v>0</v>
      </c>
      <c r="AN713" s="277"/>
    </row>
    <row r="714" spans="13:40" s="245" customFormat="1" ht="13.5" hidden="1" x14ac:dyDescent="0.25">
      <c r="N714" s="260">
        <v>422</v>
      </c>
      <c r="O714" s="227"/>
      <c r="P714" s="248">
        <f>SUM(P715+P716+P717+P718+P719+P720+P721)</f>
        <v>0</v>
      </c>
      <c r="Q714" s="248">
        <f>SUM(Q715+Q716+Q717+Q718+Q719+Q720+Q721)</f>
        <v>0</v>
      </c>
      <c r="R714" s="157">
        <f t="shared" si="311"/>
        <v>0</v>
      </c>
      <c r="S714" s="248"/>
      <c r="T714" s="277">
        <f>SUM(T715+T716+T717+T718+T719+T720+T721)</f>
        <v>0</v>
      </c>
      <c r="U714" s="277">
        <f>SUM(U715+U716+U717+U718+U719+U720+U721)</f>
        <v>0</v>
      </c>
      <c r="V714" s="278">
        <f t="shared" si="312"/>
        <v>0</v>
      </c>
      <c r="W714" s="277">
        <f t="shared" ref="W714:AE714" si="323">SUM(W715+W716+W717+W718+W719+W720+W721)</f>
        <v>0</v>
      </c>
      <c r="X714" s="277">
        <f t="shared" si="323"/>
        <v>0</v>
      </c>
      <c r="Y714" s="277">
        <f t="shared" si="323"/>
        <v>0</v>
      </c>
      <c r="Z714" s="277">
        <f t="shared" si="323"/>
        <v>0</v>
      </c>
      <c r="AA714" s="277">
        <f t="shared" si="323"/>
        <v>0</v>
      </c>
      <c r="AB714" s="277">
        <f t="shared" si="323"/>
        <v>0</v>
      </c>
      <c r="AC714" s="277">
        <f t="shared" si="323"/>
        <v>0</v>
      </c>
      <c r="AD714" s="277">
        <f t="shared" si="323"/>
        <v>0</v>
      </c>
      <c r="AE714" s="277">
        <f t="shared" si="323"/>
        <v>0</v>
      </c>
      <c r="AF714" s="278">
        <f t="shared" si="313"/>
        <v>0</v>
      </c>
      <c r="AG714" s="278">
        <f t="shared" si="314"/>
        <v>0</v>
      </c>
      <c r="AH714" s="277">
        <f>SUM(AH715+AH716+AH717+AH718+AH719+AH720+AH721)</f>
        <v>0</v>
      </c>
      <c r="AI714" s="278">
        <f t="shared" si="300"/>
        <v>0</v>
      </c>
      <c r="AJ714" s="277">
        <f>SUM(AJ715+AJ716+AJ717+AJ718+AJ719+AJ720+AJ721)</f>
        <v>0</v>
      </c>
      <c r="AK714" s="277">
        <f>SUM(AK715+AK716+AK717+AK718+AK719+AK720+AK721)</f>
        <v>0</v>
      </c>
      <c r="AL714" s="277"/>
      <c r="AM714" s="276">
        <f t="shared" si="315"/>
        <v>0</v>
      </c>
      <c r="AN714" s="277"/>
    </row>
    <row r="715" spans="13:40" s="261" customFormat="1" ht="13.5" hidden="1" x14ac:dyDescent="0.25">
      <c r="M715" s="262"/>
      <c r="N715" s="263" t="s">
        <v>564</v>
      </c>
      <c r="O715" s="264" t="s">
        <v>442</v>
      </c>
      <c r="P715" s="224"/>
      <c r="Q715" s="224"/>
      <c r="R715" s="157">
        <f t="shared" si="311"/>
        <v>0</v>
      </c>
      <c r="S715" s="157"/>
      <c r="T715" s="279"/>
      <c r="U715" s="279"/>
      <c r="V715" s="278">
        <f t="shared" si="312"/>
        <v>0</v>
      </c>
      <c r="W715" s="279"/>
      <c r="X715" s="279"/>
      <c r="Y715" s="279"/>
      <c r="Z715" s="279"/>
      <c r="AA715" s="279"/>
      <c r="AB715" s="279"/>
      <c r="AC715" s="279"/>
      <c r="AD715" s="279"/>
      <c r="AE715" s="279"/>
      <c r="AF715" s="278">
        <f t="shared" si="313"/>
        <v>0</v>
      </c>
      <c r="AG715" s="278">
        <f t="shared" si="314"/>
        <v>0</v>
      </c>
      <c r="AH715" s="279"/>
      <c r="AI715" s="278">
        <f t="shared" si="300"/>
        <v>0</v>
      </c>
      <c r="AJ715" s="279"/>
      <c r="AK715" s="279"/>
      <c r="AL715" s="282"/>
      <c r="AM715" s="276">
        <f t="shared" si="315"/>
        <v>0</v>
      </c>
      <c r="AN715" s="282"/>
    </row>
    <row r="716" spans="13:40" s="261" customFormat="1" ht="13.5" hidden="1" x14ac:dyDescent="0.25">
      <c r="M716" s="262"/>
      <c r="N716" s="263" t="s">
        <v>565</v>
      </c>
      <c r="O716" s="264" t="s">
        <v>566</v>
      </c>
      <c r="P716" s="224"/>
      <c r="Q716" s="224"/>
      <c r="R716" s="157">
        <f t="shared" si="311"/>
        <v>0</v>
      </c>
      <c r="S716" s="157"/>
      <c r="T716" s="279"/>
      <c r="U716" s="279"/>
      <c r="V716" s="278">
        <f t="shared" si="312"/>
        <v>0</v>
      </c>
      <c r="W716" s="279"/>
      <c r="X716" s="279"/>
      <c r="Y716" s="279"/>
      <c r="Z716" s="279"/>
      <c r="AA716" s="279"/>
      <c r="AB716" s="279"/>
      <c r="AC716" s="279"/>
      <c r="AD716" s="279"/>
      <c r="AE716" s="279"/>
      <c r="AF716" s="278">
        <f t="shared" si="313"/>
        <v>0</v>
      </c>
      <c r="AG716" s="278">
        <f t="shared" si="314"/>
        <v>0</v>
      </c>
      <c r="AH716" s="279"/>
      <c r="AI716" s="278">
        <f t="shared" si="300"/>
        <v>0</v>
      </c>
      <c r="AJ716" s="279"/>
      <c r="AK716" s="279"/>
      <c r="AL716" s="282"/>
      <c r="AM716" s="276">
        <f t="shared" si="315"/>
        <v>0</v>
      </c>
      <c r="AN716" s="282"/>
    </row>
    <row r="717" spans="13:40" s="261" customFormat="1" ht="13.5" hidden="1" x14ac:dyDescent="0.25">
      <c r="M717" s="262"/>
      <c r="N717" s="263" t="s">
        <v>567</v>
      </c>
      <c r="O717" s="264" t="s">
        <v>568</v>
      </c>
      <c r="P717" s="224"/>
      <c r="Q717" s="224"/>
      <c r="R717" s="157">
        <f t="shared" si="311"/>
        <v>0</v>
      </c>
      <c r="S717" s="157"/>
      <c r="T717" s="279"/>
      <c r="U717" s="279"/>
      <c r="V717" s="278">
        <f t="shared" si="312"/>
        <v>0</v>
      </c>
      <c r="W717" s="279"/>
      <c r="X717" s="279"/>
      <c r="Y717" s="279"/>
      <c r="Z717" s="279"/>
      <c r="AA717" s="279"/>
      <c r="AB717" s="279"/>
      <c r="AC717" s="279"/>
      <c r="AD717" s="279"/>
      <c r="AE717" s="279"/>
      <c r="AF717" s="278">
        <f t="shared" si="313"/>
        <v>0</v>
      </c>
      <c r="AG717" s="278">
        <f t="shared" si="314"/>
        <v>0</v>
      </c>
      <c r="AH717" s="279"/>
      <c r="AI717" s="278">
        <f t="shared" si="300"/>
        <v>0</v>
      </c>
      <c r="AJ717" s="279"/>
      <c r="AK717" s="279"/>
      <c r="AL717" s="282"/>
      <c r="AM717" s="276">
        <f t="shared" si="315"/>
        <v>0</v>
      </c>
      <c r="AN717" s="282"/>
    </row>
    <row r="718" spans="13:40" s="261" customFormat="1" ht="13.5" hidden="1" x14ac:dyDescent="0.25">
      <c r="M718" s="262"/>
      <c r="N718" s="263" t="s">
        <v>569</v>
      </c>
      <c r="O718" s="264" t="s">
        <v>570</v>
      </c>
      <c r="P718" s="224"/>
      <c r="Q718" s="224"/>
      <c r="R718" s="157">
        <f t="shared" ref="R718:R732" si="324">SUM(T718:AE718)</f>
        <v>0</v>
      </c>
      <c r="S718" s="157"/>
      <c r="T718" s="279"/>
      <c r="U718" s="279"/>
      <c r="V718" s="278">
        <f t="shared" ref="V718:V732" si="325">SUM(T718:U718)</f>
        <v>0</v>
      </c>
      <c r="W718" s="279"/>
      <c r="X718" s="279"/>
      <c r="Y718" s="279"/>
      <c r="Z718" s="279"/>
      <c r="AA718" s="279"/>
      <c r="AB718" s="279"/>
      <c r="AC718" s="279"/>
      <c r="AD718" s="279"/>
      <c r="AE718" s="279"/>
      <c r="AF718" s="278">
        <f t="shared" ref="AF718:AF732" si="326">SUM(W718:AE718)</f>
        <v>0</v>
      </c>
      <c r="AG718" s="278">
        <f t="shared" ref="AG718:AG732" si="327">SUM(V718+AF718)</f>
        <v>0</v>
      </c>
      <c r="AH718" s="279"/>
      <c r="AI718" s="278">
        <f t="shared" si="300"/>
        <v>0</v>
      </c>
      <c r="AJ718" s="279"/>
      <c r="AK718" s="279"/>
      <c r="AL718" s="282"/>
      <c r="AM718" s="276">
        <f t="shared" ref="AM718:AM732" si="328">SUM(AB718+AL718)</f>
        <v>0</v>
      </c>
      <c r="AN718" s="282"/>
    </row>
    <row r="719" spans="13:40" s="261" customFormat="1" ht="13.5" hidden="1" x14ac:dyDescent="0.25">
      <c r="M719" s="262"/>
      <c r="N719" s="263" t="s">
        <v>571</v>
      </c>
      <c r="O719" s="264" t="s">
        <v>572</v>
      </c>
      <c r="P719" s="224"/>
      <c r="Q719" s="224"/>
      <c r="R719" s="157">
        <f t="shared" si="324"/>
        <v>0</v>
      </c>
      <c r="S719" s="157"/>
      <c r="T719" s="279"/>
      <c r="U719" s="279"/>
      <c r="V719" s="278">
        <f t="shared" si="325"/>
        <v>0</v>
      </c>
      <c r="W719" s="279"/>
      <c r="X719" s="279"/>
      <c r="Y719" s="279"/>
      <c r="Z719" s="279"/>
      <c r="AA719" s="279"/>
      <c r="AB719" s="279"/>
      <c r="AC719" s="279"/>
      <c r="AD719" s="279"/>
      <c r="AE719" s="279"/>
      <c r="AF719" s="278">
        <f t="shared" si="326"/>
        <v>0</v>
      </c>
      <c r="AG719" s="278">
        <f t="shared" si="327"/>
        <v>0</v>
      </c>
      <c r="AH719" s="279"/>
      <c r="AI719" s="278">
        <f t="shared" si="300"/>
        <v>0</v>
      </c>
      <c r="AJ719" s="279"/>
      <c r="AK719" s="279"/>
      <c r="AL719" s="282"/>
      <c r="AM719" s="276">
        <f t="shared" si="328"/>
        <v>0</v>
      </c>
      <c r="AN719" s="282"/>
    </row>
    <row r="720" spans="13:40" s="261" customFormat="1" ht="13.5" hidden="1" x14ac:dyDescent="0.25">
      <c r="M720" s="262"/>
      <c r="N720" s="263" t="s">
        <v>573</v>
      </c>
      <c r="O720" s="264" t="s">
        <v>574</v>
      </c>
      <c r="P720" s="224"/>
      <c r="Q720" s="224"/>
      <c r="R720" s="157">
        <f t="shared" si="324"/>
        <v>0</v>
      </c>
      <c r="S720" s="157"/>
      <c r="T720" s="279"/>
      <c r="U720" s="279"/>
      <c r="V720" s="278">
        <f t="shared" si="325"/>
        <v>0</v>
      </c>
      <c r="W720" s="279"/>
      <c r="X720" s="279"/>
      <c r="Y720" s="279"/>
      <c r="Z720" s="279"/>
      <c r="AA720" s="279"/>
      <c r="AB720" s="279"/>
      <c r="AC720" s="279"/>
      <c r="AD720" s="279"/>
      <c r="AE720" s="279"/>
      <c r="AF720" s="278">
        <f t="shared" si="326"/>
        <v>0</v>
      </c>
      <c r="AG720" s="278">
        <f t="shared" si="327"/>
        <v>0</v>
      </c>
      <c r="AH720" s="279"/>
      <c r="AI720" s="278">
        <f t="shared" si="300"/>
        <v>0</v>
      </c>
      <c r="AJ720" s="279"/>
      <c r="AK720" s="279"/>
      <c r="AL720" s="282"/>
      <c r="AM720" s="276">
        <f t="shared" si="328"/>
        <v>0</v>
      </c>
      <c r="AN720" s="282"/>
    </row>
    <row r="721" spans="13:40" s="261" customFormat="1" ht="13.5" hidden="1" x14ac:dyDescent="0.25">
      <c r="M721" s="262"/>
      <c r="N721" s="263" t="s">
        <v>575</v>
      </c>
      <c r="O721" s="264" t="s">
        <v>576</v>
      </c>
      <c r="P721" s="224"/>
      <c r="Q721" s="224"/>
      <c r="R721" s="157">
        <f t="shared" si="324"/>
        <v>0</v>
      </c>
      <c r="S721" s="157"/>
      <c r="T721" s="279"/>
      <c r="U721" s="279"/>
      <c r="V721" s="278">
        <f t="shared" si="325"/>
        <v>0</v>
      </c>
      <c r="W721" s="279"/>
      <c r="X721" s="279"/>
      <c r="Y721" s="279"/>
      <c r="Z721" s="279"/>
      <c r="AA721" s="279"/>
      <c r="AB721" s="279"/>
      <c r="AC721" s="279"/>
      <c r="AD721" s="279"/>
      <c r="AE721" s="279"/>
      <c r="AF721" s="278">
        <f t="shared" si="326"/>
        <v>0</v>
      </c>
      <c r="AG721" s="278">
        <f t="shared" si="327"/>
        <v>0</v>
      </c>
      <c r="AH721" s="279"/>
      <c r="AI721" s="278">
        <f t="shared" si="300"/>
        <v>0</v>
      </c>
      <c r="AJ721" s="279"/>
      <c r="AK721" s="279"/>
      <c r="AL721" s="282"/>
      <c r="AM721" s="276">
        <f t="shared" si="328"/>
        <v>0</v>
      </c>
      <c r="AN721" s="282"/>
    </row>
    <row r="722" spans="13:40" s="265" customFormat="1" ht="13.5" hidden="1" x14ac:dyDescent="0.25">
      <c r="M722" s="266"/>
      <c r="N722" s="266">
        <v>423</v>
      </c>
      <c r="O722" s="267"/>
      <c r="P722" s="256">
        <f>SUM(P723+P724)</f>
        <v>0</v>
      </c>
      <c r="Q722" s="256">
        <f>SUM(Q723+Q724)</f>
        <v>0</v>
      </c>
      <c r="R722" s="157">
        <f t="shared" si="324"/>
        <v>0</v>
      </c>
      <c r="S722" s="256"/>
      <c r="T722" s="280">
        <f>SUM(T723+T724)</f>
        <v>0</v>
      </c>
      <c r="U722" s="283">
        <f>SUM(U723+U724)</f>
        <v>0</v>
      </c>
      <c r="V722" s="278">
        <f t="shared" si="325"/>
        <v>0</v>
      </c>
      <c r="W722" s="283">
        <f t="shared" ref="W722:AE722" si="329">SUM(W723+W724)</f>
        <v>0</v>
      </c>
      <c r="X722" s="283">
        <f t="shared" si="329"/>
        <v>0</v>
      </c>
      <c r="Y722" s="283">
        <f t="shared" si="329"/>
        <v>0</v>
      </c>
      <c r="Z722" s="283">
        <f t="shared" si="329"/>
        <v>0</v>
      </c>
      <c r="AA722" s="283">
        <f t="shared" si="329"/>
        <v>0</v>
      </c>
      <c r="AB722" s="283">
        <f t="shared" si="329"/>
        <v>0</v>
      </c>
      <c r="AC722" s="283">
        <f t="shared" si="329"/>
        <v>0</v>
      </c>
      <c r="AD722" s="283">
        <f t="shared" si="329"/>
        <v>0</v>
      </c>
      <c r="AE722" s="283">
        <f t="shared" si="329"/>
        <v>0</v>
      </c>
      <c r="AF722" s="278">
        <f t="shared" si="326"/>
        <v>0</v>
      </c>
      <c r="AG722" s="278">
        <f t="shared" si="327"/>
        <v>0</v>
      </c>
      <c r="AH722" s="283">
        <f>SUM(AH723+AH724)</f>
        <v>0</v>
      </c>
      <c r="AI722" s="278">
        <f t="shared" si="300"/>
        <v>0</v>
      </c>
      <c r="AJ722" s="283">
        <f>SUM(AJ723+AJ724)</f>
        <v>0</v>
      </c>
      <c r="AK722" s="283">
        <f>SUM(AK723+AK724)</f>
        <v>0</v>
      </c>
      <c r="AL722" s="283"/>
      <c r="AM722" s="276">
        <f t="shared" si="328"/>
        <v>0</v>
      </c>
      <c r="AN722" s="283"/>
    </row>
    <row r="723" spans="13:40" s="261" customFormat="1" ht="13.5" hidden="1" x14ac:dyDescent="0.25">
      <c r="M723" s="262"/>
      <c r="N723" s="263" t="s">
        <v>577</v>
      </c>
      <c r="O723" s="264" t="s">
        <v>578</v>
      </c>
      <c r="P723" s="224"/>
      <c r="Q723" s="224"/>
      <c r="R723" s="157">
        <f t="shared" si="324"/>
        <v>0</v>
      </c>
      <c r="S723" s="157"/>
      <c r="T723" s="279"/>
      <c r="U723" s="279"/>
      <c r="V723" s="278">
        <f t="shared" si="325"/>
        <v>0</v>
      </c>
      <c r="W723" s="279"/>
      <c r="X723" s="279"/>
      <c r="Y723" s="279"/>
      <c r="Z723" s="279"/>
      <c r="AA723" s="279"/>
      <c r="AB723" s="279"/>
      <c r="AC723" s="279"/>
      <c r="AD723" s="279"/>
      <c r="AE723" s="279"/>
      <c r="AF723" s="278">
        <f t="shared" si="326"/>
        <v>0</v>
      </c>
      <c r="AG723" s="278">
        <f t="shared" si="327"/>
        <v>0</v>
      </c>
      <c r="AH723" s="279"/>
      <c r="AI723" s="278">
        <f t="shared" si="300"/>
        <v>0</v>
      </c>
      <c r="AJ723" s="279"/>
      <c r="AK723" s="279"/>
      <c r="AL723" s="282"/>
      <c r="AM723" s="276">
        <f t="shared" si="328"/>
        <v>0</v>
      </c>
      <c r="AN723" s="282"/>
    </row>
    <row r="724" spans="13:40" s="261" customFormat="1" ht="13.5" hidden="1" x14ac:dyDescent="0.25">
      <c r="M724" s="262"/>
      <c r="N724" s="263" t="s">
        <v>579</v>
      </c>
      <c r="O724" s="264" t="s">
        <v>580</v>
      </c>
      <c r="P724" s="224"/>
      <c r="Q724" s="224"/>
      <c r="R724" s="157">
        <f t="shared" si="324"/>
        <v>0</v>
      </c>
      <c r="S724" s="157"/>
      <c r="T724" s="279"/>
      <c r="U724" s="279"/>
      <c r="V724" s="278">
        <f t="shared" si="325"/>
        <v>0</v>
      </c>
      <c r="W724" s="279"/>
      <c r="X724" s="279"/>
      <c r="Y724" s="279"/>
      <c r="Z724" s="279"/>
      <c r="AA724" s="279"/>
      <c r="AB724" s="279"/>
      <c r="AC724" s="279"/>
      <c r="AD724" s="279"/>
      <c r="AE724" s="279"/>
      <c r="AF724" s="278">
        <f t="shared" si="326"/>
        <v>0</v>
      </c>
      <c r="AG724" s="278">
        <f t="shared" si="327"/>
        <v>0</v>
      </c>
      <c r="AH724" s="279"/>
      <c r="AI724" s="278">
        <f t="shared" si="300"/>
        <v>0</v>
      </c>
      <c r="AJ724" s="279"/>
      <c r="AK724" s="279"/>
      <c r="AL724" s="282"/>
      <c r="AM724" s="276">
        <f t="shared" si="328"/>
        <v>0</v>
      </c>
      <c r="AN724" s="282"/>
    </row>
    <row r="725" spans="13:40" s="265" customFormat="1" ht="13.5" hidden="1" x14ac:dyDescent="0.25">
      <c r="M725" s="266"/>
      <c r="N725" s="266">
        <v>424</v>
      </c>
      <c r="O725" s="267"/>
      <c r="P725" s="256">
        <f>SUM(P726+P727+P728+P729)</f>
        <v>0</v>
      </c>
      <c r="Q725" s="256">
        <f>SUM(Q726+Q727+Q728+Q729)</f>
        <v>0</v>
      </c>
      <c r="R725" s="157">
        <f t="shared" si="324"/>
        <v>0</v>
      </c>
      <c r="S725" s="256"/>
      <c r="T725" s="280">
        <f>SUM(T726+T727+T728+T729)</f>
        <v>0</v>
      </c>
      <c r="U725" s="283">
        <f>SUM(U726+U727+U728+U729)</f>
        <v>0</v>
      </c>
      <c r="V725" s="278">
        <f t="shared" si="325"/>
        <v>0</v>
      </c>
      <c r="W725" s="283">
        <f t="shared" ref="W725:AE725" si="330">SUM(W726+W727+W728+W729)</f>
        <v>0</v>
      </c>
      <c r="X725" s="283">
        <f t="shared" si="330"/>
        <v>0</v>
      </c>
      <c r="Y725" s="283">
        <f t="shared" si="330"/>
        <v>0</v>
      </c>
      <c r="Z725" s="283">
        <f t="shared" si="330"/>
        <v>0</v>
      </c>
      <c r="AA725" s="283">
        <f t="shared" si="330"/>
        <v>0</v>
      </c>
      <c r="AB725" s="283">
        <f t="shared" si="330"/>
        <v>0</v>
      </c>
      <c r="AC725" s="283">
        <f t="shared" si="330"/>
        <v>0</v>
      </c>
      <c r="AD725" s="283">
        <f t="shared" si="330"/>
        <v>0</v>
      </c>
      <c r="AE725" s="283">
        <f t="shared" si="330"/>
        <v>0</v>
      </c>
      <c r="AF725" s="278">
        <f t="shared" si="326"/>
        <v>0</v>
      </c>
      <c r="AG725" s="278">
        <f t="shared" si="327"/>
        <v>0</v>
      </c>
      <c r="AH725" s="283">
        <f>SUM(AH726+AH727+AH728+AH729)</f>
        <v>0</v>
      </c>
      <c r="AI725" s="278">
        <f t="shared" si="300"/>
        <v>0</v>
      </c>
      <c r="AJ725" s="283">
        <f>SUM(AJ726+AJ727+AJ728+AJ729)</f>
        <v>0</v>
      </c>
      <c r="AK725" s="283">
        <f>SUM(AK726+AK727+AK728+AK729)</f>
        <v>0</v>
      </c>
      <c r="AL725" s="283"/>
      <c r="AM725" s="276">
        <f t="shared" si="328"/>
        <v>0</v>
      </c>
      <c r="AN725" s="283"/>
    </row>
    <row r="726" spans="13:40" s="261" customFormat="1" ht="13.5" hidden="1" x14ac:dyDescent="0.25">
      <c r="M726" s="262"/>
      <c r="N726" s="268">
        <v>4241</v>
      </c>
      <c r="O726" s="269" t="s">
        <v>581</v>
      </c>
      <c r="P726" s="224"/>
      <c r="Q726" s="224"/>
      <c r="R726" s="157">
        <f t="shared" si="324"/>
        <v>0</v>
      </c>
      <c r="S726" s="157"/>
      <c r="T726" s="279"/>
      <c r="U726" s="279"/>
      <c r="V726" s="278">
        <f t="shared" si="325"/>
        <v>0</v>
      </c>
      <c r="W726" s="279"/>
      <c r="X726" s="279"/>
      <c r="Y726" s="279"/>
      <c r="Z726" s="279"/>
      <c r="AA726" s="279"/>
      <c r="AB726" s="279"/>
      <c r="AC726" s="279"/>
      <c r="AD726" s="279"/>
      <c r="AE726" s="279"/>
      <c r="AF726" s="278">
        <f t="shared" si="326"/>
        <v>0</v>
      </c>
      <c r="AG726" s="278">
        <f t="shared" si="327"/>
        <v>0</v>
      </c>
      <c r="AH726" s="279"/>
      <c r="AI726" s="278">
        <f t="shared" si="300"/>
        <v>0</v>
      </c>
      <c r="AJ726" s="279"/>
      <c r="AK726" s="279"/>
      <c r="AL726" s="282"/>
      <c r="AM726" s="276">
        <f t="shared" si="328"/>
        <v>0</v>
      </c>
      <c r="AN726" s="282"/>
    </row>
    <row r="727" spans="13:40" hidden="1" x14ac:dyDescent="0.25">
      <c r="M727" s="262"/>
      <c r="N727" s="268">
        <v>4242</v>
      </c>
      <c r="O727" s="270" t="s">
        <v>582</v>
      </c>
      <c r="P727" s="224"/>
      <c r="Q727" s="224"/>
      <c r="R727" s="157">
        <f t="shared" si="324"/>
        <v>0</v>
      </c>
      <c r="S727" s="157"/>
      <c r="T727" s="279"/>
      <c r="U727" s="279"/>
      <c r="V727" s="278">
        <f t="shared" si="325"/>
        <v>0</v>
      </c>
      <c r="W727" s="279"/>
      <c r="X727" s="279"/>
      <c r="Y727" s="279"/>
      <c r="Z727" s="279"/>
      <c r="AA727" s="279"/>
      <c r="AB727" s="279"/>
      <c r="AC727" s="279"/>
      <c r="AD727" s="279"/>
      <c r="AE727" s="279"/>
      <c r="AF727" s="278">
        <f t="shared" si="326"/>
        <v>0</v>
      </c>
      <c r="AG727" s="278">
        <f t="shared" si="327"/>
        <v>0</v>
      </c>
      <c r="AH727" s="279"/>
      <c r="AI727" s="278">
        <f t="shared" si="300"/>
        <v>0</v>
      </c>
      <c r="AJ727" s="279"/>
      <c r="AK727" s="279"/>
      <c r="AL727" s="281"/>
      <c r="AM727" s="276">
        <f t="shared" si="328"/>
        <v>0</v>
      </c>
      <c r="AN727" s="281"/>
    </row>
    <row r="728" spans="13:40" hidden="1" x14ac:dyDescent="0.25">
      <c r="M728" s="262"/>
      <c r="N728" s="268">
        <v>4243</v>
      </c>
      <c r="O728" s="270" t="s">
        <v>583</v>
      </c>
      <c r="P728" s="224"/>
      <c r="Q728" s="224"/>
      <c r="R728" s="157">
        <f t="shared" si="324"/>
        <v>0</v>
      </c>
      <c r="S728" s="157"/>
      <c r="T728" s="279"/>
      <c r="U728" s="279"/>
      <c r="V728" s="278">
        <f t="shared" si="325"/>
        <v>0</v>
      </c>
      <c r="W728" s="279"/>
      <c r="X728" s="279"/>
      <c r="Y728" s="279"/>
      <c r="Z728" s="279"/>
      <c r="AA728" s="279"/>
      <c r="AB728" s="279"/>
      <c r="AC728" s="279"/>
      <c r="AD728" s="279"/>
      <c r="AE728" s="279"/>
      <c r="AF728" s="278">
        <f t="shared" si="326"/>
        <v>0</v>
      </c>
      <c r="AG728" s="278">
        <f t="shared" si="327"/>
        <v>0</v>
      </c>
      <c r="AH728" s="279"/>
      <c r="AI728" s="278">
        <f t="shared" si="300"/>
        <v>0</v>
      </c>
      <c r="AJ728" s="279"/>
      <c r="AK728" s="279"/>
      <c r="AL728" s="281"/>
      <c r="AM728" s="276">
        <f t="shared" si="328"/>
        <v>0</v>
      </c>
      <c r="AN728" s="281"/>
    </row>
    <row r="729" spans="13:40" hidden="1" x14ac:dyDescent="0.25">
      <c r="M729" s="262"/>
      <c r="N729" s="268">
        <v>4244</v>
      </c>
      <c r="O729" s="270" t="s">
        <v>584</v>
      </c>
      <c r="P729" s="224"/>
      <c r="Q729" s="224"/>
      <c r="R729" s="157">
        <f t="shared" si="324"/>
        <v>0</v>
      </c>
      <c r="S729" s="157"/>
      <c r="T729" s="279"/>
      <c r="U729" s="279"/>
      <c r="V729" s="278">
        <f t="shared" si="325"/>
        <v>0</v>
      </c>
      <c r="W729" s="279"/>
      <c r="X729" s="279"/>
      <c r="Y729" s="279"/>
      <c r="Z729" s="279"/>
      <c r="AA729" s="279"/>
      <c r="AB729" s="279"/>
      <c r="AC729" s="279"/>
      <c r="AD729" s="279"/>
      <c r="AE729" s="279"/>
      <c r="AF729" s="278">
        <f t="shared" si="326"/>
        <v>0</v>
      </c>
      <c r="AG729" s="278">
        <f t="shared" si="327"/>
        <v>0</v>
      </c>
      <c r="AH729" s="279"/>
      <c r="AI729" s="278">
        <f t="shared" si="300"/>
        <v>0</v>
      </c>
      <c r="AJ729" s="279"/>
      <c r="AK729" s="279"/>
      <c r="AL729" s="281"/>
      <c r="AM729" s="276">
        <f t="shared" si="328"/>
        <v>0</v>
      </c>
      <c r="AN729" s="281"/>
    </row>
    <row r="730" spans="13:40" s="265" customFormat="1" ht="13.5" hidden="1" x14ac:dyDescent="0.25">
      <c r="M730" s="266"/>
      <c r="N730" s="266">
        <v>426</v>
      </c>
      <c r="O730" s="271"/>
      <c r="P730" s="256">
        <f>SUM(P731+P732)</f>
        <v>0</v>
      </c>
      <c r="Q730" s="256">
        <f>SUM(Q731+Q732)</f>
        <v>0</v>
      </c>
      <c r="R730" s="157">
        <f t="shared" si="324"/>
        <v>0</v>
      </c>
      <c r="S730" s="256"/>
      <c r="T730" s="280">
        <f>SUM(T731+T732)</f>
        <v>0</v>
      </c>
      <c r="U730" s="283">
        <f>SUM(U731+U732)</f>
        <v>0</v>
      </c>
      <c r="V730" s="278">
        <f t="shared" si="325"/>
        <v>0</v>
      </c>
      <c r="W730" s="283">
        <f t="shared" ref="W730:AE730" si="331">SUM(W731+W732)</f>
        <v>0</v>
      </c>
      <c r="X730" s="283">
        <f t="shared" si="331"/>
        <v>0</v>
      </c>
      <c r="Y730" s="283">
        <f t="shared" si="331"/>
        <v>0</v>
      </c>
      <c r="Z730" s="283">
        <f t="shared" si="331"/>
        <v>0</v>
      </c>
      <c r="AA730" s="283">
        <f t="shared" si="331"/>
        <v>0</v>
      </c>
      <c r="AB730" s="283">
        <f t="shared" si="331"/>
        <v>0</v>
      </c>
      <c r="AC730" s="283">
        <f t="shared" si="331"/>
        <v>0</v>
      </c>
      <c r="AD730" s="283">
        <f t="shared" si="331"/>
        <v>0</v>
      </c>
      <c r="AE730" s="283">
        <f t="shared" si="331"/>
        <v>0</v>
      </c>
      <c r="AF730" s="278">
        <f t="shared" si="326"/>
        <v>0</v>
      </c>
      <c r="AG730" s="278">
        <f t="shared" si="327"/>
        <v>0</v>
      </c>
      <c r="AH730" s="283">
        <f>SUM(AH731+AH732)</f>
        <v>0</v>
      </c>
      <c r="AI730" s="278">
        <f t="shared" si="300"/>
        <v>0</v>
      </c>
      <c r="AJ730" s="283">
        <f>SUM(AJ731+AJ732)</f>
        <v>0</v>
      </c>
      <c r="AK730" s="283">
        <f>SUM(AK731+AK732)</f>
        <v>0</v>
      </c>
      <c r="AL730" s="283"/>
      <c r="AM730" s="276">
        <f t="shared" si="328"/>
        <v>0</v>
      </c>
      <c r="AN730" s="283"/>
    </row>
    <row r="731" spans="13:40" s="261" customFormat="1" ht="13.5" hidden="1" x14ac:dyDescent="0.25">
      <c r="M731" s="262"/>
      <c r="N731" s="263">
        <v>4262</v>
      </c>
      <c r="O731" s="264" t="s">
        <v>585</v>
      </c>
      <c r="P731" s="224"/>
      <c r="Q731" s="224"/>
      <c r="R731" s="157">
        <f t="shared" si="324"/>
        <v>0</v>
      </c>
      <c r="S731" s="157"/>
      <c r="T731" s="279"/>
      <c r="U731" s="279"/>
      <c r="V731" s="278">
        <f t="shared" si="325"/>
        <v>0</v>
      </c>
      <c r="W731" s="279"/>
      <c r="X731" s="279"/>
      <c r="Y731" s="279"/>
      <c r="Z731" s="279"/>
      <c r="AA731" s="279"/>
      <c r="AB731" s="279"/>
      <c r="AC731" s="279"/>
      <c r="AD731" s="279"/>
      <c r="AE731" s="279"/>
      <c r="AF731" s="278">
        <f t="shared" si="326"/>
        <v>0</v>
      </c>
      <c r="AG731" s="278">
        <f t="shared" si="327"/>
        <v>0</v>
      </c>
      <c r="AH731" s="279"/>
      <c r="AI731" s="278">
        <f t="shared" si="300"/>
        <v>0</v>
      </c>
      <c r="AJ731" s="279"/>
      <c r="AK731" s="279"/>
      <c r="AL731" s="282"/>
      <c r="AM731" s="276">
        <f t="shared" si="328"/>
        <v>0</v>
      </c>
      <c r="AN731" s="282"/>
    </row>
    <row r="732" spans="13:40" s="261" customFormat="1" ht="13.5" hidden="1" x14ac:dyDescent="0.25">
      <c r="M732" s="262"/>
      <c r="N732" s="263">
        <v>4263</v>
      </c>
      <c r="O732" s="264" t="s">
        <v>586</v>
      </c>
      <c r="P732" s="224"/>
      <c r="Q732" s="224"/>
      <c r="R732" s="157">
        <f t="shared" si="324"/>
        <v>0</v>
      </c>
      <c r="S732" s="157"/>
      <c r="T732" s="279"/>
      <c r="U732" s="279"/>
      <c r="V732" s="278">
        <f t="shared" si="325"/>
        <v>0</v>
      </c>
      <c r="W732" s="279"/>
      <c r="X732" s="279"/>
      <c r="Y732" s="279"/>
      <c r="Z732" s="279"/>
      <c r="AA732" s="279"/>
      <c r="AB732" s="279"/>
      <c r="AC732" s="279"/>
      <c r="AD732" s="279"/>
      <c r="AE732" s="279"/>
      <c r="AF732" s="278">
        <f t="shared" si="326"/>
        <v>0</v>
      </c>
      <c r="AG732" s="278">
        <f t="shared" si="327"/>
        <v>0</v>
      </c>
      <c r="AH732" s="279"/>
      <c r="AI732" s="278">
        <f t="shared" si="300"/>
        <v>0</v>
      </c>
      <c r="AJ732" s="279"/>
      <c r="AK732" s="279"/>
      <c r="AL732" s="282"/>
      <c r="AM732" s="276">
        <f t="shared" si="328"/>
        <v>0</v>
      </c>
      <c r="AN732" s="282"/>
    </row>
    <row r="733" spans="13:40" x14ac:dyDescent="0.25">
      <c r="T733" s="281"/>
      <c r="U733" s="281"/>
      <c r="V733" s="281"/>
      <c r="W733" s="281"/>
      <c r="X733" s="281"/>
      <c r="Y733" s="281"/>
      <c r="Z733" s="281"/>
      <c r="AA733" s="281"/>
      <c r="AB733" s="281"/>
      <c r="AC733" s="281"/>
      <c r="AD733" s="281"/>
      <c r="AE733" s="281"/>
      <c r="AF733" s="281"/>
      <c r="AG733" s="281"/>
      <c r="AH733" s="281"/>
      <c r="AI733" s="281"/>
      <c r="AJ733" s="281"/>
      <c r="AK733" s="281"/>
      <c r="AL733" s="281"/>
      <c r="AM733" s="276"/>
      <c r="AN733" s="281"/>
    </row>
    <row r="734" spans="13:40" s="245" customFormat="1" ht="13.5" hidden="1" x14ac:dyDescent="0.25">
      <c r="N734" s="246"/>
      <c r="O734" s="247" t="s">
        <v>590</v>
      </c>
      <c r="P734" s="248">
        <f>SUM(P735+P792)</f>
        <v>0</v>
      </c>
      <c r="Q734" s="248">
        <f>SUM(Q735+Q792)</f>
        <v>0</v>
      </c>
      <c r="R734" s="157">
        <f t="shared" ref="R734:R765" si="332">SUM(T734:AE734)</f>
        <v>0</v>
      </c>
      <c r="S734" s="248"/>
      <c r="T734" s="277">
        <f>SUM(T735+T792)</f>
        <v>0</v>
      </c>
      <c r="U734" s="277">
        <f>SUM(U735+U792)</f>
        <v>0</v>
      </c>
      <c r="V734" s="278">
        <f t="shared" ref="V734:V765" si="333">SUM(T734:U734)</f>
        <v>0</v>
      </c>
      <c r="W734" s="277">
        <f t="shared" ref="W734:AE734" si="334">SUM(W735+W792)</f>
        <v>0</v>
      </c>
      <c r="X734" s="277">
        <f t="shared" si="334"/>
        <v>0</v>
      </c>
      <c r="Y734" s="277">
        <f t="shared" si="334"/>
        <v>0</v>
      </c>
      <c r="Z734" s="277">
        <f t="shared" si="334"/>
        <v>0</v>
      </c>
      <c r="AA734" s="277">
        <f t="shared" si="334"/>
        <v>0</v>
      </c>
      <c r="AB734" s="277">
        <f t="shared" si="334"/>
        <v>0</v>
      </c>
      <c r="AC734" s="277">
        <f t="shared" si="334"/>
        <v>0</v>
      </c>
      <c r="AD734" s="277">
        <f t="shared" si="334"/>
        <v>0</v>
      </c>
      <c r="AE734" s="277">
        <f t="shared" si="334"/>
        <v>0</v>
      </c>
      <c r="AF734" s="278">
        <f t="shared" ref="AF734:AF765" si="335">SUM(W734:AE734)</f>
        <v>0</v>
      </c>
      <c r="AG734" s="278">
        <f t="shared" ref="AG734:AG765" si="336">SUM(V734+AF734)</f>
        <v>0</v>
      </c>
      <c r="AH734" s="277">
        <f>SUM(AH735+AH792)</f>
        <v>0</v>
      </c>
      <c r="AI734" s="278">
        <f t="shared" ref="AI734:AI812" si="337">SUM(AG734:AH734)</f>
        <v>0</v>
      </c>
      <c r="AJ734" s="277">
        <f>SUM(AJ735+AJ792)</f>
        <v>0</v>
      </c>
      <c r="AK734" s="277">
        <f>SUM(AK735+AK792)</f>
        <v>0</v>
      </c>
      <c r="AL734" s="277"/>
      <c r="AM734" s="276">
        <f t="shared" ref="AM734:AM765" si="338">SUM(AB734+AL734)</f>
        <v>0</v>
      </c>
      <c r="AN734" s="277"/>
    </row>
    <row r="735" spans="13:40" s="245" customFormat="1" ht="13.5" hidden="1" x14ac:dyDescent="0.25">
      <c r="N735" s="246">
        <v>3</v>
      </c>
      <c r="O735" s="245" t="s">
        <v>479</v>
      </c>
      <c r="P735" s="248">
        <f>SUM(P736+P748+P781)</f>
        <v>0</v>
      </c>
      <c r="Q735" s="248">
        <f>SUM(Q736+Q748+Q781)</f>
        <v>0</v>
      </c>
      <c r="R735" s="157">
        <f t="shared" si="332"/>
        <v>0</v>
      </c>
      <c r="S735" s="248"/>
      <c r="T735" s="277">
        <f>SUM(T736+T748+T781)</f>
        <v>0</v>
      </c>
      <c r="U735" s="277">
        <f>SUM(U736+U748+U781)</f>
        <v>0</v>
      </c>
      <c r="V735" s="278">
        <f t="shared" si="333"/>
        <v>0</v>
      </c>
      <c r="W735" s="277">
        <f t="shared" ref="W735:AE735" si="339">SUM(W736+W748+W781)</f>
        <v>0</v>
      </c>
      <c r="X735" s="277">
        <f t="shared" si="339"/>
        <v>0</v>
      </c>
      <c r="Y735" s="277">
        <f t="shared" si="339"/>
        <v>0</v>
      </c>
      <c r="Z735" s="277">
        <f t="shared" si="339"/>
        <v>0</v>
      </c>
      <c r="AA735" s="277">
        <f t="shared" si="339"/>
        <v>0</v>
      </c>
      <c r="AB735" s="277">
        <f t="shared" si="339"/>
        <v>0</v>
      </c>
      <c r="AC735" s="277">
        <f t="shared" si="339"/>
        <v>0</v>
      </c>
      <c r="AD735" s="277">
        <f t="shared" si="339"/>
        <v>0</v>
      </c>
      <c r="AE735" s="277">
        <f t="shared" si="339"/>
        <v>0</v>
      </c>
      <c r="AF735" s="278">
        <f t="shared" si="335"/>
        <v>0</v>
      </c>
      <c r="AG735" s="278">
        <f t="shared" si="336"/>
        <v>0</v>
      </c>
      <c r="AH735" s="277">
        <f>SUM(AH736+AH748+AH781)</f>
        <v>0</v>
      </c>
      <c r="AI735" s="278">
        <f t="shared" si="337"/>
        <v>0</v>
      </c>
      <c r="AJ735" s="277">
        <f>SUM(AJ736+AJ748+AJ781)</f>
        <v>0</v>
      </c>
      <c r="AK735" s="277">
        <f>SUM(AK736+AK748+AK781)</f>
        <v>0</v>
      </c>
      <c r="AL735" s="277"/>
      <c r="AM735" s="276">
        <f t="shared" si="338"/>
        <v>0</v>
      </c>
      <c r="AN735" s="277"/>
    </row>
    <row r="736" spans="13:40" s="245" customFormat="1" ht="13.5" hidden="1" x14ac:dyDescent="0.25">
      <c r="N736" s="246">
        <v>31</v>
      </c>
      <c r="O736" s="227"/>
      <c r="P736" s="248">
        <f>SUM(P737+P742+P744)</f>
        <v>0</v>
      </c>
      <c r="Q736" s="248">
        <f>SUM(Q737+Q742+Q744)</f>
        <v>0</v>
      </c>
      <c r="R736" s="157">
        <f t="shared" si="332"/>
        <v>0</v>
      </c>
      <c r="S736" s="248"/>
      <c r="T736" s="277">
        <f>SUM(T737+T742+T744)</f>
        <v>0</v>
      </c>
      <c r="U736" s="277">
        <f>SUM(U737+U742+U744)</f>
        <v>0</v>
      </c>
      <c r="V736" s="278">
        <f t="shared" si="333"/>
        <v>0</v>
      </c>
      <c r="W736" s="277">
        <f t="shared" ref="W736:AE736" si="340">SUM(W737+W742+W744)</f>
        <v>0</v>
      </c>
      <c r="X736" s="277">
        <f t="shared" si="340"/>
        <v>0</v>
      </c>
      <c r="Y736" s="277">
        <f t="shared" si="340"/>
        <v>0</v>
      </c>
      <c r="Z736" s="277">
        <f t="shared" si="340"/>
        <v>0</v>
      </c>
      <c r="AA736" s="277">
        <f t="shared" si="340"/>
        <v>0</v>
      </c>
      <c r="AB736" s="277">
        <f t="shared" si="340"/>
        <v>0</v>
      </c>
      <c r="AC736" s="277">
        <f t="shared" si="340"/>
        <v>0</v>
      </c>
      <c r="AD736" s="277">
        <f t="shared" si="340"/>
        <v>0</v>
      </c>
      <c r="AE736" s="277">
        <f t="shared" si="340"/>
        <v>0</v>
      </c>
      <c r="AF736" s="278">
        <f t="shared" si="335"/>
        <v>0</v>
      </c>
      <c r="AG736" s="278">
        <f t="shared" si="336"/>
        <v>0</v>
      </c>
      <c r="AH736" s="277">
        <f>SUM(AH737+AH742+AH744)</f>
        <v>0</v>
      </c>
      <c r="AI736" s="278">
        <f t="shared" si="337"/>
        <v>0</v>
      </c>
      <c r="AJ736" s="277">
        <f>SUM(AJ737+AJ742+AJ744)</f>
        <v>0</v>
      </c>
      <c r="AK736" s="277">
        <f>SUM(AK737+AK742+AK744)</f>
        <v>0</v>
      </c>
      <c r="AL736" s="277"/>
      <c r="AM736" s="276">
        <f t="shared" si="338"/>
        <v>0</v>
      </c>
      <c r="AN736" s="277"/>
    </row>
    <row r="737" spans="13:40" s="245" customFormat="1" ht="13.5" hidden="1" x14ac:dyDescent="0.25">
      <c r="N737" s="246">
        <v>311</v>
      </c>
      <c r="O737" s="227"/>
      <c r="P737" s="248">
        <f>SUM(P738+P739+P740+P741)</f>
        <v>0</v>
      </c>
      <c r="Q737" s="248">
        <f>SUM(Q738+Q739+Q740+Q741)</f>
        <v>0</v>
      </c>
      <c r="R737" s="157">
        <f t="shared" si="332"/>
        <v>0</v>
      </c>
      <c r="S737" s="248"/>
      <c r="T737" s="277">
        <f>SUM(T738+T739+T740+T741)</f>
        <v>0</v>
      </c>
      <c r="U737" s="277">
        <f>SUM(U738+U739+U740+U741)</f>
        <v>0</v>
      </c>
      <c r="V737" s="278">
        <f t="shared" si="333"/>
        <v>0</v>
      </c>
      <c r="W737" s="277">
        <f t="shared" ref="W737:AE737" si="341">SUM(W738+W739+W740+W741)</f>
        <v>0</v>
      </c>
      <c r="X737" s="277">
        <f t="shared" si="341"/>
        <v>0</v>
      </c>
      <c r="Y737" s="277">
        <f t="shared" si="341"/>
        <v>0</v>
      </c>
      <c r="Z737" s="277">
        <f t="shared" si="341"/>
        <v>0</v>
      </c>
      <c r="AA737" s="277">
        <f t="shared" si="341"/>
        <v>0</v>
      </c>
      <c r="AB737" s="277">
        <f t="shared" si="341"/>
        <v>0</v>
      </c>
      <c r="AC737" s="277">
        <f t="shared" si="341"/>
        <v>0</v>
      </c>
      <c r="AD737" s="277">
        <f t="shared" si="341"/>
        <v>0</v>
      </c>
      <c r="AE737" s="277">
        <f t="shared" si="341"/>
        <v>0</v>
      </c>
      <c r="AF737" s="278">
        <f t="shared" si="335"/>
        <v>0</v>
      </c>
      <c r="AG737" s="278">
        <f t="shared" si="336"/>
        <v>0</v>
      </c>
      <c r="AH737" s="277">
        <f>SUM(AH738+AH739+AH740+AH741)</f>
        <v>0</v>
      </c>
      <c r="AI737" s="278">
        <f t="shared" si="337"/>
        <v>0</v>
      </c>
      <c r="AJ737" s="277">
        <f>SUM(AJ738+AJ739+AJ740+AJ741)</f>
        <v>0</v>
      </c>
      <c r="AK737" s="277">
        <f>SUM(AK738+AK739+AK740+AK741)</f>
        <v>0</v>
      </c>
      <c r="AL737" s="277"/>
      <c r="AM737" s="276">
        <f t="shared" si="338"/>
        <v>0</v>
      </c>
      <c r="AN737" s="277"/>
    </row>
    <row r="738" spans="13:40" s="249" customFormat="1" ht="13.5" hidden="1" x14ac:dyDescent="0.25">
      <c r="M738" s="250"/>
      <c r="N738" s="251" t="s">
        <v>480</v>
      </c>
      <c r="O738" s="252" t="s">
        <v>481</v>
      </c>
      <c r="P738" s="224"/>
      <c r="Q738" s="224"/>
      <c r="R738" s="157">
        <f t="shared" si="332"/>
        <v>0</v>
      </c>
      <c r="S738" s="157"/>
      <c r="T738" s="279"/>
      <c r="U738" s="279"/>
      <c r="V738" s="278">
        <f t="shared" si="333"/>
        <v>0</v>
      </c>
      <c r="W738" s="279"/>
      <c r="X738" s="279"/>
      <c r="Y738" s="279"/>
      <c r="Z738" s="279"/>
      <c r="AA738" s="279"/>
      <c r="AB738" s="279"/>
      <c r="AC738" s="279"/>
      <c r="AD738" s="279"/>
      <c r="AE738" s="279"/>
      <c r="AF738" s="278">
        <f t="shared" si="335"/>
        <v>0</v>
      </c>
      <c r="AG738" s="278">
        <f t="shared" si="336"/>
        <v>0</v>
      </c>
      <c r="AH738" s="279"/>
      <c r="AI738" s="278">
        <f t="shared" si="337"/>
        <v>0</v>
      </c>
      <c r="AJ738" s="279"/>
      <c r="AK738" s="279"/>
      <c r="AL738" s="279"/>
      <c r="AM738" s="276">
        <f t="shared" si="338"/>
        <v>0</v>
      </c>
      <c r="AN738" s="279"/>
    </row>
    <row r="739" spans="13:40" s="249" customFormat="1" ht="13.5" hidden="1" x14ac:dyDescent="0.25">
      <c r="M739" s="250"/>
      <c r="N739" s="251" t="s">
        <v>482</v>
      </c>
      <c r="O739" s="252" t="s">
        <v>483</v>
      </c>
      <c r="P739" s="224"/>
      <c r="Q739" s="224"/>
      <c r="R739" s="157">
        <f t="shared" si="332"/>
        <v>0</v>
      </c>
      <c r="S739" s="157"/>
      <c r="T739" s="279"/>
      <c r="U739" s="279"/>
      <c r="V739" s="278">
        <f t="shared" si="333"/>
        <v>0</v>
      </c>
      <c r="W739" s="279"/>
      <c r="X739" s="279"/>
      <c r="Y739" s="279"/>
      <c r="Z739" s="279"/>
      <c r="AA739" s="279"/>
      <c r="AB739" s="279"/>
      <c r="AC739" s="279"/>
      <c r="AD739" s="279"/>
      <c r="AE739" s="279"/>
      <c r="AF739" s="278">
        <f t="shared" si="335"/>
        <v>0</v>
      </c>
      <c r="AG739" s="278">
        <f t="shared" si="336"/>
        <v>0</v>
      </c>
      <c r="AH739" s="279"/>
      <c r="AI739" s="278">
        <f t="shared" si="337"/>
        <v>0</v>
      </c>
      <c r="AJ739" s="279"/>
      <c r="AK739" s="279"/>
      <c r="AL739" s="279"/>
      <c r="AM739" s="276">
        <f t="shared" si="338"/>
        <v>0</v>
      </c>
      <c r="AN739" s="279"/>
    </row>
    <row r="740" spans="13:40" s="249" customFormat="1" ht="13.5" hidden="1" x14ac:dyDescent="0.25">
      <c r="M740" s="250"/>
      <c r="N740" s="251" t="s">
        <v>484</v>
      </c>
      <c r="O740" s="252" t="s">
        <v>485</v>
      </c>
      <c r="P740" s="224"/>
      <c r="Q740" s="224"/>
      <c r="R740" s="157">
        <f t="shared" si="332"/>
        <v>0</v>
      </c>
      <c r="S740" s="157"/>
      <c r="T740" s="279"/>
      <c r="U740" s="279"/>
      <c r="V740" s="278">
        <f t="shared" si="333"/>
        <v>0</v>
      </c>
      <c r="W740" s="279"/>
      <c r="X740" s="279"/>
      <c r="Y740" s="279"/>
      <c r="Z740" s="279"/>
      <c r="AA740" s="279"/>
      <c r="AB740" s="279"/>
      <c r="AC740" s="279"/>
      <c r="AD740" s="279"/>
      <c r="AE740" s="279"/>
      <c r="AF740" s="278">
        <f t="shared" si="335"/>
        <v>0</v>
      </c>
      <c r="AG740" s="278">
        <f t="shared" si="336"/>
        <v>0</v>
      </c>
      <c r="AH740" s="279"/>
      <c r="AI740" s="278">
        <f t="shared" si="337"/>
        <v>0</v>
      </c>
      <c r="AJ740" s="279"/>
      <c r="AK740" s="279"/>
      <c r="AL740" s="279"/>
      <c r="AM740" s="276">
        <f t="shared" si="338"/>
        <v>0</v>
      </c>
      <c r="AN740" s="279"/>
    </row>
    <row r="741" spans="13:40" s="249" customFormat="1" ht="13.5" hidden="1" x14ac:dyDescent="0.25">
      <c r="M741" s="250"/>
      <c r="N741" s="251" t="s">
        <v>486</v>
      </c>
      <c r="O741" s="252" t="s">
        <v>487</v>
      </c>
      <c r="P741" s="224"/>
      <c r="Q741" s="224"/>
      <c r="R741" s="157">
        <f t="shared" si="332"/>
        <v>0</v>
      </c>
      <c r="S741" s="157"/>
      <c r="T741" s="279"/>
      <c r="U741" s="279"/>
      <c r="V741" s="278">
        <f t="shared" si="333"/>
        <v>0</v>
      </c>
      <c r="W741" s="279"/>
      <c r="X741" s="279"/>
      <c r="Y741" s="279"/>
      <c r="Z741" s="279"/>
      <c r="AA741" s="279"/>
      <c r="AB741" s="279"/>
      <c r="AC741" s="279"/>
      <c r="AD741" s="279"/>
      <c r="AE741" s="279"/>
      <c r="AF741" s="278">
        <f t="shared" si="335"/>
        <v>0</v>
      </c>
      <c r="AG741" s="278">
        <f t="shared" si="336"/>
        <v>0</v>
      </c>
      <c r="AH741" s="279"/>
      <c r="AI741" s="278">
        <f t="shared" si="337"/>
        <v>0</v>
      </c>
      <c r="AJ741" s="279"/>
      <c r="AK741" s="279"/>
      <c r="AL741" s="279"/>
      <c r="AM741" s="276">
        <f t="shared" si="338"/>
        <v>0</v>
      </c>
      <c r="AN741" s="279"/>
    </row>
    <row r="742" spans="13:40" s="253" customFormat="1" ht="13.5" hidden="1" x14ac:dyDescent="0.25">
      <c r="M742" s="254"/>
      <c r="N742" s="254">
        <v>312</v>
      </c>
      <c r="O742" s="255"/>
      <c r="P742" s="256">
        <f>SUM(P743)</f>
        <v>0</v>
      </c>
      <c r="Q742" s="256">
        <f>SUM(Q743)</f>
        <v>0</v>
      </c>
      <c r="R742" s="157">
        <f t="shared" si="332"/>
        <v>0</v>
      </c>
      <c r="S742" s="256"/>
      <c r="T742" s="280">
        <f>SUM(T743)</f>
        <v>0</v>
      </c>
      <c r="U742" s="280">
        <f>SUM(U743)</f>
        <v>0</v>
      </c>
      <c r="V742" s="278">
        <f t="shared" si="333"/>
        <v>0</v>
      </c>
      <c r="W742" s="280">
        <f t="shared" ref="W742:AE742" si="342">SUM(W743)</f>
        <v>0</v>
      </c>
      <c r="X742" s="280">
        <f t="shared" si="342"/>
        <v>0</v>
      </c>
      <c r="Y742" s="280">
        <f t="shared" si="342"/>
        <v>0</v>
      </c>
      <c r="Z742" s="280">
        <f t="shared" si="342"/>
        <v>0</v>
      </c>
      <c r="AA742" s="280">
        <f t="shared" si="342"/>
        <v>0</v>
      </c>
      <c r="AB742" s="280">
        <f t="shared" si="342"/>
        <v>0</v>
      </c>
      <c r="AC742" s="280">
        <f t="shared" si="342"/>
        <v>0</v>
      </c>
      <c r="AD742" s="280">
        <f t="shared" si="342"/>
        <v>0</v>
      </c>
      <c r="AE742" s="280">
        <f t="shared" si="342"/>
        <v>0</v>
      </c>
      <c r="AF742" s="278">
        <f t="shared" si="335"/>
        <v>0</v>
      </c>
      <c r="AG742" s="278">
        <f t="shared" si="336"/>
        <v>0</v>
      </c>
      <c r="AH742" s="280">
        <f>SUM(AH743)</f>
        <v>0</v>
      </c>
      <c r="AI742" s="278">
        <f t="shared" si="337"/>
        <v>0</v>
      </c>
      <c r="AJ742" s="280">
        <f>SUM(AJ743)</f>
        <v>0</v>
      </c>
      <c r="AK742" s="280">
        <f>SUM(AK743)</f>
        <v>0</v>
      </c>
      <c r="AL742" s="280"/>
      <c r="AM742" s="276">
        <f t="shared" si="338"/>
        <v>0</v>
      </c>
      <c r="AN742" s="280"/>
    </row>
    <row r="743" spans="13:40" s="249" customFormat="1" ht="13.5" hidden="1" x14ac:dyDescent="0.25">
      <c r="M743" s="250"/>
      <c r="N743" s="251" t="s">
        <v>488</v>
      </c>
      <c r="O743" s="252" t="s">
        <v>489</v>
      </c>
      <c r="P743" s="224"/>
      <c r="Q743" s="224"/>
      <c r="R743" s="157">
        <f t="shared" si="332"/>
        <v>0</v>
      </c>
      <c r="S743" s="157"/>
      <c r="T743" s="279"/>
      <c r="U743" s="279"/>
      <c r="V743" s="278">
        <f t="shared" si="333"/>
        <v>0</v>
      </c>
      <c r="W743" s="279"/>
      <c r="X743" s="279"/>
      <c r="Y743" s="279"/>
      <c r="Z743" s="279"/>
      <c r="AA743" s="279"/>
      <c r="AB743" s="279"/>
      <c r="AC743" s="279"/>
      <c r="AD743" s="279"/>
      <c r="AE743" s="279"/>
      <c r="AF743" s="278">
        <f t="shared" si="335"/>
        <v>0</v>
      </c>
      <c r="AG743" s="278">
        <f t="shared" si="336"/>
        <v>0</v>
      </c>
      <c r="AH743" s="279"/>
      <c r="AI743" s="278">
        <f t="shared" si="337"/>
        <v>0</v>
      </c>
      <c r="AJ743" s="279"/>
      <c r="AK743" s="279"/>
      <c r="AL743" s="279"/>
      <c r="AM743" s="276">
        <f t="shared" si="338"/>
        <v>0</v>
      </c>
      <c r="AN743" s="279"/>
    </row>
    <row r="744" spans="13:40" s="253" customFormat="1" ht="13.5" hidden="1" x14ac:dyDescent="0.25">
      <c r="M744" s="254"/>
      <c r="N744" s="254">
        <v>313</v>
      </c>
      <c r="O744" s="255"/>
      <c r="P744" s="256">
        <f>SUM(P745+P746+P747)</f>
        <v>0</v>
      </c>
      <c r="Q744" s="256">
        <f>SUM(Q745+Q746+Q747)</f>
        <v>0</v>
      </c>
      <c r="R744" s="157">
        <f t="shared" si="332"/>
        <v>0</v>
      </c>
      <c r="S744" s="256"/>
      <c r="T744" s="280">
        <f>SUM(T745+T746+T747)</f>
        <v>0</v>
      </c>
      <c r="U744" s="280">
        <f>SUM(U745+U746+U747)</f>
        <v>0</v>
      </c>
      <c r="V744" s="278">
        <f t="shared" si="333"/>
        <v>0</v>
      </c>
      <c r="W744" s="280">
        <f t="shared" ref="W744:AE744" si="343">SUM(W745+W746+W747)</f>
        <v>0</v>
      </c>
      <c r="X744" s="280">
        <f t="shared" si="343"/>
        <v>0</v>
      </c>
      <c r="Y744" s="280">
        <f t="shared" si="343"/>
        <v>0</v>
      </c>
      <c r="Z744" s="280">
        <f t="shared" si="343"/>
        <v>0</v>
      </c>
      <c r="AA744" s="280">
        <f t="shared" si="343"/>
        <v>0</v>
      </c>
      <c r="AB744" s="280">
        <f t="shared" si="343"/>
        <v>0</v>
      </c>
      <c r="AC744" s="280">
        <f t="shared" si="343"/>
        <v>0</v>
      </c>
      <c r="AD744" s="280">
        <f t="shared" si="343"/>
        <v>0</v>
      </c>
      <c r="AE744" s="280">
        <f t="shared" si="343"/>
        <v>0</v>
      </c>
      <c r="AF744" s="278">
        <f t="shared" si="335"/>
        <v>0</v>
      </c>
      <c r="AG744" s="278">
        <f t="shared" si="336"/>
        <v>0</v>
      </c>
      <c r="AH744" s="280">
        <f>SUM(AH745+AH746+AH747)</f>
        <v>0</v>
      </c>
      <c r="AI744" s="278">
        <f t="shared" si="337"/>
        <v>0</v>
      </c>
      <c r="AJ744" s="280">
        <f>SUM(AJ745+AJ746+AJ747)</f>
        <v>0</v>
      </c>
      <c r="AK744" s="280">
        <f>SUM(AK745+AK746+AK747)</f>
        <v>0</v>
      </c>
      <c r="AL744" s="280"/>
      <c r="AM744" s="276">
        <f t="shared" si="338"/>
        <v>0</v>
      </c>
      <c r="AN744" s="280"/>
    </row>
    <row r="745" spans="13:40" s="249" customFormat="1" ht="13.5" hidden="1" x14ac:dyDescent="0.25">
      <c r="M745" s="250"/>
      <c r="N745" s="251" t="s">
        <v>490</v>
      </c>
      <c r="O745" s="252" t="s">
        <v>491</v>
      </c>
      <c r="P745" s="224"/>
      <c r="Q745" s="224"/>
      <c r="R745" s="157">
        <f t="shared" si="332"/>
        <v>0</v>
      </c>
      <c r="S745" s="157"/>
      <c r="T745" s="279"/>
      <c r="U745" s="279"/>
      <c r="V745" s="278">
        <f t="shared" si="333"/>
        <v>0</v>
      </c>
      <c r="W745" s="279"/>
      <c r="X745" s="279"/>
      <c r="Y745" s="279"/>
      <c r="Z745" s="279"/>
      <c r="AA745" s="279"/>
      <c r="AB745" s="279"/>
      <c r="AC745" s="279"/>
      <c r="AD745" s="279"/>
      <c r="AE745" s="279"/>
      <c r="AF745" s="278">
        <f t="shared" si="335"/>
        <v>0</v>
      </c>
      <c r="AG745" s="278">
        <f t="shared" si="336"/>
        <v>0</v>
      </c>
      <c r="AH745" s="279"/>
      <c r="AI745" s="278">
        <f t="shared" si="337"/>
        <v>0</v>
      </c>
      <c r="AJ745" s="279"/>
      <c r="AK745" s="279"/>
      <c r="AL745" s="279"/>
      <c r="AM745" s="276">
        <f t="shared" si="338"/>
        <v>0</v>
      </c>
      <c r="AN745" s="279"/>
    </row>
    <row r="746" spans="13:40" s="249" customFormat="1" ht="13.5" hidden="1" x14ac:dyDescent="0.25">
      <c r="M746" s="250"/>
      <c r="N746" s="251" t="s">
        <v>492</v>
      </c>
      <c r="O746" s="252" t="s">
        <v>493</v>
      </c>
      <c r="P746" s="224"/>
      <c r="Q746" s="224"/>
      <c r="R746" s="157">
        <f t="shared" si="332"/>
        <v>0</v>
      </c>
      <c r="S746" s="157"/>
      <c r="T746" s="279"/>
      <c r="U746" s="279"/>
      <c r="V746" s="278">
        <f t="shared" si="333"/>
        <v>0</v>
      </c>
      <c r="W746" s="279"/>
      <c r="X746" s="279"/>
      <c r="Y746" s="279"/>
      <c r="Z746" s="279"/>
      <c r="AA746" s="279"/>
      <c r="AB746" s="279"/>
      <c r="AC746" s="279"/>
      <c r="AD746" s="279"/>
      <c r="AE746" s="279"/>
      <c r="AF746" s="278">
        <f t="shared" si="335"/>
        <v>0</v>
      </c>
      <c r="AG746" s="278">
        <f t="shared" si="336"/>
        <v>0</v>
      </c>
      <c r="AH746" s="279"/>
      <c r="AI746" s="278">
        <f t="shared" si="337"/>
        <v>0</v>
      </c>
      <c r="AJ746" s="279"/>
      <c r="AK746" s="279"/>
      <c r="AL746" s="279"/>
      <c r="AM746" s="276">
        <f t="shared" si="338"/>
        <v>0</v>
      </c>
      <c r="AN746" s="279"/>
    </row>
    <row r="747" spans="13:40" s="249" customFormat="1" ht="12.75" hidden="1" customHeight="1" x14ac:dyDescent="0.25">
      <c r="M747" s="250"/>
      <c r="N747" s="251" t="s">
        <v>494</v>
      </c>
      <c r="O747" s="252" t="s">
        <v>495</v>
      </c>
      <c r="P747" s="224"/>
      <c r="Q747" s="224"/>
      <c r="R747" s="157">
        <f t="shared" si="332"/>
        <v>0</v>
      </c>
      <c r="S747" s="157"/>
      <c r="T747" s="279"/>
      <c r="U747" s="279"/>
      <c r="V747" s="278">
        <f t="shared" si="333"/>
        <v>0</v>
      </c>
      <c r="W747" s="279"/>
      <c r="X747" s="279"/>
      <c r="Y747" s="279"/>
      <c r="Z747" s="279"/>
      <c r="AA747" s="279"/>
      <c r="AB747" s="279"/>
      <c r="AC747" s="279"/>
      <c r="AD747" s="279"/>
      <c r="AE747" s="279"/>
      <c r="AF747" s="278">
        <f t="shared" si="335"/>
        <v>0</v>
      </c>
      <c r="AG747" s="278">
        <f t="shared" si="336"/>
        <v>0</v>
      </c>
      <c r="AH747" s="279"/>
      <c r="AI747" s="278">
        <f t="shared" si="337"/>
        <v>0</v>
      </c>
      <c r="AJ747" s="279"/>
      <c r="AK747" s="279"/>
      <c r="AL747" s="279"/>
      <c r="AM747" s="276">
        <f t="shared" si="338"/>
        <v>0</v>
      </c>
      <c r="AN747" s="279"/>
    </row>
    <row r="748" spans="13:40" s="253" customFormat="1" ht="12.75" hidden="1" customHeight="1" x14ac:dyDescent="0.25">
      <c r="M748" s="254"/>
      <c r="N748" s="254">
        <v>32</v>
      </c>
      <c r="O748" s="255"/>
      <c r="P748" s="256">
        <f>SUM(P749+P754+P761+P771+P773)</f>
        <v>0</v>
      </c>
      <c r="Q748" s="256">
        <f>SUM(Q749+Q754+Q761+Q771+Q773)</f>
        <v>0</v>
      </c>
      <c r="R748" s="157">
        <f t="shared" si="332"/>
        <v>0</v>
      </c>
      <c r="S748" s="256"/>
      <c r="T748" s="280">
        <f>SUM(T749+T754+T761+T771+T773)</f>
        <v>0</v>
      </c>
      <c r="U748" s="280">
        <f>SUM(U749+U754+U761+U771+U773)</f>
        <v>0</v>
      </c>
      <c r="V748" s="278">
        <f t="shared" si="333"/>
        <v>0</v>
      </c>
      <c r="W748" s="280">
        <f t="shared" ref="W748:AE748" si="344">SUM(W749+W754+W761+W771+W773)</f>
        <v>0</v>
      </c>
      <c r="X748" s="280">
        <f t="shared" si="344"/>
        <v>0</v>
      </c>
      <c r="Y748" s="280">
        <f t="shared" si="344"/>
        <v>0</v>
      </c>
      <c r="Z748" s="280">
        <f t="shared" si="344"/>
        <v>0</v>
      </c>
      <c r="AA748" s="280">
        <f t="shared" si="344"/>
        <v>0</v>
      </c>
      <c r="AB748" s="280">
        <f t="shared" si="344"/>
        <v>0</v>
      </c>
      <c r="AC748" s="280">
        <f t="shared" si="344"/>
        <v>0</v>
      </c>
      <c r="AD748" s="280">
        <f t="shared" si="344"/>
        <v>0</v>
      </c>
      <c r="AE748" s="280">
        <f t="shared" si="344"/>
        <v>0</v>
      </c>
      <c r="AF748" s="278">
        <f t="shared" si="335"/>
        <v>0</v>
      </c>
      <c r="AG748" s="278">
        <f t="shared" si="336"/>
        <v>0</v>
      </c>
      <c r="AH748" s="280">
        <f>SUM(AH749+AH754+AH761+AH771+AH773)</f>
        <v>0</v>
      </c>
      <c r="AI748" s="278">
        <f t="shared" si="337"/>
        <v>0</v>
      </c>
      <c r="AJ748" s="280">
        <f>SUM(AJ749+AJ754+AJ761+AJ771+AJ773)</f>
        <v>0</v>
      </c>
      <c r="AK748" s="280">
        <f>SUM(AK749+AK754+AK761+AK771+AK773)</f>
        <v>0</v>
      </c>
      <c r="AL748" s="280"/>
      <c r="AM748" s="276">
        <f t="shared" si="338"/>
        <v>0</v>
      </c>
      <c r="AN748" s="280"/>
    </row>
    <row r="749" spans="13:40" ht="12.75" hidden="1" customHeight="1" x14ac:dyDescent="0.25">
      <c r="M749" s="254"/>
      <c r="N749" s="254">
        <v>321</v>
      </c>
      <c r="O749" s="255"/>
      <c r="P749" s="256">
        <f>SUM(P750+P751+P752+P753)</f>
        <v>0</v>
      </c>
      <c r="Q749" s="256">
        <f>SUM(Q750+Q751+Q752+Q753)</f>
        <v>0</v>
      </c>
      <c r="R749" s="157">
        <f t="shared" si="332"/>
        <v>0</v>
      </c>
      <c r="S749" s="256"/>
      <c r="T749" s="280">
        <f>SUM(T750+T751+T752+T753)</f>
        <v>0</v>
      </c>
      <c r="U749" s="280">
        <f>SUM(U750+U751+U752+U753)</f>
        <v>0</v>
      </c>
      <c r="V749" s="278">
        <f t="shared" si="333"/>
        <v>0</v>
      </c>
      <c r="W749" s="280">
        <f t="shared" ref="W749:AE749" si="345">SUM(W750+W751+W752+W753)</f>
        <v>0</v>
      </c>
      <c r="X749" s="280">
        <f t="shared" si="345"/>
        <v>0</v>
      </c>
      <c r="Y749" s="280">
        <f t="shared" si="345"/>
        <v>0</v>
      </c>
      <c r="Z749" s="280">
        <f t="shared" si="345"/>
        <v>0</v>
      </c>
      <c r="AA749" s="280">
        <f t="shared" si="345"/>
        <v>0</v>
      </c>
      <c r="AB749" s="280">
        <f t="shared" si="345"/>
        <v>0</v>
      </c>
      <c r="AC749" s="280">
        <f t="shared" si="345"/>
        <v>0</v>
      </c>
      <c r="AD749" s="280">
        <f t="shared" si="345"/>
        <v>0</v>
      </c>
      <c r="AE749" s="280">
        <f t="shared" si="345"/>
        <v>0</v>
      </c>
      <c r="AF749" s="278">
        <f t="shared" si="335"/>
        <v>0</v>
      </c>
      <c r="AG749" s="278">
        <f t="shared" si="336"/>
        <v>0</v>
      </c>
      <c r="AH749" s="280">
        <f>SUM(AH750+AH751+AH752+AH753)</f>
        <v>0</v>
      </c>
      <c r="AI749" s="278">
        <f t="shared" si="337"/>
        <v>0</v>
      </c>
      <c r="AJ749" s="280">
        <f>SUM(AJ750+AJ751+AJ752+AJ753)</f>
        <v>0</v>
      </c>
      <c r="AK749" s="280">
        <f>SUM(AK750+AK751+AK752+AK753)</f>
        <v>0</v>
      </c>
      <c r="AL749" s="281"/>
      <c r="AM749" s="276">
        <f t="shared" si="338"/>
        <v>0</v>
      </c>
      <c r="AN749" s="281"/>
    </row>
    <row r="750" spans="13:40" s="249" customFormat="1" ht="13.5" hidden="1" x14ac:dyDescent="0.25">
      <c r="M750" s="250"/>
      <c r="N750" s="251" t="s">
        <v>496</v>
      </c>
      <c r="O750" s="252" t="s">
        <v>497</v>
      </c>
      <c r="P750" s="224"/>
      <c r="Q750" s="224"/>
      <c r="R750" s="157">
        <f t="shared" si="332"/>
        <v>0</v>
      </c>
      <c r="S750" s="157"/>
      <c r="T750" s="279"/>
      <c r="U750" s="279"/>
      <c r="V750" s="278">
        <f t="shared" si="333"/>
        <v>0</v>
      </c>
      <c r="W750" s="279"/>
      <c r="X750" s="279"/>
      <c r="Y750" s="279"/>
      <c r="Z750" s="279"/>
      <c r="AA750" s="279"/>
      <c r="AB750" s="279"/>
      <c r="AC750" s="279"/>
      <c r="AD750" s="279"/>
      <c r="AE750" s="279"/>
      <c r="AF750" s="278">
        <f t="shared" si="335"/>
        <v>0</v>
      </c>
      <c r="AG750" s="278">
        <f t="shared" si="336"/>
        <v>0</v>
      </c>
      <c r="AH750" s="279"/>
      <c r="AI750" s="278">
        <f t="shared" si="337"/>
        <v>0</v>
      </c>
      <c r="AJ750" s="279"/>
      <c r="AK750" s="279"/>
      <c r="AL750" s="279"/>
      <c r="AM750" s="276">
        <f t="shared" si="338"/>
        <v>0</v>
      </c>
      <c r="AN750" s="279"/>
    </row>
    <row r="751" spans="13:40" s="249" customFormat="1" ht="13.5" hidden="1" x14ac:dyDescent="0.25">
      <c r="M751" s="250"/>
      <c r="N751" s="251" t="s">
        <v>498</v>
      </c>
      <c r="O751" s="252" t="s">
        <v>499</v>
      </c>
      <c r="P751" s="224"/>
      <c r="Q751" s="224"/>
      <c r="R751" s="157">
        <f t="shared" si="332"/>
        <v>0</v>
      </c>
      <c r="S751" s="157"/>
      <c r="T751" s="279"/>
      <c r="U751" s="279"/>
      <c r="V751" s="278">
        <f t="shared" si="333"/>
        <v>0</v>
      </c>
      <c r="W751" s="279"/>
      <c r="X751" s="279"/>
      <c r="Y751" s="279"/>
      <c r="Z751" s="279"/>
      <c r="AA751" s="279"/>
      <c r="AB751" s="279"/>
      <c r="AC751" s="279"/>
      <c r="AD751" s="279"/>
      <c r="AE751" s="279"/>
      <c r="AF751" s="278">
        <f t="shared" si="335"/>
        <v>0</v>
      </c>
      <c r="AG751" s="278">
        <f t="shared" si="336"/>
        <v>0</v>
      </c>
      <c r="AH751" s="279"/>
      <c r="AI751" s="278">
        <f t="shared" si="337"/>
        <v>0</v>
      </c>
      <c r="AJ751" s="279"/>
      <c r="AK751" s="279"/>
      <c r="AL751" s="279"/>
      <c r="AM751" s="276">
        <f t="shared" si="338"/>
        <v>0</v>
      </c>
      <c r="AN751" s="279"/>
    </row>
    <row r="752" spans="13:40" s="249" customFormat="1" ht="13.5" hidden="1" x14ac:dyDescent="0.25">
      <c r="M752" s="250"/>
      <c r="N752" s="251" t="s">
        <v>500</v>
      </c>
      <c r="O752" s="252" t="s">
        <v>501</v>
      </c>
      <c r="P752" s="224"/>
      <c r="Q752" s="224"/>
      <c r="R752" s="157">
        <f t="shared" si="332"/>
        <v>0</v>
      </c>
      <c r="S752" s="157"/>
      <c r="T752" s="279"/>
      <c r="U752" s="279"/>
      <c r="V752" s="278">
        <f t="shared" si="333"/>
        <v>0</v>
      </c>
      <c r="W752" s="279"/>
      <c r="X752" s="279"/>
      <c r="Y752" s="279"/>
      <c r="Z752" s="279"/>
      <c r="AA752" s="279"/>
      <c r="AB752" s="279"/>
      <c r="AC752" s="279"/>
      <c r="AD752" s="279"/>
      <c r="AE752" s="279"/>
      <c r="AF752" s="278">
        <f t="shared" si="335"/>
        <v>0</v>
      </c>
      <c r="AG752" s="278">
        <f t="shared" si="336"/>
        <v>0</v>
      </c>
      <c r="AH752" s="279"/>
      <c r="AI752" s="278">
        <f t="shared" si="337"/>
        <v>0</v>
      </c>
      <c r="AJ752" s="279"/>
      <c r="AK752" s="279"/>
      <c r="AL752" s="279"/>
      <c r="AM752" s="276">
        <f t="shared" si="338"/>
        <v>0</v>
      </c>
      <c r="AN752" s="279"/>
    </row>
    <row r="753" spans="13:40" hidden="1" x14ac:dyDescent="0.25">
      <c r="M753" s="250"/>
      <c r="N753" s="250">
        <v>3214</v>
      </c>
      <c r="O753" s="252" t="s">
        <v>502</v>
      </c>
      <c r="P753" s="224"/>
      <c r="Q753" s="224"/>
      <c r="R753" s="157">
        <f t="shared" si="332"/>
        <v>0</v>
      </c>
      <c r="S753" s="157"/>
      <c r="T753" s="279"/>
      <c r="U753" s="279"/>
      <c r="V753" s="278">
        <f t="shared" si="333"/>
        <v>0</v>
      </c>
      <c r="W753" s="279"/>
      <c r="X753" s="279"/>
      <c r="Y753" s="279"/>
      <c r="Z753" s="279"/>
      <c r="AA753" s="279"/>
      <c r="AB753" s="279"/>
      <c r="AC753" s="279"/>
      <c r="AD753" s="279"/>
      <c r="AE753" s="279"/>
      <c r="AF753" s="278">
        <f t="shared" si="335"/>
        <v>0</v>
      </c>
      <c r="AG753" s="278">
        <f t="shared" si="336"/>
        <v>0</v>
      </c>
      <c r="AH753" s="279"/>
      <c r="AI753" s="278">
        <f t="shared" si="337"/>
        <v>0</v>
      </c>
      <c r="AJ753" s="279"/>
      <c r="AK753" s="279"/>
      <c r="AL753" s="281"/>
      <c r="AM753" s="276">
        <f t="shared" si="338"/>
        <v>0</v>
      </c>
      <c r="AN753" s="281"/>
    </row>
    <row r="754" spans="13:40" s="253" customFormat="1" ht="13.5" hidden="1" x14ac:dyDescent="0.25">
      <c r="M754" s="254"/>
      <c r="N754" s="254">
        <v>322</v>
      </c>
      <c r="O754" s="255"/>
      <c r="P754" s="256">
        <f>SUM(P755+P756+P757+P758+P759+P760)</f>
        <v>0</v>
      </c>
      <c r="Q754" s="256">
        <f>SUM(Q755+Q756+Q757+Q758+Q759+Q760)</f>
        <v>0</v>
      </c>
      <c r="R754" s="157">
        <f t="shared" si="332"/>
        <v>0</v>
      </c>
      <c r="S754" s="256"/>
      <c r="T754" s="280">
        <f>SUM(T755+T756+T757+T758+T759+T760)</f>
        <v>0</v>
      </c>
      <c r="U754" s="280">
        <f>SUM(U755+U756+U757+U758+U759+U760)</f>
        <v>0</v>
      </c>
      <c r="V754" s="278">
        <f t="shared" si="333"/>
        <v>0</v>
      </c>
      <c r="W754" s="280">
        <f t="shared" ref="W754:AE754" si="346">SUM(W755+W756+W757+W758+W759+W760)</f>
        <v>0</v>
      </c>
      <c r="X754" s="280">
        <f t="shared" si="346"/>
        <v>0</v>
      </c>
      <c r="Y754" s="280">
        <f t="shared" si="346"/>
        <v>0</v>
      </c>
      <c r="Z754" s="280">
        <f t="shared" si="346"/>
        <v>0</v>
      </c>
      <c r="AA754" s="280">
        <f t="shared" si="346"/>
        <v>0</v>
      </c>
      <c r="AB754" s="280">
        <f t="shared" si="346"/>
        <v>0</v>
      </c>
      <c r="AC754" s="280">
        <f t="shared" si="346"/>
        <v>0</v>
      </c>
      <c r="AD754" s="280">
        <f t="shared" si="346"/>
        <v>0</v>
      </c>
      <c r="AE754" s="280">
        <f t="shared" si="346"/>
        <v>0</v>
      </c>
      <c r="AF754" s="278">
        <f t="shared" si="335"/>
        <v>0</v>
      </c>
      <c r="AG754" s="278">
        <f t="shared" si="336"/>
        <v>0</v>
      </c>
      <c r="AH754" s="280">
        <f>SUM(AH755+AH756+AH757+AH758+AH759+AH760)</f>
        <v>0</v>
      </c>
      <c r="AI754" s="278">
        <f t="shared" si="337"/>
        <v>0</v>
      </c>
      <c r="AJ754" s="280">
        <f>SUM(AJ755+AJ756+AJ757+AJ758+AJ759+AJ760)</f>
        <v>0</v>
      </c>
      <c r="AK754" s="280">
        <f>SUM(AK755+AK756+AK757+AK758+AK759+AK760)</f>
        <v>0</v>
      </c>
      <c r="AL754" s="280"/>
      <c r="AM754" s="276">
        <f t="shared" si="338"/>
        <v>0</v>
      </c>
      <c r="AN754" s="280"/>
    </row>
    <row r="755" spans="13:40" s="249" customFormat="1" ht="13.5" hidden="1" x14ac:dyDescent="0.25">
      <c r="M755" s="250"/>
      <c r="N755" s="251" t="s">
        <v>503</v>
      </c>
      <c r="O755" s="252" t="s">
        <v>504</v>
      </c>
      <c r="P755" s="224"/>
      <c r="Q755" s="224"/>
      <c r="R755" s="157">
        <f t="shared" si="332"/>
        <v>0</v>
      </c>
      <c r="S755" s="157"/>
      <c r="T755" s="279"/>
      <c r="U755" s="279"/>
      <c r="V755" s="278">
        <f t="shared" si="333"/>
        <v>0</v>
      </c>
      <c r="W755" s="279"/>
      <c r="X755" s="279"/>
      <c r="Y755" s="279"/>
      <c r="Z755" s="279"/>
      <c r="AA755" s="279"/>
      <c r="AB755" s="279"/>
      <c r="AC755" s="279"/>
      <c r="AD755" s="279"/>
      <c r="AE755" s="279"/>
      <c r="AF755" s="278">
        <f t="shared" si="335"/>
        <v>0</v>
      </c>
      <c r="AG755" s="278">
        <f t="shared" si="336"/>
        <v>0</v>
      </c>
      <c r="AH755" s="279"/>
      <c r="AI755" s="278">
        <f t="shared" si="337"/>
        <v>0</v>
      </c>
      <c r="AJ755" s="279"/>
      <c r="AK755" s="279"/>
      <c r="AL755" s="279"/>
      <c r="AM755" s="276">
        <f t="shared" si="338"/>
        <v>0</v>
      </c>
      <c r="AN755" s="279"/>
    </row>
    <row r="756" spans="13:40" s="249" customFormat="1" ht="13.5" hidden="1" x14ac:dyDescent="0.25">
      <c r="M756" s="250"/>
      <c r="N756" s="251" t="s">
        <v>505</v>
      </c>
      <c r="O756" s="252" t="s">
        <v>506</v>
      </c>
      <c r="P756" s="224"/>
      <c r="Q756" s="224"/>
      <c r="R756" s="157">
        <f t="shared" si="332"/>
        <v>0</v>
      </c>
      <c r="S756" s="157"/>
      <c r="T756" s="279"/>
      <c r="U756" s="279"/>
      <c r="V756" s="278">
        <f t="shared" si="333"/>
        <v>0</v>
      </c>
      <c r="W756" s="279"/>
      <c r="X756" s="279"/>
      <c r="Y756" s="279"/>
      <c r="Z756" s="279"/>
      <c r="AA756" s="279"/>
      <c r="AB756" s="279"/>
      <c r="AC756" s="279"/>
      <c r="AD756" s="279"/>
      <c r="AE756" s="279"/>
      <c r="AF756" s="278">
        <f t="shared" si="335"/>
        <v>0</v>
      </c>
      <c r="AG756" s="278">
        <f t="shared" si="336"/>
        <v>0</v>
      </c>
      <c r="AH756" s="279"/>
      <c r="AI756" s="278">
        <f t="shared" si="337"/>
        <v>0</v>
      </c>
      <c r="AJ756" s="279"/>
      <c r="AK756" s="279"/>
      <c r="AL756" s="279"/>
      <c r="AM756" s="276">
        <f t="shared" si="338"/>
        <v>0</v>
      </c>
      <c r="AN756" s="279"/>
    </row>
    <row r="757" spans="13:40" s="249" customFormat="1" ht="13.5" hidden="1" x14ac:dyDescent="0.25">
      <c r="M757" s="250"/>
      <c r="N757" s="251" t="s">
        <v>507</v>
      </c>
      <c r="O757" s="252" t="s">
        <v>508</v>
      </c>
      <c r="P757" s="224"/>
      <c r="Q757" s="224"/>
      <c r="R757" s="157">
        <f t="shared" si="332"/>
        <v>0</v>
      </c>
      <c r="S757" s="157"/>
      <c r="T757" s="279"/>
      <c r="U757" s="279"/>
      <c r="V757" s="278">
        <f t="shared" si="333"/>
        <v>0</v>
      </c>
      <c r="W757" s="279"/>
      <c r="X757" s="279"/>
      <c r="Y757" s="279"/>
      <c r="Z757" s="279"/>
      <c r="AA757" s="279"/>
      <c r="AB757" s="279"/>
      <c r="AC757" s="279"/>
      <c r="AD757" s="279"/>
      <c r="AE757" s="279"/>
      <c r="AF757" s="278">
        <f t="shared" si="335"/>
        <v>0</v>
      </c>
      <c r="AG757" s="278">
        <f t="shared" si="336"/>
        <v>0</v>
      </c>
      <c r="AH757" s="279"/>
      <c r="AI757" s="278">
        <f t="shared" si="337"/>
        <v>0</v>
      </c>
      <c r="AJ757" s="279"/>
      <c r="AK757" s="279"/>
      <c r="AL757" s="279"/>
      <c r="AM757" s="276">
        <f t="shared" si="338"/>
        <v>0</v>
      </c>
      <c r="AN757" s="279"/>
    </row>
    <row r="758" spans="13:40" s="249" customFormat="1" ht="13.5" hidden="1" x14ac:dyDescent="0.25">
      <c r="M758" s="250"/>
      <c r="N758" s="251" t="s">
        <v>509</v>
      </c>
      <c r="O758" s="252" t="s">
        <v>510</v>
      </c>
      <c r="P758" s="224"/>
      <c r="Q758" s="224"/>
      <c r="R758" s="157">
        <f t="shared" si="332"/>
        <v>0</v>
      </c>
      <c r="S758" s="157"/>
      <c r="T758" s="279"/>
      <c r="U758" s="279"/>
      <c r="V758" s="278">
        <f t="shared" si="333"/>
        <v>0</v>
      </c>
      <c r="W758" s="279"/>
      <c r="X758" s="279"/>
      <c r="Y758" s="279"/>
      <c r="Z758" s="279"/>
      <c r="AA758" s="279"/>
      <c r="AB758" s="279"/>
      <c r="AC758" s="279"/>
      <c r="AD758" s="279"/>
      <c r="AE758" s="279"/>
      <c r="AF758" s="278">
        <f t="shared" si="335"/>
        <v>0</v>
      </c>
      <c r="AG758" s="278">
        <f t="shared" si="336"/>
        <v>0</v>
      </c>
      <c r="AH758" s="279"/>
      <c r="AI758" s="278">
        <f t="shared" si="337"/>
        <v>0</v>
      </c>
      <c r="AJ758" s="279"/>
      <c r="AK758" s="279"/>
      <c r="AL758" s="279"/>
      <c r="AM758" s="276">
        <f t="shared" si="338"/>
        <v>0</v>
      </c>
      <c r="AN758" s="279"/>
    </row>
    <row r="759" spans="13:40" s="249" customFormat="1" ht="13.5" hidden="1" x14ac:dyDescent="0.25">
      <c r="M759" s="250"/>
      <c r="N759" s="251" t="s">
        <v>511</v>
      </c>
      <c r="O759" s="252" t="s">
        <v>512</v>
      </c>
      <c r="P759" s="224"/>
      <c r="Q759" s="224"/>
      <c r="R759" s="157">
        <f t="shared" si="332"/>
        <v>0</v>
      </c>
      <c r="S759" s="157"/>
      <c r="T759" s="279"/>
      <c r="U759" s="279"/>
      <c r="V759" s="278">
        <f t="shared" si="333"/>
        <v>0</v>
      </c>
      <c r="W759" s="279"/>
      <c r="X759" s="279"/>
      <c r="Y759" s="279"/>
      <c r="Z759" s="279"/>
      <c r="AA759" s="279"/>
      <c r="AB759" s="279"/>
      <c r="AC759" s="279"/>
      <c r="AD759" s="279"/>
      <c r="AE759" s="279"/>
      <c r="AF759" s="278">
        <f t="shared" si="335"/>
        <v>0</v>
      </c>
      <c r="AG759" s="278">
        <f t="shared" si="336"/>
        <v>0</v>
      </c>
      <c r="AH759" s="279"/>
      <c r="AI759" s="278">
        <f t="shared" si="337"/>
        <v>0</v>
      </c>
      <c r="AJ759" s="279"/>
      <c r="AK759" s="279"/>
      <c r="AL759" s="279"/>
      <c r="AM759" s="276">
        <f t="shared" si="338"/>
        <v>0</v>
      </c>
      <c r="AN759" s="279"/>
    </row>
    <row r="760" spans="13:40" hidden="1" x14ac:dyDescent="0.25">
      <c r="M760" s="250"/>
      <c r="N760" s="250" t="s">
        <v>513</v>
      </c>
      <c r="O760" s="252" t="s">
        <v>514</v>
      </c>
      <c r="P760" s="224"/>
      <c r="Q760" s="224"/>
      <c r="R760" s="157">
        <f t="shared" si="332"/>
        <v>0</v>
      </c>
      <c r="S760" s="157"/>
      <c r="T760" s="279"/>
      <c r="U760" s="279"/>
      <c r="V760" s="278">
        <f t="shared" si="333"/>
        <v>0</v>
      </c>
      <c r="W760" s="279"/>
      <c r="X760" s="279"/>
      <c r="Y760" s="279"/>
      <c r="Z760" s="279"/>
      <c r="AA760" s="279"/>
      <c r="AB760" s="279"/>
      <c r="AC760" s="279"/>
      <c r="AD760" s="279"/>
      <c r="AE760" s="279"/>
      <c r="AF760" s="278">
        <f t="shared" si="335"/>
        <v>0</v>
      </c>
      <c r="AG760" s="278">
        <f t="shared" si="336"/>
        <v>0</v>
      </c>
      <c r="AH760" s="279"/>
      <c r="AI760" s="278">
        <f t="shared" si="337"/>
        <v>0</v>
      </c>
      <c r="AJ760" s="279"/>
      <c r="AK760" s="279"/>
      <c r="AL760" s="281"/>
      <c r="AM760" s="276">
        <f t="shared" si="338"/>
        <v>0</v>
      </c>
      <c r="AN760" s="281"/>
    </row>
    <row r="761" spans="13:40" s="253" customFormat="1" ht="13.5" hidden="1" x14ac:dyDescent="0.25">
      <c r="M761" s="254"/>
      <c r="N761" s="254">
        <v>323</v>
      </c>
      <c r="O761" s="255"/>
      <c r="P761" s="256">
        <f>SUM(P762+P763+P764+P765+P766+P767+P768+P769+P770)</f>
        <v>0</v>
      </c>
      <c r="Q761" s="256">
        <f>SUM(Q762+Q763+Q764+Q765+Q766+Q767+Q768+Q769+Q770)</f>
        <v>0</v>
      </c>
      <c r="R761" s="157">
        <f t="shared" si="332"/>
        <v>0</v>
      </c>
      <c r="S761" s="256"/>
      <c r="T761" s="280">
        <f>SUM(T762+T763+T764+T765+T766+T767+T768+T769+T770)</f>
        <v>0</v>
      </c>
      <c r="U761" s="280">
        <f>SUM(U762+U763+U764+U765+U766+U767+U768+U769+U770)</f>
        <v>0</v>
      </c>
      <c r="V761" s="278">
        <f t="shared" si="333"/>
        <v>0</v>
      </c>
      <c r="W761" s="280">
        <f t="shared" ref="W761:AE761" si="347">SUM(W762+W763+W764+W765+W766+W767+W768+W769+W770)</f>
        <v>0</v>
      </c>
      <c r="X761" s="280">
        <f t="shared" si="347"/>
        <v>0</v>
      </c>
      <c r="Y761" s="280">
        <f t="shared" si="347"/>
        <v>0</v>
      </c>
      <c r="Z761" s="280">
        <f t="shared" si="347"/>
        <v>0</v>
      </c>
      <c r="AA761" s="280">
        <f t="shared" si="347"/>
        <v>0</v>
      </c>
      <c r="AB761" s="280">
        <f t="shared" si="347"/>
        <v>0</v>
      </c>
      <c r="AC761" s="280">
        <f t="shared" si="347"/>
        <v>0</v>
      </c>
      <c r="AD761" s="280">
        <f t="shared" si="347"/>
        <v>0</v>
      </c>
      <c r="AE761" s="280">
        <f t="shared" si="347"/>
        <v>0</v>
      </c>
      <c r="AF761" s="278">
        <f t="shared" si="335"/>
        <v>0</v>
      </c>
      <c r="AG761" s="278">
        <f t="shared" si="336"/>
        <v>0</v>
      </c>
      <c r="AH761" s="280">
        <f>SUM(AH762+AH763+AH764+AH765+AH766+AH767+AH768+AH769+AH770)</f>
        <v>0</v>
      </c>
      <c r="AI761" s="278">
        <f t="shared" si="337"/>
        <v>0</v>
      </c>
      <c r="AJ761" s="280">
        <f>SUM(AJ762+AJ763+AJ764+AJ765+AJ766+AJ767+AJ768+AJ769+AJ770)</f>
        <v>0</v>
      </c>
      <c r="AK761" s="280">
        <f>SUM(AK762+AK763+AK764+AK765+AK766+AK767+AK768+AK769+AK770)</f>
        <v>0</v>
      </c>
      <c r="AL761" s="280"/>
      <c r="AM761" s="276">
        <f t="shared" si="338"/>
        <v>0</v>
      </c>
      <c r="AN761" s="280"/>
    </row>
    <row r="762" spans="13:40" s="249" customFormat="1" ht="13.5" hidden="1" x14ac:dyDescent="0.25">
      <c r="M762" s="250"/>
      <c r="N762" s="251" t="s">
        <v>515</v>
      </c>
      <c r="O762" s="252" t="s">
        <v>516</v>
      </c>
      <c r="P762" s="224"/>
      <c r="Q762" s="224"/>
      <c r="R762" s="157">
        <f t="shared" si="332"/>
        <v>0</v>
      </c>
      <c r="S762" s="157"/>
      <c r="T762" s="279"/>
      <c r="U762" s="279"/>
      <c r="V762" s="278">
        <f t="shared" si="333"/>
        <v>0</v>
      </c>
      <c r="W762" s="279"/>
      <c r="X762" s="279"/>
      <c r="Y762" s="279"/>
      <c r="Z762" s="279"/>
      <c r="AA762" s="279"/>
      <c r="AB762" s="279"/>
      <c r="AC762" s="279"/>
      <c r="AD762" s="279"/>
      <c r="AE762" s="279"/>
      <c r="AF762" s="278">
        <f t="shared" si="335"/>
        <v>0</v>
      </c>
      <c r="AG762" s="278">
        <f t="shared" si="336"/>
        <v>0</v>
      </c>
      <c r="AH762" s="279"/>
      <c r="AI762" s="278">
        <f t="shared" si="337"/>
        <v>0</v>
      </c>
      <c r="AJ762" s="279"/>
      <c r="AK762" s="279"/>
      <c r="AL762" s="279"/>
      <c r="AM762" s="276">
        <f t="shared" si="338"/>
        <v>0</v>
      </c>
      <c r="AN762" s="279"/>
    </row>
    <row r="763" spans="13:40" s="249" customFormat="1" ht="13.5" hidden="1" x14ac:dyDescent="0.25">
      <c r="M763" s="250"/>
      <c r="N763" s="251" t="s">
        <v>517</v>
      </c>
      <c r="O763" s="252" t="s">
        <v>518</v>
      </c>
      <c r="P763" s="224"/>
      <c r="Q763" s="224"/>
      <c r="R763" s="157">
        <f t="shared" si="332"/>
        <v>0</v>
      </c>
      <c r="S763" s="157"/>
      <c r="T763" s="279"/>
      <c r="U763" s="279"/>
      <c r="V763" s="278">
        <f t="shared" si="333"/>
        <v>0</v>
      </c>
      <c r="W763" s="279"/>
      <c r="X763" s="279"/>
      <c r="Y763" s="279"/>
      <c r="Z763" s="279"/>
      <c r="AA763" s="279"/>
      <c r="AB763" s="279"/>
      <c r="AC763" s="279"/>
      <c r="AD763" s="279"/>
      <c r="AE763" s="279"/>
      <c r="AF763" s="278">
        <f t="shared" si="335"/>
        <v>0</v>
      </c>
      <c r="AG763" s="278">
        <f t="shared" si="336"/>
        <v>0</v>
      </c>
      <c r="AH763" s="279"/>
      <c r="AI763" s="278">
        <f t="shared" si="337"/>
        <v>0</v>
      </c>
      <c r="AJ763" s="279"/>
      <c r="AK763" s="279"/>
      <c r="AL763" s="279"/>
      <c r="AM763" s="276">
        <f t="shared" si="338"/>
        <v>0</v>
      </c>
      <c r="AN763" s="279"/>
    </row>
    <row r="764" spans="13:40" s="249" customFormat="1" ht="13.5" hidden="1" x14ac:dyDescent="0.25">
      <c r="M764" s="250"/>
      <c r="N764" s="251" t="s">
        <v>519</v>
      </c>
      <c r="O764" s="252" t="s">
        <v>520</v>
      </c>
      <c r="P764" s="224"/>
      <c r="Q764" s="224"/>
      <c r="R764" s="157">
        <f t="shared" si="332"/>
        <v>0</v>
      </c>
      <c r="S764" s="157"/>
      <c r="T764" s="279"/>
      <c r="U764" s="279"/>
      <c r="V764" s="278">
        <f t="shared" si="333"/>
        <v>0</v>
      </c>
      <c r="W764" s="279"/>
      <c r="X764" s="279"/>
      <c r="Y764" s="279"/>
      <c r="Z764" s="279"/>
      <c r="AA764" s="279"/>
      <c r="AB764" s="279"/>
      <c r="AC764" s="279"/>
      <c r="AD764" s="279"/>
      <c r="AE764" s="279"/>
      <c r="AF764" s="278">
        <f t="shared" si="335"/>
        <v>0</v>
      </c>
      <c r="AG764" s="278">
        <f t="shared" si="336"/>
        <v>0</v>
      </c>
      <c r="AH764" s="279"/>
      <c r="AI764" s="278">
        <f t="shared" si="337"/>
        <v>0</v>
      </c>
      <c r="AJ764" s="279"/>
      <c r="AK764" s="279"/>
      <c r="AL764" s="279"/>
      <c r="AM764" s="276">
        <f t="shared" si="338"/>
        <v>0</v>
      </c>
      <c r="AN764" s="279"/>
    </row>
    <row r="765" spans="13:40" s="249" customFormat="1" ht="13.5" hidden="1" x14ac:dyDescent="0.25">
      <c r="M765" s="250"/>
      <c r="N765" s="251" t="s">
        <v>521</v>
      </c>
      <c r="O765" s="252" t="s">
        <v>522</v>
      </c>
      <c r="P765" s="224"/>
      <c r="Q765" s="224"/>
      <c r="R765" s="157">
        <f t="shared" si="332"/>
        <v>0</v>
      </c>
      <c r="S765" s="157"/>
      <c r="T765" s="279"/>
      <c r="U765" s="279"/>
      <c r="V765" s="278">
        <f t="shared" si="333"/>
        <v>0</v>
      </c>
      <c r="W765" s="279"/>
      <c r="X765" s="279"/>
      <c r="Y765" s="279"/>
      <c r="Z765" s="279"/>
      <c r="AA765" s="279"/>
      <c r="AB765" s="279"/>
      <c r="AC765" s="279"/>
      <c r="AD765" s="279"/>
      <c r="AE765" s="279"/>
      <c r="AF765" s="278">
        <f t="shared" si="335"/>
        <v>0</v>
      </c>
      <c r="AG765" s="278">
        <f t="shared" si="336"/>
        <v>0</v>
      </c>
      <c r="AH765" s="279"/>
      <c r="AI765" s="278">
        <f t="shared" si="337"/>
        <v>0</v>
      </c>
      <c r="AJ765" s="279"/>
      <c r="AK765" s="279"/>
      <c r="AL765" s="279"/>
      <c r="AM765" s="276">
        <f t="shared" si="338"/>
        <v>0</v>
      </c>
      <c r="AN765" s="279"/>
    </row>
    <row r="766" spans="13:40" s="249" customFormat="1" ht="13.5" hidden="1" x14ac:dyDescent="0.25">
      <c r="M766" s="250"/>
      <c r="N766" s="251" t="s">
        <v>523</v>
      </c>
      <c r="O766" s="252" t="s">
        <v>524</v>
      </c>
      <c r="P766" s="224"/>
      <c r="Q766" s="224"/>
      <c r="R766" s="157">
        <f t="shared" ref="R766:R797" si="348">SUM(T766:AE766)</f>
        <v>0</v>
      </c>
      <c r="S766" s="157"/>
      <c r="T766" s="279"/>
      <c r="U766" s="279"/>
      <c r="V766" s="278">
        <f t="shared" ref="V766:V797" si="349">SUM(T766:U766)</f>
        <v>0</v>
      </c>
      <c r="W766" s="279"/>
      <c r="X766" s="279"/>
      <c r="Y766" s="279"/>
      <c r="Z766" s="279"/>
      <c r="AA766" s="279"/>
      <c r="AB766" s="279"/>
      <c r="AC766" s="279"/>
      <c r="AD766" s="279"/>
      <c r="AE766" s="279"/>
      <c r="AF766" s="278">
        <f t="shared" ref="AF766:AF797" si="350">SUM(W766:AE766)</f>
        <v>0</v>
      </c>
      <c r="AG766" s="278">
        <f t="shared" ref="AG766:AG797" si="351">SUM(V766+AF766)</f>
        <v>0</v>
      </c>
      <c r="AH766" s="279"/>
      <c r="AI766" s="278">
        <f t="shared" si="337"/>
        <v>0</v>
      </c>
      <c r="AJ766" s="279"/>
      <c r="AK766" s="279"/>
      <c r="AL766" s="279"/>
      <c r="AM766" s="276">
        <f t="shared" ref="AM766:AM797" si="352">SUM(AB766+AL766)</f>
        <v>0</v>
      </c>
      <c r="AN766" s="279"/>
    </row>
    <row r="767" spans="13:40" s="249" customFormat="1" ht="13.5" hidden="1" x14ac:dyDescent="0.25">
      <c r="M767" s="250"/>
      <c r="N767" s="251" t="s">
        <v>525</v>
      </c>
      <c r="O767" s="252" t="s">
        <v>526</v>
      </c>
      <c r="P767" s="224"/>
      <c r="Q767" s="224"/>
      <c r="R767" s="157">
        <f t="shared" si="348"/>
        <v>0</v>
      </c>
      <c r="S767" s="157"/>
      <c r="T767" s="279"/>
      <c r="U767" s="279"/>
      <c r="V767" s="278">
        <f t="shared" si="349"/>
        <v>0</v>
      </c>
      <c r="W767" s="279"/>
      <c r="X767" s="279"/>
      <c r="Y767" s="279"/>
      <c r="Z767" s="279"/>
      <c r="AA767" s="279"/>
      <c r="AB767" s="279"/>
      <c r="AC767" s="279"/>
      <c r="AD767" s="279"/>
      <c r="AE767" s="279"/>
      <c r="AF767" s="278">
        <f t="shared" si="350"/>
        <v>0</v>
      </c>
      <c r="AG767" s="278">
        <f t="shared" si="351"/>
        <v>0</v>
      </c>
      <c r="AH767" s="279"/>
      <c r="AI767" s="278">
        <f t="shared" si="337"/>
        <v>0</v>
      </c>
      <c r="AJ767" s="279"/>
      <c r="AK767" s="279"/>
      <c r="AL767" s="279"/>
      <c r="AM767" s="276">
        <f t="shared" si="352"/>
        <v>0</v>
      </c>
      <c r="AN767" s="279"/>
    </row>
    <row r="768" spans="13:40" s="249" customFormat="1" ht="13.5" hidden="1" x14ac:dyDescent="0.25">
      <c r="M768" s="250"/>
      <c r="N768" s="251" t="s">
        <v>527</v>
      </c>
      <c r="O768" s="252" t="s">
        <v>528</v>
      </c>
      <c r="P768" s="224"/>
      <c r="Q768" s="224"/>
      <c r="R768" s="157">
        <f t="shared" si="348"/>
        <v>0</v>
      </c>
      <c r="S768" s="157"/>
      <c r="T768" s="279"/>
      <c r="U768" s="279"/>
      <c r="V768" s="278">
        <f t="shared" si="349"/>
        <v>0</v>
      </c>
      <c r="W768" s="279"/>
      <c r="X768" s="279"/>
      <c r="Y768" s="279"/>
      <c r="Z768" s="279"/>
      <c r="AA768" s="279"/>
      <c r="AB768" s="279"/>
      <c r="AC768" s="279"/>
      <c r="AD768" s="279"/>
      <c r="AE768" s="279"/>
      <c r="AF768" s="278">
        <f t="shared" si="350"/>
        <v>0</v>
      </c>
      <c r="AG768" s="278">
        <f t="shared" si="351"/>
        <v>0</v>
      </c>
      <c r="AH768" s="279"/>
      <c r="AI768" s="278">
        <f t="shared" si="337"/>
        <v>0</v>
      </c>
      <c r="AJ768" s="279"/>
      <c r="AK768" s="279"/>
      <c r="AL768" s="279"/>
      <c r="AM768" s="276">
        <f t="shared" si="352"/>
        <v>0</v>
      </c>
      <c r="AN768" s="279"/>
    </row>
    <row r="769" spans="13:40" s="249" customFormat="1" ht="13.5" hidden="1" x14ac:dyDescent="0.25">
      <c r="M769" s="250"/>
      <c r="N769" s="251" t="s">
        <v>529</v>
      </c>
      <c r="O769" s="252" t="s">
        <v>530</v>
      </c>
      <c r="P769" s="224"/>
      <c r="Q769" s="224"/>
      <c r="R769" s="157">
        <f t="shared" si="348"/>
        <v>0</v>
      </c>
      <c r="S769" s="157"/>
      <c r="T769" s="279"/>
      <c r="U769" s="279"/>
      <c r="V769" s="278">
        <f t="shared" si="349"/>
        <v>0</v>
      </c>
      <c r="W769" s="279"/>
      <c r="X769" s="279"/>
      <c r="Y769" s="279"/>
      <c r="Z769" s="279"/>
      <c r="AA769" s="279"/>
      <c r="AB769" s="279"/>
      <c r="AC769" s="279"/>
      <c r="AD769" s="279"/>
      <c r="AE769" s="279"/>
      <c r="AF769" s="278">
        <f t="shared" si="350"/>
        <v>0</v>
      </c>
      <c r="AG769" s="278">
        <f t="shared" si="351"/>
        <v>0</v>
      </c>
      <c r="AH769" s="279"/>
      <c r="AI769" s="278">
        <f t="shared" si="337"/>
        <v>0</v>
      </c>
      <c r="AJ769" s="279"/>
      <c r="AK769" s="279"/>
      <c r="AL769" s="279"/>
      <c r="AM769" s="276">
        <f t="shared" si="352"/>
        <v>0</v>
      </c>
      <c r="AN769" s="279"/>
    </row>
    <row r="770" spans="13:40" s="249" customFormat="1" ht="13.5" hidden="1" x14ac:dyDescent="0.25">
      <c r="M770" s="250"/>
      <c r="N770" s="251" t="s">
        <v>531</v>
      </c>
      <c r="O770" s="252" t="s">
        <v>532</v>
      </c>
      <c r="P770" s="224"/>
      <c r="Q770" s="224"/>
      <c r="R770" s="157">
        <f t="shared" si="348"/>
        <v>0</v>
      </c>
      <c r="S770" s="157"/>
      <c r="T770" s="279"/>
      <c r="U770" s="279"/>
      <c r="V770" s="278">
        <f t="shared" si="349"/>
        <v>0</v>
      </c>
      <c r="W770" s="279"/>
      <c r="X770" s="279"/>
      <c r="Y770" s="279"/>
      <c r="Z770" s="279"/>
      <c r="AA770" s="279"/>
      <c r="AB770" s="279"/>
      <c r="AC770" s="279"/>
      <c r="AD770" s="279"/>
      <c r="AE770" s="279"/>
      <c r="AF770" s="278">
        <f t="shared" si="350"/>
        <v>0</v>
      </c>
      <c r="AG770" s="278">
        <f t="shared" si="351"/>
        <v>0</v>
      </c>
      <c r="AH770" s="279"/>
      <c r="AI770" s="278">
        <f t="shared" si="337"/>
        <v>0</v>
      </c>
      <c r="AJ770" s="279"/>
      <c r="AK770" s="279"/>
      <c r="AL770" s="279"/>
      <c r="AM770" s="276">
        <f t="shared" si="352"/>
        <v>0</v>
      </c>
      <c r="AN770" s="279"/>
    </row>
    <row r="771" spans="13:40" s="253" customFormat="1" ht="13.5" hidden="1" x14ac:dyDescent="0.25">
      <c r="M771" s="254"/>
      <c r="N771" s="254">
        <v>324</v>
      </c>
      <c r="O771" s="255"/>
      <c r="P771" s="256">
        <f>SUM(P772)</f>
        <v>0</v>
      </c>
      <c r="Q771" s="256">
        <f>SUM(Q772)</f>
        <v>0</v>
      </c>
      <c r="R771" s="157">
        <f t="shared" si="348"/>
        <v>0</v>
      </c>
      <c r="S771" s="256"/>
      <c r="T771" s="280">
        <f>SUM(T772)</f>
        <v>0</v>
      </c>
      <c r="U771" s="280">
        <f>SUM(U772)</f>
        <v>0</v>
      </c>
      <c r="V771" s="278">
        <f t="shared" si="349"/>
        <v>0</v>
      </c>
      <c r="W771" s="280">
        <f t="shared" ref="W771:AE771" si="353">SUM(W772)</f>
        <v>0</v>
      </c>
      <c r="X771" s="280">
        <f t="shared" si="353"/>
        <v>0</v>
      </c>
      <c r="Y771" s="280">
        <f t="shared" si="353"/>
        <v>0</v>
      </c>
      <c r="Z771" s="280">
        <f t="shared" si="353"/>
        <v>0</v>
      </c>
      <c r="AA771" s="280">
        <f t="shared" si="353"/>
        <v>0</v>
      </c>
      <c r="AB771" s="280">
        <f t="shared" si="353"/>
        <v>0</v>
      </c>
      <c r="AC771" s="280">
        <f t="shared" si="353"/>
        <v>0</v>
      </c>
      <c r="AD771" s="280">
        <f t="shared" si="353"/>
        <v>0</v>
      </c>
      <c r="AE771" s="280">
        <f t="shared" si="353"/>
        <v>0</v>
      </c>
      <c r="AF771" s="278">
        <f t="shared" si="350"/>
        <v>0</v>
      </c>
      <c r="AG771" s="278">
        <f t="shared" si="351"/>
        <v>0</v>
      </c>
      <c r="AH771" s="280">
        <f>SUM(AH772)</f>
        <v>0</v>
      </c>
      <c r="AI771" s="278">
        <f t="shared" si="337"/>
        <v>0</v>
      </c>
      <c r="AJ771" s="280">
        <f>SUM(AJ772)</f>
        <v>0</v>
      </c>
      <c r="AK771" s="280">
        <f>SUM(AK772)</f>
        <v>0</v>
      </c>
      <c r="AL771" s="280"/>
      <c r="AM771" s="276">
        <f t="shared" si="352"/>
        <v>0</v>
      </c>
      <c r="AN771" s="280"/>
    </row>
    <row r="772" spans="13:40" s="249" customFormat="1" ht="13.5" hidden="1" x14ac:dyDescent="0.25">
      <c r="M772" s="250"/>
      <c r="N772" s="257" t="s">
        <v>533</v>
      </c>
      <c r="O772" s="252" t="s">
        <v>534</v>
      </c>
      <c r="P772" s="224"/>
      <c r="Q772" s="224"/>
      <c r="R772" s="157">
        <f t="shared" si="348"/>
        <v>0</v>
      </c>
      <c r="S772" s="157"/>
      <c r="T772" s="279"/>
      <c r="U772" s="279"/>
      <c r="V772" s="278">
        <f t="shared" si="349"/>
        <v>0</v>
      </c>
      <c r="W772" s="279"/>
      <c r="X772" s="279"/>
      <c r="Y772" s="279"/>
      <c r="Z772" s="279"/>
      <c r="AA772" s="279"/>
      <c r="AB772" s="279"/>
      <c r="AC772" s="279"/>
      <c r="AD772" s="279"/>
      <c r="AE772" s="279"/>
      <c r="AF772" s="278">
        <f t="shared" si="350"/>
        <v>0</v>
      </c>
      <c r="AG772" s="278">
        <f t="shared" si="351"/>
        <v>0</v>
      </c>
      <c r="AH772" s="279"/>
      <c r="AI772" s="278">
        <f t="shared" si="337"/>
        <v>0</v>
      </c>
      <c r="AJ772" s="279"/>
      <c r="AK772" s="279"/>
      <c r="AL772" s="279"/>
      <c r="AM772" s="276">
        <f t="shared" si="352"/>
        <v>0</v>
      </c>
      <c r="AN772" s="279"/>
    </row>
    <row r="773" spans="13:40" s="253" customFormat="1" ht="13.5" hidden="1" x14ac:dyDescent="0.25">
      <c r="M773" s="254"/>
      <c r="N773" s="258" t="s">
        <v>535</v>
      </c>
      <c r="O773" s="255"/>
      <c r="P773" s="256">
        <f>SUM(P774+P775+P776+P777+P778+P779+P780)</f>
        <v>0</v>
      </c>
      <c r="Q773" s="256">
        <f>SUM(Q774+Q775+Q776+Q777+Q778+Q779+Q780)</f>
        <v>0</v>
      </c>
      <c r="R773" s="157">
        <f t="shared" si="348"/>
        <v>0</v>
      </c>
      <c r="S773" s="256"/>
      <c r="T773" s="280">
        <f>SUM(T774+T775+T776+T777+T778+T779+T780)</f>
        <v>0</v>
      </c>
      <c r="U773" s="280">
        <f>SUM(U774+U775+U776+U777+U778+U779+U780)</f>
        <v>0</v>
      </c>
      <c r="V773" s="278">
        <f t="shared" si="349"/>
        <v>0</v>
      </c>
      <c r="W773" s="280">
        <f t="shared" ref="W773:AE773" si="354">SUM(W774+W775+W776+W777+W778+W779+W780)</f>
        <v>0</v>
      </c>
      <c r="X773" s="280">
        <f t="shared" si="354"/>
        <v>0</v>
      </c>
      <c r="Y773" s="280">
        <f t="shared" si="354"/>
        <v>0</v>
      </c>
      <c r="Z773" s="280">
        <f t="shared" si="354"/>
        <v>0</v>
      </c>
      <c r="AA773" s="280">
        <f t="shared" si="354"/>
        <v>0</v>
      </c>
      <c r="AB773" s="280">
        <f t="shared" si="354"/>
        <v>0</v>
      </c>
      <c r="AC773" s="280">
        <f t="shared" si="354"/>
        <v>0</v>
      </c>
      <c r="AD773" s="280">
        <f t="shared" si="354"/>
        <v>0</v>
      </c>
      <c r="AE773" s="280">
        <f t="shared" si="354"/>
        <v>0</v>
      </c>
      <c r="AF773" s="278">
        <f t="shared" si="350"/>
        <v>0</v>
      </c>
      <c r="AG773" s="278">
        <f t="shared" si="351"/>
        <v>0</v>
      </c>
      <c r="AH773" s="280">
        <f>SUM(AH774+AH775+AH776+AH777+AH778+AH779+AH780)</f>
        <v>0</v>
      </c>
      <c r="AI773" s="278">
        <f t="shared" si="337"/>
        <v>0</v>
      </c>
      <c r="AJ773" s="280">
        <f>SUM(AJ774+AJ775+AJ776+AJ777+AJ778+AJ779+AJ780)</f>
        <v>0</v>
      </c>
      <c r="AK773" s="280">
        <f>SUM(AK774+AK775+AK776+AK777+AK778+AK779+AK780)</f>
        <v>0</v>
      </c>
      <c r="AL773" s="280"/>
      <c r="AM773" s="276">
        <f t="shared" si="352"/>
        <v>0</v>
      </c>
      <c r="AN773" s="280"/>
    </row>
    <row r="774" spans="13:40" s="249" customFormat="1" ht="12.75" hidden="1" customHeight="1" x14ac:dyDescent="0.25">
      <c r="M774" s="250"/>
      <c r="N774" s="251" t="s">
        <v>536</v>
      </c>
      <c r="O774" s="252" t="s">
        <v>537</v>
      </c>
      <c r="P774" s="224"/>
      <c r="Q774" s="224"/>
      <c r="R774" s="157">
        <f t="shared" si="348"/>
        <v>0</v>
      </c>
      <c r="S774" s="157"/>
      <c r="T774" s="279"/>
      <c r="U774" s="279"/>
      <c r="V774" s="278">
        <f t="shared" si="349"/>
        <v>0</v>
      </c>
      <c r="W774" s="279"/>
      <c r="X774" s="279"/>
      <c r="Y774" s="279"/>
      <c r="Z774" s="279"/>
      <c r="AA774" s="279"/>
      <c r="AB774" s="279"/>
      <c r="AC774" s="279"/>
      <c r="AD774" s="279"/>
      <c r="AE774" s="279"/>
      <c r="AF774" s="278">
        <f t="shared" si="350"/>
        <v>0</v>
      </c>
      <c r="AG774" s="278">
        <f t="shared" si="351"/>
        <v>0</v>
      </c>
      <c r="AH774" s="279"/>
      <c r="AI774" s="278">
        <f t="shared" si="337"/>
        <v>0</v>
      </c>
      <c r="AJ774" s="279"/>
      <c r="AK774" s="279"/>
      <c r="AL774" s="279"/>
      <c r="AM774" s="276">
        <f t="shared" si="352"/>
        <v>0</v>
      </c>
      <c r="AN774" s="279"/>
    </row>
    <row r="775" spans="13:40" s="249" customFormat="1" ht="13.5" hidden="1" x14ac:dyDescent="0.25">
      <c r="M775" s="250"/>
      <c r="N775" s="251" t="s">
        <v>538</v>
      </c>
      <c r="O775" s="252" t="s">
        <v>539</v>
      </c>
      <c r="P775" s="224"/>
      <c r="Q775" s="224"/>
      <c r="R775" s="157">
        <f t="shared" si="348"/>
        <v>0</v>
      </c>
      <c r="S775" s="157"/>
      <c r="T775" s="279"/>
      <c r="U775" s="279"/>
      <c r="V775" s="278">
        <f t="shared" si="349"/>
        <v>0</v>
      </c>
      <c r="W775" s="279"/>
      <c r="X775" s="279"/>
      <c r="Y775" s="279"/>
      <c r="Z775" s="279"/>
      <c r="AA775" s="279"/>
      <c r="AB775" s="279"/>
      <c r="AC775" s="279"/>
      <c r="AD775" s="279"/>
      <c r="AE775" s="279"/>
      <c r="AF775" s="278">
        <f t="shared" si="350"/>
        <v>0</v>
      </c>
      <c r="AG775" s="278">
        <f t="shared" si="351"/>
        <v>0</v>
      </c>
      <c r="AH775" s="279"/>
      <c r="AI775" s="278">
        <f t="shared" si="337"/>
        <v>0</v>
      </c>
      <c r="AJ775" s="279"/>
      <c r="AK775" s="279"/>
      <c r="AL775" s="279"/>
      <c r="AM775" s="276">
        <f t="shared" si="352"/>
        <v>0</v>
      </c>
      <c r="AN775" s="279"/>
    </row>
    <row r="776" spans="13:40" s="249" customFormat="1" ht="13.5" hidden="1" x14ac:dyDescent="0.25">
      <c r="M776" s="250"/>
      <c r="N776" s="251" t="s">
        <v>540</v>
      </c>
      <c r="O776" s="252" t="s">
        <v>541</v>
      </c>
      <c r="P776" s="224"/>
      <c r="Q776" s="224"/>
      <c r="R776" s="157">
        <f t="shared" si="348"/>
        <v>0</v>
      </c>
      <c r="S776" s="157"/>
      <c r="T776" s="279"/>
      <c r="U776" s="279"/>
      <c r="V776" s="278">
        <f t="shared" si="349"/>
        <v>0</v>
      </c>
      <c r="W776" s="279"/>
      <c r="X776" s="279"/>
      <c r="Y776" s="279"/>
      <c r="Z776" s="279"/>
      <c r="AA776" s="279"/>
      <c r="AB776" s="279"/>
      <c r="AC776" s="279"/>
      <c r="AD776" s="279"/>
      <c r="AE776" s="279"/>
      <c r="AF776" s="278">
        <f t="shared" si="350"/>
        <v>0</v>
      </c>
      <c r="AG776" s="278">
        <f t="shared" si="351"/>
        <v>0</v>
      </c>
      <c r="AH776" s="279"/>
      <c r="AI776" s="278">
        <f t="shared" si="337"/>
        <v>0</v>
      </c>
      <c r="AJ776" s="279"/>
      <c r="AK776" s="279"/>
      <c r="AL776" s="279"/>
      <c r="AM776" s="276">
        <f t="shared" si="352"/>
        <v>0</v>
      </c>
      <c r="AN776" s="279"/>
    </row>
    <row r="777" spans="13:40" s="249" customFormat="1" ht="13.5" hidden="1" x14ac:dyDescent="0.25">
      <c r="M777" s="250"/>
      <c r="N777" s="251" t="s">
        <v>542</v>
      </c>
      <c r="O777" s="252" t="s">
        <v>543</v>
      </c>
      <c r="P777" s="224"/>
      <c r="Q777" s="224"/>
      <c r="R777" s="157">
        <f t="shared" si="348"/>
        <v>0</v>
      </c>
      <c r="S777" s="157"/>
      <c r="T777" s="279"/>
      <c r="U777" s="279"/>
      <c r="V777" s="278">
        <f t="shared" si="349"/>
        <v>0</v>
      </c>
      <c r="W777" s="279"/>
      <c r="X777" s="279"/>
      <c r="Y777" s="279"/>
      <c r="Z777" s="279"/>
      <c r="AA777" s="279"/>
      <c r="AB777" s="279"/>
      <c r="AC777" s="279"/>
      <c r="AD777" s="279"/>
      <c r="AE777" s="279"/>
      <c r="AF777" s="278">
        <f t="shared" si="350"/>
        <v>0</v>
      </c>
      <c r="AG777" s="278">
        <f t="shared" si="351"/>
        <v>0</v>
      </c>
      <c r="AH777" s="279"/>
      <c r="AI777" s="278">
        <f t="shared" si="337"/>
        <v>0</v>
      </c>
      <c r="AJ777" s="279"/>
      <c r="AK777" s="279"/>
      <c r="AL777" s="279"/>
      <c r="AM777" s="276">
        <f t="shared" si="352"/>
        <v>0</v>
      </c>
      <c r="AN777" s="279"/>
    </row>
    <row r="778" spans="13:40" s="249" customFormat="1" ht="13.5" hidden="1" x14ac:dyDescent="0.25">
      <c r="M778" s="250"/>
      <c r="N778" s="250">
        <v>3295</v>
      </c>
      <c r="O778" s="252" t="s">
        <v>544</v>
      </c>
      <c r="P778" s="224"/>
      <c r="Q778" s="224"/>
      <c r="R778" s="157">
        <f t="shared" si="348"/>
        <v>0</v>
      </c>
      <c r="S778" s="157"/>
      <c r="T778" s="279"/>
      <c r="U778" s="279"/>
      <c r="V778" s="278">
        <f t="shared" si="349"/>
        <v>0</v>
      </c>
      <c r="W778" s="279"/>
      <c r="X778" s="279"/>
      <c r="Y778" s="279"/>
      <c r="Z778" s="279"/>
      <c r="AA778" s="279"/>
      <c r="AB778" s="279"/>
      <c r="AC778" s="279"/>
      <c r="AD778" s="279"/>
      <c r="AE778" s="279"/>
      <c r="AF778" s="278">
        <f t="shared" si="350"/>
        <v>0</v>
      </c>
      <c r="AG778" s="278">
        <f t="shared" si="351"/>
        <v>0</v>
      </c>
      <c r="AH778" s="279"/>
      <c r="AI778" s="278">
        <f t="shared" si="337"/>
        <v>0</v>
      </c>
      <c r="AJ778" s="279"/>
      <c r="AK778" s="279"/>
      <c r="AL778" s="279"/>
      <c r="AM778" s="276">
        <f t="shared" si="352"/>
        <v>0</v>
      </c>
      <c r="AN778" s="279"/>
    </row>
    <row r="779" spans="13:40" hidden="1" x14ac:dyDescent="0.25">
      <c r="M779" s="250"/>
      <c r="N779" s="250">
        <v>3296</v>
      </c>
      <c r="O779" s="259" t="s">
        <v>545</v>
      </c>
      <c r="P779" s="224"/>
      <c r="Q779" s="224"/>
      <c r="R779" s="157">
        <f t="shared" si="348"/>
        <v>0</v>
      </c>
      <c r="S779" s="157"/>
      <c r="T779" s="279"/>
      <c r="U779" s="279"/>
      <c r="V779" s="278">
        <f t="shared" si="349"/>
        <v>0</v>
      </c>
      <c r="W779" s="279"/>
      <c r="X779" s="279"/>
      <c r="Y779" s="279"/>
      <c r="Z779" s="279"/>
      <c r="AA779" s="279"/>
      <c r="AB779" s="279"/>
      <c r="AC779" s="279"/>
      <c r="AD779" s="279"/>
      <c r="AE779" s="279"/>
      <c r="AF779" s="278">
        <f t="shared" si="350"/>
        <v>0</v>
      </c>
      <c r="AG779" s="278">
        <f t="shared" si="351"/>
        <v>0</v>
      </c>
      <c r="AH779" s="279"/>
      <c r="AI779" s="278">
        <f t="shared" si="337"/>
        <v>0</v>
      </c>
      <c r="AJ779" s="279"/>
      <c r="AK779" s="279"/>
      <c r="AL779" s="281"/>
      <c r="AM779" s="276">
        <f t="shared" si="352"/>
        <v>0</v>
      </c>
      <c r="AN779" s="281"/>
    </row>
    <row r="780" spans="13:40" hidden="1" x14ac:dyDescent="0.25">
      <c r="M780" s="250"/>
      <c r="N780" s="251" t="s">
        <v>546</v>
      </c>
      <c r="O780" s="252" t="s">
        <v>547</v>
      </c>
      <c r="P780" s="224"/>
      <c r="Q780" s="224"/>
      <c r="R780" s="157">
        <f t="shared" si="348"/>
        <v>0</v>
      </c>
      <c r="S780" s="157"/>
      <c r="T780" s="279"/>
      <c r="U780" s="279"/>
      <c r="V780" s="278">
        <f t="shared" si="349"/>
        <v>0</v>
      </c>
      <c r="W780" s="279"/>
      <c r="X780" s="279"/>
      <c r="Y780" s="279"/>
      <c r="Z780" s="279"/>
      <c r="AA780" s="279"/>
      <c r="AB780" s="279"/>
      <c r="AC780" s="279"/>
      <c r="AD780" s="279"/>
      <c r="AE780" s="279"/>
      <c r="AF780" s="278">
        <f t="shared" si="350"/>
        <v>0</v>
      </c>
      <c r="AG780" s="278">
        <f t="shared" si="351"/>
        <v>0</v>
      </c>
      <c r="AH780" s="279"/>
      <c r="AI780" s="278">
        <f t="shared" si="337"/>
        <v>0</v>
      </c>
      <c r="AJ780" s="279"/>
      <c r="AK780" s="279"/>
      <c r="AL780" s="281"/>
      <c r="AM780" s="276">
        <f t="shared" si="352"/>
        <v>0</v>
      </c>
      <c r="AN780" s="281"/>
    </row>
    <row r="781" spans="13:40" s="253" customFormat="1" ht="13.5" hidden="1" x14ac:dyDescent="0.25">
      <c r="M781" s="246"/>
      <c r="N781" s="254">
        <v>34</v>
      </c>
      <c r="O781" s="255" t="s">
        <v>548</v>
      </c>
      <c r="P781" s="256">
        <f>SUM(P782+P787)</f>
        <v>0</v>
      </c>
      <c r="Q781" s="256">
        <f>SUM(Q782+Q787)</f>
        <v>0</v>
      </c>
      <c r="R781" s="157">
        <f t="shared" si="348"/>
        <v>0</v>
      </c>
      <c r="S781" s="256"/>
      <c r="T781" s="280">
        <f>SUM(T782+T787)</f>
        <v>0</v>
      </c>
      <c r="U781" s="280">
        <f>SUM(U782+U787)</f>
        <v>0</v>
      </c>
      <c r="V781" s="278">
        <f t="shared" si="349"/>
        <v>0</v>
      </c>
      <c r="W781" s="280">
        <f t="shared" ref="W781:AE781" si="355">SUM(W782+W787)</f>
        <v>0</v>
      </c>
      <c r="X781" s="280">
        <f t="shared" si="355"/>
        <v>0</v>
      </c>
      <c r="Y781" s="280">
        <f t="shared" si="355"/>
        <v>0</v>
      </c>
      <c r="Z781" s="280">
        <f t="shared" si="355"/>
        <v>0</v>
      </c>
      <c r="AA781" s="280">
        <f t="shared" si="355"/>
        <v>0</v>
      </c>
      <c r="AB781" s="280">
        <f t="shared" si="355"/>
        <v>0</v>
      </c>
      <c r="AC781" s="280">
        <f t="shared" si="355"/>
        <v>0</v>
      </c>
      <c r="AD781" s="280">
        <f t="shared" si="355"/>
        <v>0</v>
      </c>
      <c r="AE781" s="280">
        <f t="shared" si="355"/>
        <v>0</v>
      </c>
      <c r="AF781" s="278">
        <f t="shared" si="350"/>
        <v>0</v>
      </c>
      <c r="AG781" s="278">
        <f t="shared" si="351"/>
        <v>0</v>
      </c>
      <c r="AH781" s="280">
        <f>SUM(AH782+AH787)</f>
        <v>0</v>
      </c>
      <c r="AI781" s="278">
        <f t="shared" si="337"/>
        <v>0</v>
      </c>
      <c r="AJ781" s="280">
        <f>SUM(AJ782+AJ787)</f>
        <v>0</v>
      </c>
      <c r="AK781" s="280">
        <f>SUM(AK782+AK787)</f>
        <v>0</v>
      </c>
      <c r="AL781" s="280"/>
      <c r="AM781" s="276">
        <f t="shared" si="352"/>
        <v>0</v>
      </c>
      <c r="AN781" s="280"/>
    </row>
    <row r="782" spans="13:40" hidden="1" x14ac:dyDescent="0.25">
      <c r="M782" s="254"/>
      <c r="N782" s="254">
        <v>342</v>
      </c>
      <c r="O782" s="255" t="s">
        <v>549</v>
      </c>
      <c r="P782" s="256">
        <f>SUM(P783+P784+P785+P786)</f>
        <v>0</v>
      </c>
      <c r="Q782" s="256">
        <f>SUM(Q783+Q784+Q785+Q786)</f>
        <v>0</v>
      </c>
      <c r="R782" s="157">
        <f t="shared" si="348"/>
        <v>0</v>
      </c>
      <c r="S782" s="256"/>
      <c r="T782" s="280">
        <f>SUM(T783+T784+T785+T786)</f>
        <v>0</v>
      </c>
      <c r="U782" s="280">
        <f>SUM(U783+U784+U785+U786)</f>
        <v>0</v>
      </c>
      <c r="V782" s="278">
        <f t="shared" si="349"/>
        <v>0</v>
      </c>
      <c r="W782" s="280">
        <f t="shared" ref="W782:AE782" si="356">SUM(W783+W784+W785+W786)</f>
        <v>0</v>
      </c>
      <c r="X782" s="280">
        <f t="shared" si="356"/>
        <v>0</v>
      </c>
      <c r="Y782" s="280">
        <f t="shared" si="356"/>
        <v>0</v>
      </c>
      <c r="Z782" s="280">
        <f t="shared" si="356"/>
        <v>0</v>
      </c>
      <c r="AA782" s="280">
        <f t="shared" si="356"/>
        <v>0</v>
      </c>
      <c r="AB782" s="280">
        <f t="shared" si="356"/>
        <v>0</v>
      </c>
      <c r="AC782" s="280">
        <f t="shared" si="356"/>
        <v>0</v>
      </c>
      <c r="AD782" s="280">
        <f t="shared" si="356"/>
        <v>0</v>
      </c>
      <c r="AE782" s="280">
        <f t="shared" si="356"/>
        <v>0</v>
      </c>
      <c r="AF782" s="278">
        <f t="shared" si="350"/>
        <v>0</v>
      </c>
      <c r="AG782" s="278">
        <f t="shared" si="351"/>
        <v>0</v>
      </c>
      <c r="AH782" s="280">
        <f>SUM(AH783+AH784+AH785+AH786)</f>
        <v>0</v>
      </c>
      <c r="AI782" s="278">
        <f t="shared" si="337"/>
        <v>0</v>
      </c>
      <c r="AJ782" s="280">
        <f>SUM(AJ783+AJ784+AJ785+AJ786)</f>
        <v>0</v>
      </c>
      <c r="AK782" s="280">
        <f>SUM(AK783+AK784+AK785+AK786)</f>
        <v>0</v>
      </c>
      <c r="AL782" s="281"/>
      <c r="AM782" s="276">
        <f t="shared" si="352"/>
        <v>0</v>
      </c>
      <c r="AN782" s="281"/>
    </row>
    <row r="783" spans="13:40" s="249" customFormat="1" ht="27.75" hidden="1" customHeight="1" x14ac:dyDescent="0.25">
      <c r="M783" s="250"/>
      <c r="N783" s="251" t="s">
        <v>550</v>
      </c>
      <c r="O783" s="252" t="s">
        <v>551</v>
      </c>
      <c r="P783" s="224"/>
      <c r="Q783" s="224"/>
      <c r="R783" s="157">
        <f t="shared" si="348"/>
        <v>0</v>
      </c>
      <c r="S783" s="157"/>
      <c r="T783" s="279"/>
      <c r="U783" s="279"/>
      <c r="V783" s="278">
        <f t="shared" si="349"/>
        <v>0</v>
      </c>
      <c r="W783" s="279"/>
      <c r="X783" s="279"/>
      <c r="Y783" s="279"/>
      <c r="Z783" s="279"/>
      <c r="AA783" s="279"/>
      <c r="AB783" s="279"/>
      <c r="AC783" s="279"/>
      <c r="AD783" s="279"/>
      <c r="AE783" s="279"/>
      <c r="AF783" s="278">
        <f t="shared" si="350"/>
        <v>0</v>
      </c>
      <c r="AG783" s="278">
        <f t="shared" si="351"/>
        <v>0</v>
      </c>
      <c r="AH783" s="279"/>
      <c r="AI783" s="278">
        <f t="shared" si="337"/>
        <v>0</v>
      </c>
      <c r="AJ783" s="279"/>
      <c r="AK783" s="279"/>
      <c r="AL783" s="279"/>
      <c r="AM783" s="276">
        <f t="shared" si="352"/>
        <v>0</v>
      </c>
      <c r="AN783" s="279"/>
    </row>
    <row r="784" spans="13:40" ht="27" hidden="1" x14ac:dyDescent="0.25">
      <c r="M784" s="250"/>
      <c r="N784" s="250">
        <v>3426</v>
      </c>
      <c r="O784" s="252" t="s">
        <v>552</v>
      </c>
      <c r="P784" s="224"/>
      <c r="Q784" s="224"/>
      <c r="R784" s="157">
        <f t="shared" si="348"/>
        <v>0</v>
      </c>
      <c r="S784" s="157"/>
      <c r="T784" s="279"/>
      <c r="U784" s="279"/>
      <c r="V784" s="278">
        <f t="shared" si="349"/>
        <v>0</v>
      </c>
      <c r="W784" s="279"/>
      <c r="X784" s="279"/>
      <c r="Y784" s="279"/>
      <c r="Z784" s="279"/>
      <c r="AA784" s="279"/>
      <c r="AB784" s="279"/>
      <c r="AC784" s="279"/>
      <c r="AD784" s="279"/>
      <c r="AE784" s="279"/>
      <c r="AF784" s="278">
        <f t="shared" si="350"/>
        <v>0</v>
      </c>
      <c r="AG784" s="278">
        <f t="shared" si="351"/>
        <v>0</v>
      </c>
      <c r="AH784" s="279"/>
      <c r="AI784" s="278">
        <f t="shared" si="337"/>
        <v>0</v>
      </c>
      <c r="AJ784" s="279"/>
      <c r="AK784" s="279"/>
      <c r="AL784" s="281"/>
      <c r="AM784" s="276">
        <f t="shared" si="352"/>
        <v>0</v>
      </c>
      <c r="AN784" s="281"/>
    </row>
    <row r="785" spans="13:40" ht="27" hidden="1" x14ac:dyDescent="0.25">
      <c r="M785" s="250"/>
      <c r="N785" s="250">
        <v>3427</v>
      </c>
      <c r="O785" s="252" t="s">
        <v>553</v>
      </c>
      <c r="P785" s="224"/>
      <c r="Q785" s="224"/>
      <c r="R785" s="157">
        <f t="shared" si="348"/>
        <v>0</v>
      </c>
      <c r="S785" s="157"/>
      <c r="T785" s="279"/>
      <c r="U785" s="279"/>
      <c r="V785" s="278">
        <f t="shared" si="349"/>
        <v>0</v>
      </c>
      <c r="W785" s="279"/>
      <c r="X785" s="279"/>
      <c r="Y785" s="279"/>
      <c r="Z785" s="279"/>
      <c r="AA785" s="279"/>
      <c r="AB785" s="279"/>
      <c r="AC785" s="279"/>
      <c r="AD785" s="279"/>
      <c r="AE785" s="279"/>
      <c r="AF785" s="278">
        <f t="shared" si="350"/>
        <v>0</v>
      </c>
      <c r="AG785" s="278">
        <f t="shared" si="351"/>
        <v>0</v>
      </c>
      <c r="AH785" s="279"/>
      <c r="AI785" s="278">
        <f t="shared" si="337"/>
        <v>0</v>
      </c>
      <c r="AJ785" s="279"/>
      <c r="AK785" s="279"/>
      <c r="AL785" s="281"/>
      <c r="AM785" s="276">
        <f t="shared" si="352"/>
        <v>0</v>
      </c>
      <c r="AN785" s="281"/>
    </row>
    <row r="786" spans="13:40" hidden="1" x14ac:dyDescent="0.25">
      <c r="M786" s="250"/>
      <c r="N786" s="250">
        <v>3428</v>
      </c>
      <c r="O786" s="252" t="s">
        <v>554</v>
      </c>
      <c r="P786" s="224"/>
      <c r="Q786" s="224"/>
      <c r="R786" s="157">
        <f t="shared" si="348"/>
        <v>0</v>
      </c>
      <c r="S786" s="157"/>
      <c r="T786" s="279"/>
      <c r="U786" s="279"/>
      <c r="V786" s="278">
        <f t="shared" si="349"/>
        <v>0</v>
      </c>
      <c r="W786" s="279"/>
      <c r="X786" s="279"/>
      <c r="Y786" s="279"/>
      <c r="Z786" s="279"/>
      <c r="AA786" s="279"/>
      <c r="AB786" s="279"/>
      <c r="AC786" s="279"/>
      <c r="AD786" s="279"/>
      <c r="AE786" s="279"/>
      <c r="AF786" s="278">
        <f t="shared" si="350"/>
        <v>0</v>
      </c>
      <c r="AG786" s="278">
        <f t="shared" si="351"/>
        <v>0</v>
      </c>
      <c r="AH786" s="279"/>
      <c r="AI786" s="278">
        <f t="shared" si="337"/>
        <v>0</v>
      </c>
      <c r="AJ786" s="279"/>
      <c r="AK786" s="279"/>
      <c r="AL786" s="281"/>
      <c r="AM786" s="276">
        <f t="shared" si="352"/>
        <v>0</v>
      </c>
      <c r="AN786" s="281"/>
    </row>
    <row r="787" spans="13:40" s="253" customFormat="1" ht="13.5" hidden="1" x14ac:dyDescent="0.25">
      <c r="M787" s="254"/>
      <c r="N787" s="254">
        <v>343</v>
      </c>
      <c r="O787" s="255"/>
      <c r="P787" s="256">
        <f>SUM(P788+P789+P790+P791)</f>
        <v>0</v>
      </c>
      <c r="Q787" s="256">
        <f>SUM(Q788+Q789+Q790+Q791)</f>
        <v>0</v>
      </c>
      <c r="R787" s="157">
        <f t="shared" si="348"/>
        <v>0</v>
      </c>
      <c r="S787" s="256"/>
      <c r="T787" s="280">
        <f>SUM(T788+T789+T790+T791)</f>
        <v>0</v>
      </c>
      <c r="U787" s="280">
        <f>SUM(U788+U789+U790+U791)</f>
        <v>0</v>
      </c>
      <c r="V787" s="278">
        <f t="shared" si="349"/>
        <v>0</v>
      </c>
      <c r="W787" s="280">
        <f t="shared" ref="W787:AE787" si="357">SUM(W788+W789+W790+W791)</f>
        <v>0</v>
      </c>
      <c r="X787" s="280">
        <f t="shared" si="357"/>
        <v>0</v>
      </c>
      <c r="Y787" s="280">
        <f t="shared" si="357"/>
        <v>0</v>
      </c>
      <c r="Z787" s="280">
        <f t="shared" si="357"/>
        <v>0</v>
      </c>
      <c r="AA787" s="280">
        <f t="shared" si="357"/>
        <v>0</v>
      </c>
      <c r="AB787" s="280">
        <f t="shared" si="357"/>
        <v>0</v>
      </c>
      <c r="AC787" s="280">
        <f t="shared" si="357"/>
        <v>0</v>
      </c>
      <c r="AD787" s="280">
        <f t="shared" si="357"/>
        <v>0</v>
      </c>
      <c r="AE787" s="280">
        <f t="shared" si="357"/>
        <v>0</v>
      </c>
      <c r="AF787" s="278">
        <f t="shared" si="350"/>
        <v>0</v>
      </c>
      <c r="AG787" s="278">
        <f t="shared" si="351"/>
        <v>0</v>
      </c>
      <c r="AH787" s="280">
        <f>SUM(AH788+AH789+AH790+AH791)</f>
        <v>0</v>
      </c>
      <c r="AI787" s="278">
        <f t="shared" si="337"/>
        <v>0</v>
      </c>
      <c r="AJ787" s="280">
        <f>SUM(AJ788+AJ789+AJ790+AJ791)</f>
        <v>0</v>
      </c>
      <c r="AK787" s="280">
        <f>SUM(AK788+AK789+AK790+AK791)</f>
        <v>0</v>
      </c>
      <c r="AL787" s="280"/>
      <c r="AM787" s="276">
        <f t="shared" si="352"/>
        <v>0</v>
      </c>
      <c r="AN787" s="280"/>
    </row>
    <row r="788" spans="13:40" s="249" customFormat="1" ht="13.5" hidden="1" x14ac:dyDescent="0.25">
      <c r="M788" s="250"/>
      <c r="N788" s="251" t="s">
        <v>555</v>
      </c>
      <c r="O788" s="252" t="s">
        <v>556</v>
      </c>
      <c r="P788" s="224"/>
      <c r="Q788" s="224"/>
      <c r="R788" s="157">
        <f t="shared" si="348"/>
        <v>0</v>
      </c>
      <c r="S788" s="157"/>
      <c r="T788" s="279"/>
      <c r="U788" s="279"/>
      <c r="V788" s="278">
        <f t="shared" si="349"/>
        <v>0</v>
      </c>
      <c r="W788" s="279"/>
      <c r="X788" s="279"/>
      <c r="Y788" s="279"/>
      <c r="Z788" s="279"/>
      <c r="AA788" s="279"/>
      <c r="AB788" s="279"/>
      <c r="AC788" s="279"/>
      <c r="AD788" s="279"/>
      <c r="AE788" s="279"/>
      <c r="AF788" s="278">
        <f t="shared" si="350"/>
        <v>0</v>
      </c>
      <c r="AG788" s="278">
        <f t="shared" si="351"/>
        <v>0</v>
      </c>
      <c r="AH788" s="279"/>
      <c r="AI788" s="278">
        <f t="shared" si="337"/>
        <v>0</v>
      </c>
      <c r="AJ788" s="279"/>
      <c r="AK788" s="279"/>
      <c r="AL788" s="279"/>
      <c r="AM788" s="276">
        <f t="shared" si="352"/>
        <v>0</v>
      </c>
      <c r="AN788" s="279"/>
    </row>
    <row r="789" spans="13:40" s="249" customFormat="1" ht="27" hidden="1" x14ac:dyDescent="0.25">
      <c r="M789" s="250"/>
      <c r="N789" s="251" t="s">
        <v>557</v>
      </c>
      <c r="O789" s="252" t="s">
        <v>558</v>
      </c>
      <c r="P789" s="224"/>
      <c r="Q789" s="224"/>
      <c r="R789" s="157">
        <f t="shared" si="348"/>
        <v>0</v>
      </c>
      <c r="S789" s="157"/>
      <c r="T789" s="279"/>
      <c r="U789" s="279"/>
      <c r="V789" s="278">
        <f t="shared" si="349"/>
        <v>0</v>
      </c>
      <c r="W789" s="279"/>
      <c r="X789" s="279"/>
      <c r="Y789" s="279"/>
      <c r="Z789" s="279"/>
      <c r="AA789" s="279"/>
      <c r="AB789" s="279"/>
      <c r="AC789" s="279"/>
      <c r="AD789" s="279"/>
      <c r="AE789" s="279"/>
      <c r="AF789" s="278">
        <f t="shared" si="350"/>
        <v>0</v>
      </c>
      <c r="AG789" s="278">
        <f t="shared" si="351"/>
        <v>0</v>
      </c>
      <c r="AH789" s="279"/>
      <c r="AI789" s="278">
        <f t="shared" si="337"/>
        <v>0</v>
      </c>
      <c r="AJ789" s="279"/>
      <c r="AK789" s="279"/>
      <c r="AL789" s="279"/>
      <c r="AM789" s="276">
        <f t="shared" si="352"/>
        <v>0</v>
      </c>
      <c r="AN789" s="279"/>
    </row>
    <row r="790" spans="13:40" s="249" customFormat="1" ht="13.5" hidden="1" x14ac:dyDescent="0.25">
      <c r="M790" s="250"/>
      <c r="N790" s="251" t="s">
        <v>559</v>
      </c>
      <c r="O790" s="252" t="s">
        <v>560</v>
      </c>
      <c r="P790" s="224"/>
      <c r="Q790" s="224"/>
      <c r="R790" s="157">
        <f t="shared" si="348"/>
        <v>0</v>
      </c>
      <c r="S790" s="157"/>
      <c r="T790" s="279"/>
      <c r="U790" s="279"/>
      <c r="V790" s="278">
        <f t="shared" si="349"/>
        <v>0</v>
      </c>
      <c r="W790" s="279"/>
      <c r="X790" s="279"/>
      <c r="Y790" s="279"/>
      <c r="Z790" s="279"/>
      <c r="AA790" s="279"/>
      <c r="AB790" s="279"/>
      <c r="AC790" s="279"/>
      <c r="AD790" s="279"/>
      <c r="AE790" s="279"/>
      <c r="AF790" s="278">
        <f t="shared" si="350"/>
        <v>0</v>
      </c>
      <c r="AG790" s="278">
        <f t="shared" si="351"/>
        <v>0</v>
      </c>
      <c r="AH790" s="279"/>
      <c r="AI790" s="278">
        <f t="shared" si="337"/>
        <v>0</v>
      </c>
      <c r="AJ790" s="279"/>
      <c r="AK790" s="279"/>
      <c r="AL790" s="279"/>
      <c r="AM790" s="276">
        <f t="shared" si="352"/>
        <v>0</v>
      </c>
      <c r="AN790" s="279"/>
    </row>
    <row r="791" spans="13:40" s="249" customFormat="1" ht="13.5" hidden="1" x14ac:dyDescent="0.25">
      <c r="M791" s="250"/>
      <c r="N791" s="251" t="s">
        <v>561</v>
      </c>
      <c r="O791" s="252" t="s">
        <v>562</v>
      </c>
      <c r="P791" s="224"/>
      <c r="Q791" s="224"/>
      <c r="R791" s="157">
        <f t="shared" si="348"/>
        <v>0</v>
      </c>
      <c r="S791" s="157"/>
      <c r="T791" s="279"/>
      <c r="U791" s="279"/>
      <c r="V791" s="278">
        <f t="shared" si="349"/>
        <v>0</v>
      </c>
      <c r="W791" s="279"/>
      <c r="X791" s="279"/>
      <c r="Y791" s="279"/>
      <c r="Z791" s="279"/>
      <c r="AA791" s="279"/>
      <c r="AB791" s="279"/>
      <c r="AC791" s="279"/>
      <c r="AD791" s="279"/>
      <c r="AE791" s="279"/>
      <c r="AF791" s="278">
        <f t="shared" si="350"/>
        <v>0</v>
      </c>
      <c r="AG791" s="278">
        <f t="shared" si="351"/>
        <v>0</v>
      </c>
      <c r="AH791" s="279"/>
      <c r="AI791" s="278">
        <f t="shared" si="337"/>
        <v>0</v>
      </c>
      <c r="AJ791" s="279"/>
      <c r="AK791" s="279"/>
      <c r="AL791" s="279"/>
      <c r="AM791" s="276">
        <f t="shared" si="352"/>
        <v>0</v>
      </c>
      <c r="AN791" s="279"/>
    </row>
    <row r="792" spans="13:40" s="245" customFormat="1" ht="13.5" hidden="1" x14ac:dyDescent="0.25">
      <c r="N792" s="260">
        <v>4</v>
      </c>
      <c r="O792" s="245" t="s">
        <v>563</v>
      </c>
      <c r="P792" s="248">
        <f>SUM(P793)</f>
        <v>0</v>
      </c>
      <c r="Q792" s="248">
        <f>SUM(Q793)</f>
        <v>0</v>
      </c>
      <c r="R792" s="157">
        <f t="shared" si="348"/>
        <v>0</v>
      </c>
      <c r="S792" s="248"/>
      <c r="T792" s="277">
        <f>SUM(T793)</f>
        <v>0</v>
      </c>
      <c r="U792" s="277">
        <f>SUM(U793)</f>
        <v>0</v>
      </c>
      <c r="V792" s="278">
        <f t="shared" si="349"/>
        <v>0</v>
      </c>
      <c r="W792" s="277">
        <f t="shared" ref="W792:AE792" si="358">SUM(W793)</f>
        <v>0</v>
      </c>
      <c r="X792" s="277">
        <f t="shared" si="358"/>
        <v>0</v>
      </c>
      <c r="Y792" s="277">
        <f t="shared" si="358"/>
        <v>0</v>
      </c>
      <c r="Z792" s="277">
        <f t="shared" si="358"/>
        <v>0</v>
      </c>
      <c r="AA792" s="277">
        <f t="shared" si="358"/>
        <v>0</v>
      </c>
      <c r="AB792" s="277">
        <f t="shared" si="358"/>
        <v>0</v>
      </c>
      <c r="AC792" s="277">
        <f t="shared" si="358"/>
        <v>0</v>
      </c>
      <c r="AD792" s="277">
        <f t="shared" si="358"/>
        <v>0</v>
      </c>
      <c r="AE792" s="277">
        <f t="shared" si="358"/>
        <v>0</v>
      </c>
      <c r="AF792" s="278">
        <f t="shared" si="350"/>
        <v>0</v>
      </c>
      <c r="AG792" s="278">
        <f t="shared" si="351"/>
        <v>0</v>
      </c>
      <c r="AH792" s="277">
        <f>SUM(AH793)</f>
        <v>0</v>
      </c>
      <c r="AI792" s="278">
        <f t="shared" si="337"/>
        <v>0</v>
      </c>
      <c r="AJ792" s="277">
        <f>SUM(AJ793)</f>
        <v>0</v>
      </c>
      <c r="AK792" s="277">
        <f>SUM(AK793)</f>
        <v>0</v>
      </c>
      <c r="AL792" s="277"/>
      <c r="AM792" s="276">
        <f t="shared" si="352"/>
        <v>0</v>
      </c>
      <c r="AN792" s="277"/>
    </row>
    <row r="793" spans="13:40" s="245" customFormat="1" ht="13.5" hidden="1" x14ac:dyDescent="0.25">
      <c r="N793" s="260">
        <v>42</v>
      </c>
      <c r="O793" s="227"/>
      <c r="P793" s="248">
        <f>SUM(P794+P802+P805+P810)</f>
        <v>0</v>
      </c>
      <c r="Q793" s="248">
        <f>SUM(Q794+Q802+Q805+Q810)</f>
        <v>0</v>
      </c>
      <c r="R793" s="157">
        <f t="shared" si="348"/>
        <v>0</v>
      </c>
      <c r="S793" s="248"/>
      <c r="T793" s="277">
        <f>SUM(T794+T802+T805+T810)</f>
        <v>0</v>
      </c>
      <c r="U793" s="277">
        <f>SUM(U794+U802+U805+U810)</f>
        <v>0</v>
      </c>
      <c r="V793" s="278">
        <f t="shared" si="349"/>
        <v>0</v>
      </c>
      <c r="W793" s="277">
        <f t="shared" ref="W793:AE793" si="359">SUM(W794+W802+W805+W810)</f>
        <v>0</v>
      </c>
      <c r="X793" s="277">
        <f t="shared" si="359"/>
        <v>0</v>
      </c>
      <c r="Y793" s="277">
        <f t="shared" si="359"/>
        <v>0</v>
      </c>
      <c r="Z793" s="277">
        <f t="shared" si="359"/>
        <v>0</v>
      </c>
      <c r="AA793" s="277">
        <f t="shared" si="359"/>
        <v>0</v>
      </c>
      <c r="AB793" s="277">
        <f t="shared" si="359"/>
        <v>0</v>
      </c>
      <c r="AC793" s="277">
        <f t="shared" si="359"/>
        <v>0</v>
      </c>
      <c r="AD793" s="277">
        <f t="shared" si="359"/>
        <v>0</v>
      </c>
      <c r="AE793" s="277">
        <f t="shared" si="359"/>
        <v>0</v>
      </c>
      <c r="AF793" s="278">
        <f t="shared" si="350"/>
        <v>0</v>
      </c>
      <c r="AG793" s="278">
        <f t="shared" si="351"/>
        <v>0</v>
      </c>
      <c r="AH793" s="277">
        <f>SUM(AH794+AH802+AH805+AH810)</f>
        <v>0</v>
      </c>
      <c r="AI793" s="278">
        <f t="shared" si="337"/>
        <v>0</v>
      </c>
      <c r="AJ793" s="277">
        <f>SUM(AJ794+AJ802+AJ805+AJ810)</f>
        <v>0</v>
      </c>
      <c r="AK793" s="277">
        <f>SUM(AK794+AK802+AK805+AK810)</f>
        <v>0</v>
      </c>
      <c r="AL793" s="277"/>
      <c r="AM793" s="276">
        <f t="shared" si="352"/>
        <v>0</v>
      </c>
      <c r="AN793" s="277"/>
    </row>
    <row r="794" spans="13:40" s="245" customFormat="1" ht="13.5" hidden="1" x14ac:dyDescent="0.25">
      <c r="N794" s="260">
        <v>422</v>
      </c>
      <c r="O794" s="227"/>
      <c r="P794" s="248">
        <f>SUM(P795+P796+P797+P798+P799+P800+P801)</f>
        <v>0</v>
      </c>
      <c r="Q794" s="248">
        <f>SUM(Q795+Q796+Q797+Q798+Q799+Q800+Q801)</f>
        <v>0</v>
      </c>
      <c r="R794" s="157">
        <f t="shared" si="348"/>
        <v>0</v>
      </c>
      <c r="S794" s="248"/>
      <c r="T794" s="277">
        <f>SUM(T795+T796+T797+T798+T799+T800+T801)</f>
        <v>0</v>
      </c>
      <c r="U794" s="277">
        <f>SUM(U795+U796+U797+U798+U799+U800+U801)</f>
        <v>0</v>
      </c>
      <c r="V794" s="278">
        <f t="shared" si="349"/>
        <v>0</v>
      </c>
      <c r="W794" s="277">
        <f t="shared" ref="W794:AE794" si="360">SUM(W795+W796+W797+W798+W799+W800+W801)</f>
        <v>0</v>
      </c>
      <c r="X794" s="277">
        <f t="shared" si="360"/>
        <v>0</v>
      </c>
      <c r="Y794" s="277">
        <f t="shared" si="360"/>
        <v>0</v>
      </c>
      <c r="Z794" s="277">
        <f t="shared" si="360"/>
        <v>0</v>
      </c>
      <c r="AA794" s="277">
        <f t="shared" si="360"/>
        <v>0</v>
      </c>
      <c r="AB794" s="277">
        <f t="shared" si="360"/>
        <v>0</v>
      </c>
      <c r="AC794" s="277">
        <f t="shared" si="360"/>
        <v>0</v>
      </c>
      <c r="AD794" s="277">
        <f t="shared" si="360"/>
        <v>0</v>
      </c>
      <c r="AE794" s="277">
        <f t="shared" si="360"/>
        <v>0</v>
      </c>
      <c r="AF794" s="278">
        <f t="shared" si="350"/>
        <v>0</v>
      </c>
      <c r="AG794" s="278">
        <f t="shared" si="351"/>
        <v>0</v>
      </c>
      <c r="AH794" s="277">
        <f>SUM(AH795+AH796+AH797+AH798+AH799+AH800+AH801)</f>
        <v>0</v>
      </c>
      <c r="AI794" s="278">
        <f t="shared" si="337"/>
        <v>0</v>
      </c>
      <c r="AJ794" s="277">
        <f>SUM(AJ795+AJ796+AJ797+AJ798+AJ799+AJ800+AJ801)</f>
        <v>0</v>
      </c>
      <c r="AK794" s="277">
        <f>SUM(AK795+AK796+AK797+AK798+AK799+AK800+AK801)</f>
        <v>0</v>
      </c>
      <c r="AL794" s="277"/>
      <c r="AM794" s="276">
        <f t="shared" si="352"/>
        <v>0</v>
      </c>
      <c r="AN794" s="277"/>
    </row>
    <row r="795" spans="13:40" s="261" customFormat="1" ht="13.5" hidden="1" x14ac:dyDescent="0.25">
      <c r="M795" s="262"/>
      <c r="N795" s="263" t="s">
        <v>564</v>
      </c>
      <c r="O795" s="264" t="s">
        <v>442</v>
      </c>
      <c r="P795" s="224"/>
      <c r="Q795" s="224"/>
      <c r="R795" s="157">
        <f t="shared" si="348"/>
        <v>0</v>
      </c>
      <c r="S795" s="157"/>
      <c r="T795" s="279"/>
      <c r="U795" s="279"/>
      <c r="V795" s="278">
        <f t="shared" si="349"/>
        <v>0</v>
      </c>
      <c r="W795" s="279"/>
      <c r="X795" s="279"/>
      <c r="Y795" s="279"/>
      <c r="Z795" s="279"/>
      <c r="AA795" s="279"/>
      <c r="AB795" s="279"/>
      <c r="AC795" s="279"/>
      <c r="AD795" s="279"/>
      <c r="AE795" s="279"/>
      <c r="AF795" s="278">
        <f t="shared" si="350"/>
        <v>0</v>
      </c>
      <c r="AG795" s="278">
        <f t="shared" si="351"/>
        <v>0</v>
      </c>
      <c r="AH795" s="279"/>
      <c r="AI795" s="278">
        <f t="shared" si="337"/>
        <v>0</v>
      </c>
      <c r="AJ795" s="279"/>
      <c r="AK795" s="279"/>
      <c r="AL795" s="282"/>
      <c r="AM795" s="276">
        <f t="shared" si="352"/>
        <v>0</v>
      </c>
      <c r="AN795" s="282"/>
    </row>
    <row r="796" spans="13:40" s="261" customFormat="1" ht="13.5" hidden="1" x14ac:dyDescent="0.25">
      <c r="M796" s="262"/>
      <c r="N796" s="263" t="s">
        <v>565</v>
      </c>
      <c r="O796" s="264" t="s">
        <v>566</v>
      </c>
      <c r="P796" s="224"/>
      <c r="Q796" s="224"/>
      <c r="R796" s="157">
        <f t="shared" si="348"/>
        <v>0</v>
      </c>
      <c r="S796" s="157"/>
      <c r="T796" s="279"/>
      <c r="U796" s="279"/>
      <c r="V796" s="278">
        <f t="shared" si="349"/>
        <v>0</v>
      </c>
      <c r="W796" s="279"/>
      <c r="X796" s="279"/>
      <c r="Y796" s="279"/>
      <c r="Z796" s="279"/>
      <c r="AA796" s="279"/>
      <c r="AB796" s="279"/>
      <c r="AC796" s="279"/>
      <c r="AD796" s="279"/>
      <c r="AE796" s="279"/>
      <c r="AF796" s="278">
        <f t="shared" si="350"/>
        <v>0</v>
      </c>
      <c r="AG796" s="278">
        <f t="shared" si="351"/>
        <v>0</v>
      </c>
      <c r="AH796" s="279"/>
      <c r="AI796" s="278">
        <f t="shared" si="337"/>
        <v>0</v>
      </c>
      <c r="AJ796" s="279"/>
      <c r="AK796" s="279"/>
      <c r="AL796" s="282"/>
      <c r="AM796" s="276">
        <f t="shared" si="352"/>
        <v>0</v>
      </c>
      <c r="AN796" s="282"/>
    </row>
    <row r="797" spans="13:40" s="261" customFormat="1" ht="13.5" hidden="1" x14ac:dyDescent="0.25">
      <c r="M797" s="262"/>
      <c r="N797" s="263" t="s">
        <v>567</v>
      </c>
      <c r="O797" s="264" t="s">
        <v>568</v>
      </c>
      <c r="P797" s="224"/>
      <c r="Q797" s="224"/>
      <c r="R797" s="157">
        <f t="shared" si="348"/>
        <v>0</v>
      </c>
      <c r="S797" s="157"/>
      <c r="T797" s="279"/>
      <c r="U797" s="279"/>
      <c r="V797" s="278">
        <f t="shared" si="349"/>
        <v>0</v>
      </c>
      <c r="W797" s="279"/>
      <c r="X797" s="279"/>
      <c r="Y797" s="279"/>
      <c r="Z797" s="279"/>
      <c r="AA797" s="279"/>
      <c r="AB797" s="279"/>
      <c r="AC797" s="279"/>
      <c r="AD797" s="279"/>
      <c r="AE797" s="279"/>
      <c r="AF797" s="278">
        <f t="shared" si="350"/>
        <v>0</v>
      </c>
      <c r="AG797" s="278">
        <f t="shared" si="351"/>
        <v>0</v>
      </c>
      <c r="AH797" s="279"/>
      <c r="AI797" s="278">
        <f t="shared" si="337"/>
        <v>0</v>
      </c>
      <c r="AJ797" s="279"/>
      <c r="AK797" s="279"/>
      <c r="AL797" s="282"/>
      <c r="AM797" s="276">
        <f t="shared" si="352"/>
        <v>0</v>
      </c>
      <c r="AN797" s="282"/>
    </row>
    <row r="798" spans="13:40" s="261" customFormat="1" ht="13.5" hidden="1" x14ac:dyDescent="0.25">
      <c r="M798" s="262"/>
      <c r="N798" s="263" t="s">
        <v>569</v>
      </c>
      <c r="O798" s="264" t="s">
        <v>570</v>
      </c>
      <c r="P798" s="224"/>
      <c r="Q798" s="224"/>
      <c r="R798" s="157">
        <f t="shared" ref="R798:R812" si="361">SUM(T798:AE798)</f>
        <v>0</v>
      </c>
      <c r="S798" s="157"/>
      <c r="T798" s="279"/>
      <c r="U798" s="279"/>
      <c r="V798" s="278">
        <f t="shared" ref="V798:V812" si="362">SUM(T798:U798)</f>
        <v>0</v>
      </c>
      <c r="W798" s="279"/>
      <c r="X798" s="279"/>
      <c r="Y798" s="279"/>
      <c r="Z798" s="279"/>
      <c r="AA798" s="279"/>
      <c r="AB798" s="279"/>
      <c r="AC798" s="279"/>
      <c r="AD798" s="279"/>
      <c r="AE798" s="279"/>
      <c r="AF798" s="278">
        <f t="shared" ref="AF798:AF812" si="363">SUM(W798:AE798)</f>
        <v>0</v>
      </c>
      <c r="AG798" s="278">
        <f t="shared" ref="AG798:AG812" si="364">SUM(V798+AF798)</f>
        <v>0</v>
      </c>
      <c r="AH798" s="279"/>
      <c r="AI798" s="278">
        <f t="shared" si="337"/>
        <v>0</v>
      </c>
      <c r="AJ798" s="279"/>
      <c r="AK798" s="279"/>
      <c r="AL798" s="282"/>
      <c r="AM798" s="276">
        <f t="shared" ref="AM798:AM812" si="365">SUM(AB798+AL798)</f>
        <v>0</v>
      </c>
      <c r="AN798" s="282"/>
    </row>
    <row r="799" spans="13:40" s="261" customFormat="1" ht="13.5" hidden="1" x14ac:dyDescent="0.25">
      <c r="M799" s="262"/>
      <c r="N799" s="263" t="s">
        <v>571</v>
      </c>
      <c r="O799" s="264" t="s">
        <v>572</v>
      </c>
      <c r="P799" s="224"/>
      <c r="Q799" s="224"/>
      <c r="R799" s="157">
        <f t="shared" si="361"/>
        <v>0</v>
      </c>
      <c r="S799" s="157"/>
      <c r="T799" s="279"/>
      <c r="U799" s="279"/>
      <c r="V799" s="278">
        <f t="shared" si="362"/>
        <v>0</v>
      </c>
      <c r="W799" s="279"/>
      <c r="X799" s="279"/>
      <c r="Y799" s="279"/>
      <c r="Z799" s="279"/>
      <c r="AA799" s="279"/>
      <c r="AB799" s="279"/>
      <c r="AC799" s="279"/>
      <c r="AD799" s="279"/>
      <c r="AE799" s="279"/>
      <c r="AF799" s="278">
        <f t="shared" si="363"/>
        <v>0</v>
      </c>
      <c r="AG799" s="278">
        <f t="shared" si="364"/>
        <v>0</v>
      </c>
      <c r="AH799" s="279"/>
      <c r="AI799" s="278">
        <f t="shared" si="337"/>
        <v>0</v>
      </c>
      <c r="AJ799" s="279"/>
      <c r="AK799" s="279"/>
      <c r="AL799" s="282"/>
      <c r="AM799" s="276">
        <f t="shared" si="365"/>
        <v>0</v>
      </c>
      <c r="AN799" s="282"/>
    </row>
    <row r="800" spans="13:40" s="261" customFormat="1" ht="13.5" hidden="1" x14ac:dyDescent="0.25">
      <c r="M800" s="262"/>
      <c r="N800" s="263" t="s">
        <v>573</v>
      </c>
      <c r="O800" s="264" t="s">
        <v>574</v>
      </c>
      <c r="P800" s="224"/>
      <c r="Q800" s="224"/>
      <c r="R800" s="157">
        <f t="shared" si="361"/>
        <v>0</v>
      </c>
      <c r="S800" s="157"/>
      <c r="T800" s="279"/>
      <c r="U800" s="279"/>
      <c r="V800" s="278">
        <f t="shared" si="362"/>
        <v>0</v>
      </c>
      <c r="W800" s="279"/>
      <c r="X800" s="279"/>
      <c r="Y800" s="279"/>
      <c r="Z800" s="279"/>
      <c r="AA800" s="279"/>
      <c r="AB800" s="279"/>
      <c r="AC800" s="279"/>
      <c r="AD800" s="279"/>
      <c r="AE800" s="279"/>
      <c r="AF800" s="278">
        <f t="shared" si="363"/>
        <v>0</v>
      </c>
      <c r="AG800" s="278">
        <f t="shared" si="364"/>
        <v>0</v>
      </c>
      <c r="AH800" s="279"/>
      <c r="AI800" s="278">
        <f t="shared" si="337"/>
        <v>0</v>
      </c>
      <c r="AJ800" s="279"/>
      <c r="AK800" s="279"/>
      <c r="AL800" s="282"/>
      <c r="AM800" s="276">
        <f t="shared" si="365"/>
        <v>0</v>
      </c>
      <c r="AN800" s="282"/>
    </row>
    <row r="801" spans="13:40" s="261" customFormat="1" ht="13.5" hidden="1" x14ac:dyDescent="0.25">
      <c r="M801" s="262"/>
      <c r="N801" s="263" t="s">
        <v>575</v>
      </c>
      <c r="O801" s="264" t="s">
        <v>576</v>
      </c>
      <c r="P801" s="224"/>
      <c r="Q801" s="224"/>
      <c r="R801" s="157">
        <f t="shared" si="361"/>
        <v>0</v>
      </c>
      <c r="S801" s="157"/>
      <c r="T801" s="279"/>
      <c r="U801" s="279"/>
      <c r="V801" s="278">
        <f t="shared" si="362"/>
        <v>0</v>
      </c>
      <c r="W801" s="279"/>
      <c r="X801" s="279"/>
      <c r="Y801" s="279"/>
      <c r="Z801" s="279"/>
      <c r="AA801" s="279"/>
      <c r="AB801" s="279"/>
      <c r="AC801" s="279"/>
      <c r="AD801" s="279"/>
      <c r="AE801" s="279"/>
      <c r="AF801" s="278">
        <f t="shared" si="363"/>
        <v>0</v>
      </c>
      <c r="AG801" s="278">
        <f t="shared" si="364"/>
        <v>0</v>
      </c>
      <c r="AH801" s="279"/>
      <c r="AI801" s="278">
        <f t="shared" si="337"/>
        <v>0</v>
      </c>
      <c r="AJ801" s="279"/>
      <c r="AK801" s="279"/>
      <c r="AL801" s="282"/>
      <c r="AM801" s="276">
        <f t="shared" si="365"/>
        <v>0</v>
      </c>
      <c r="AN801" s="282"/>
    </row>
    <row r="802" spans="13:40" s="265" customFormat="1" ht="13.5" hidden="1" x14ac:dyDescent="0.25">
      <c r="M802" s="266"/>
      <c r="N802" s="266">
        <v>423</v>
      </c>
      <c r="O802" s="267"/>
      <c r="P802" s="256">
        <f>SUM(P803+P804)</f>
        <v>0</v>
      </c>
      <c r="Q802" s="256">
        <f>SUM(Q803+Q804)</f>
        <v>0</v>
      </c>
      <c r="R802" s="157">
        <f t="shared" si="361"/>
        <v>0</v>
      </c>
      <c r="S802" s="256"/>
      <c r="T802" s="280">
        <f>SUM(T803+T804)</f>
        <v>0</v>
      </c>
      <c r="U802" s="283">
        <f>SUM(U803+U804)</f>
        <v>0</v>
      </c>
      <c r="V802" s="278">
        <f t="shared" si="362"/>
        <v>0</v>
      </c>
      <c r="W802" s="283">
        <f t="shared" ref="W802:AE802" si="366">SUM(W803+W804)</f>
        <v>0</v>
      </c>
      <c r="X802" s="283">
        <f t="shared" si="366"/>
        <v>0</v>
      </c>
      <c r="Y802" s="283">
        <f t="shared" si="366"/>
        <v>0</v>
      </c>
      <c r="Z802" s="283">
        <f t="shared" si="366"/>
        <v>0</v>
      </c>
      <c r="AA802" s="283">
        <f t="shared" si="366"/>
        <v>0</v>
      </c>
      <c r="AB802" s="283">
        <f t="shared" si="366"/>
        <v>0</v>
      </c>
      <c r="AC802" s="283">
        <f t="shared" si="366"/>
        <v>0</v>
      </c>
      <c r="AD802" s="283">
        <f t="shared" si="366"/>
        <v>0</v>
      </c>
      <c r="AE802" s="283">
        <f t="shared" si="366"/>
        <v>0</v>
      </c>
      <c r="AF802" s="278">
        <f t="shared" si="363"/>
        <v>0</v>
      </c>
      <c r="AG802" s="278">
        <f t="shared" si="364"/>
        <v>0</v>
      </c>
      <c r="AH802" s="283">
        <f>SUM(AH803+AH804)</f>
        <v>0</v>
      </c>
      <c r="AI802" s="278">
        <f t="shared" si="337"/>
        <v>0</v>
      </c>
      <c r="AJ802" s="283">
        <f>SUM(AJ803+AJ804)</f>
        <v>0</v>
      </c>
      <c r="AK802" s="283">
        <f>SUM(AK803+AK804)</f>
        <v>0</v>
      </c>
      <c r="AL802" s="283"/>
      <c r="AM802" s="276">
        <f t="shared" si="365"/>
        <v>0</v>
      </c>
      <c r="AN802" s="283"/>
    </row>
    <row r="803" spans="13:40" s="261" customFormat="1" ht="13.5" hidden="1" x14ac:dyDescent="0.25">
      <c r="M803" s="262"/>
      <c r="N803" s="263" t="s">
        <v>577</v>
      </c>
      <c r="O803" s="264" t="s">
        <v>578</v>
      </c>
      <c r="P803" s="224"/>
      <c r="Q803" s="224"/>
      <c r="R803" s="157">
        <f t="shared" si="361"/>
        <v>0</v>
      </c>
      <c r="S803" s="157"/>
      <c r="T803" s="279"/>
      <c r="U803" s="279"/>
      <c r="V803" s="278">
        <f t="shared" si="362"/>
        <v>0</v>
      </c>
      <c r="W803" s="279"/>
      <c r="X803" s="279"/>
      <c r="Y803" s="279"/>
      <c r="Z803" s="279"/>
      <c r="AA803" s="279"/>
      <c r="AB803" s="279"/>
      <c r="AC803" s="279"/>
      <c r="AD803" s="279"/>
      <c r="AE803" s="279"/>
      <c r="AF803" s="278">
        <f t="shared" si="363"/>
        <v>0</v>
      </c>
      <c r="AG803" s="278">
        <f t="shared" si="364"/>
        <v>0</v>
      </c>
      <c r="AH803" s="279"/>
      <c r="AI803" s="278">
        <f t="shared" si="337"/>
        <v>0</v>
      </c>
      <c r="AJ803" s="279"/>
      <c r="AK803" s="279"/>
      <c r="AL803" s="282"/>
      <c r="AM803" s="276">
        <f t="shared" si="365"/>
        <v>0</v>
      </c>
      <c r="AN803" s="282"/>
    </row>
    <row r="804" spans="13:40" s="261" customFormat="1" ht="13.5" hidden="1" x14ac:dyDescent="0.25">
      <c r="M804" s="262"/>
      <c r="N804" s="263" t="s">
        <v>579</v>
      </c>
      <c r="O804" s="264" t="s">
        <v>580</v>
      </c>
      <c r="P804" s="224"/>
      <c r="Q804" s="224"/>
      <c r="R804" s="157">
        <f t="shared" si="361"/>
        <v>0</v>
      </c>
      <c r="S804" s="157"/>
      <c r="T804" s="279"/>
      <c r="U804" s="279"/>
      <c r="V804" s="278">
        <f t="shared" si="362"/>
        <v>0</v>
      </c>
      <c r="W804" s="279"/>
      <c r="X804" s="279"/>
      <c r="Y804" s="279"/>
      <c r="Z804" s="279"/>
      <c r="AA804" s="279"/>
      <c r="AB804" s="279"/>
      <c r="AC804" s="279"/>
      <c r="AD804" s="279"/>
      <c r="AE804" s="279"/>
      <c r="AF804" s="278">
        <f t="shared" si="363"/>
        <v>0</v>
      </c>
      <c r="AG804" s="278">
        <f t="shared" si="364"/>
        <v>0</v>
      </c>
      <c r="AH804" s="279"/>
      <c r="AI804" s="278">
        <f t="shared" si="337"/>
        <v>0</v>
      </c>
      <c r="AJ804" s="279"/>
      <c r="AK804" s="279"/>
      <c r="AL804" s="282"/>
      <c r="AM804" s="276">
        <f t="shared" si="365"/>
        <v>0</v>
      </c>
      <c r="AN804" s="282"/>
    </row>
    <row r="805" spans="13:40" s="265" customFormat="1" ht="13.5" hidden="1" x14ac:dyDescent="0.25">
      <c r="M805" s="266"/>
      <c r="N805" s="266">
        <v>424</v>
      </c>
      <c r="O805" s="267"/>
      <c r="P805" s="256">
        <f>SUM(P806+P807+P808+P809)</f>
        <v>0</v>
      </c>
      <c r="Q805" s="256">
        <f>SUM(Q806+Q807+Q808+Q809)</f>
        <v>0</v>
      </c>
      <c r="R805" s="157">
        <f t="shared" si="361"/>
        <v>0</v>
      </c>
      <c r="S805" s="256"/>
      <c r="T805" s="280">
        <f>SUM(T806+T807+T808+T809)</f>
        <v>0</v>
      </c>
      <c r="U805" s="283">
        <f>SUM(U806+U807+U808+U809)</f>
        <v>0</v>
      </c>
      <c r="V805" s="278">
        <f t="shared" si="362"/>
        <v>0</v>
      </c>
      <c r="W805" s="283">
        <f t="shared" ref="W805:AE805" si="367">SUM(W806+W807+W808+W809)</f>
        <v>0</v>
      </c>
      <c r="X805" s="283">
        <f t="shared" si="367"/>
        <v>0</v>
      </c>
      <c r="Y805" s="283">
        <f t="shared" si="367"/>
        <v>0</v>
      </c>
      <c r="Z805" s="283">
        <f t="shared" si="367"/>
        <v>0</v>
      </c>
      <c r="AA805" s="283">
        <f t="shared" si="367"/>
        <v>0</v>
      </c>
      <c r="AB805" s="283">
        <f t="shared" si="367"/>
        <v>0</v>
      </c>
      <c r="AC805" s="283">
        <f t="shared" si="367"/>
        <v>0</v>
      </c>
      <c r="AD805" s="283">
        <f t="shared" si="367"/>
        <v>0</v>
      </c>
      <c r="AE805" s="283">
        <f t="shared" si="367"/>
        <v>0</v>
      </c>
      <c r="AF805" s="278">
        <f t="shared" si="363"/>
        <v>0</v>
      </c>
      <c r="AG805" s="278">
        <f t="shared" si="364"/>
        <v>0</v>
      </c>
      <c r="AH805" s="283">
        <f>SUM(AH806+AH807+AH808+AH809)</f>
        <v>0</v>
      </c>
      <c r="AI805" s="278">
        <f t="shared" si="337"/>
        <v>0</v>
      </c>
      <c r="AJ805" s="283">
        <f>SUM(AJ806+AJ807+AJ808+AJ809)</f>
        <v>0</v>
      </c>
      <c r="AK805" s="283">
        <f>SUM(AK806+AK807+AK808+AK809)</f>
        <v>0</v>
      </c>
      <c r="AL805" s="283"/>
      <c r="AM805" s="276">
        <f t="shared" si="365"/>
        <v>0</v>
      </c>
      <c r="AN805" s="283"/>
    </row>
    <row r="806" spans="13:40" s="261" customFormat="1" ht="13.5" hidden="1" x14ac:dyDescent="0.25">
      <c r="M806" s="262"/>
      <c r="N806" s="268">
        <v>4241</v>
      </c>
      <c r="O806" s="269" t="s">
        <v>581</v>
      </c>
      <c r="P806" s="224"/>
      <c r="Q806" s="224"/>
      <c r="R806" s="157">
        <f t="shared" si="361"/>
        <v>0</v>
      </c>
      <c r="S806" s="157"/>
      <c r="T806" s="279"/>
      <c r="U806" s="279"/>
      <c r="V806" s="278">
        <f t="shared" si="362"/>
        <v>0</v>
      </c>
      <c r="W806" s="279"/>
      <c r="X806" s="279"/>
      <c r="Y806" s="279"/>
      <c r="Z806" s="279"/>
      <c r="AA806" s="279"/>
      <c r="AB806" s="279"/>
      <c r="AC806" s="279"/>
      <c r="AD806" s="279"/>
      <c r="AE806" s="279"/>
      <c r="AF806" s="278">
        <f t="shared" si="363"/>
        <v>0</v>
      </c>
      <c r="AG806" s="278">
        <f t="shared" si="364"/>
        <v>0</v>
      </c>
      <c r="AH806" s="279"/>
      <c r="AI806" s="278">
        <f t="shared" si="337"/>
        <v>0</v>
      </c>
      <c r="AJ806" s="279"/>
      <c r="AK806" s="279"/>
      <c r="AL806" s="282"/>
      <c r="AM806" s="276">
        <f t="shared" si="365"/>
        <v>0</v>
      </c>
      <c r="AN806" s="282"/>
    </row>
    <row r="807" spans="13:40" hidden="1" x14ac:dyDescent="0.25">
      <c r="M807" s="262"/>
      <c r="N807" s="268">
        <v>4242</v>
      </c>
      <c r="O807" s="270" t="s">
        <v>582</v>
      </c>
      <c r="P807" s="224"/>
      <c r="Q807" s="224"/>
      <c r="R807" s="157">
        <f t="shared" si="361"/>
        <v>0</v>
      </c>
      <c r="S807" s="157"/>
      <c r="T807" s="279"/>
      <c r="U807" s="279"/>
      <c r="V807" s="278">
        <f t="shared" si="362"/>
        <v>0</v>
      </c>
      <c r="W807" s="279"/>
      <c r="X807" s="279"/>
      <c r="Y807" s="279"/>
      <c r="Z807" s="279"/>
      <c r="AA807" s="279"/>
      <c r="AB807" s="279"/>
      <c r="AC807" s="279"/>
      <c r="AD807" s="279"/>
      <c r="AE807" s="279"/>
      <c r="AF807" s="278">
        <f t="shared" si="363"/>
        <v>0</v>
      </c>
      <c r="AG807" s="278">
        <f t="shared" si="364"/>
        <v>0</v>
      </c>
      <c r="AH807" s="279"/>
      <c r="AI807" s="278">
        <f t="shared" si="337"/>
        <v>0</v>
      </c>
      <c r="AJ807" s="279"/>
      <c r="AK807" s="279"/>
      <c r="AL807" s="281"/>
      <c r="AM807" s="276">
        <f t="shared" si="365"/>
        <v>0</v>
      </c>
      <c r="AN807" s="281"/>
    </row>
    <row r="808" spans="13:40" hidden="1" x14ac:dyDescent="0.25">
      <c r="M808" s="262"/>
      <c r="N808" s="268">
        <v>4243</v>
      </c>
      <c r="O808" s="270" t="s">
        <v>583</v>
      </c>
      <c r="P808" s="224"/>
      <c r="Q808" s="224"/>
      <c r="R808" s="157">
        <f t="shared" si="361"/>
        <v>0</v>
      </c>
      <c r="S808" s="157"/>
      <c r="T808" s="279"/>
      <c r="U808" s="279"/>
      <c r="V808" s="278">
        <f t="shared" si="362"/>
        <v>0</v>
      </c>
      <c r="W808" s="279"/>
      <c r="X808" s="279"/>
      <c r="Y808" s="279"/>
      <c r="Z808" s="279"/>
      <c r="AA808" s="279"/>
      <c r="AB808" s="279"/>
      <c r="AC808" s="279"/>
      <c r="AD808" s="279"/>
      <c r="AE808" s="279"/>
      <c r="AF808" s="278">
        <f t="shared" si="363"/>
        <v>0</v>
      </c>
      <c r="AG808" s="278">
        <f t="shared" si="364"/>
        <v>0</v>
      </c>
      <c r="AH808" s="279"/>
      <c r="AI808" s="278">
        <f t="shared" si="337"/>
        <v>0</v>
      </c>
      <c r="AJ808" s="279"/>
      <c r="AK808" s="279"/>
      <c r="AL808" s="281"/>
      <c r="AM808" s="276">
        <f t="shared" si="365"/>
        <v>0</v>
      </c>
      <c r="AN808" s="281"/>
    </row>
    <row r="809" spans="13:40" hidden="1" x14ac:dyDescent="0.25">
      <c r="M809" s="262"/>
      <c r="N809" s="268">
        <v>4244</v>
      </c>
      <c r="O809" s="270" t="s">
        <v>584</v>
      </c>
      <c r="P809" s="224"/>
      <c r="Q809" s="224"/>
      <c r="R809" s="157">
        <f t="shared" si="361"/>
        <v>0</v>
      </c>
      <c r="S809" s="157"/>
      <c r="T809" s="279"/>
      <c r="U809" s="279"/>
      <c r="V809" s="278">
        <f t="shared" si="362"/>
        <v>0</v>
      </c>
      <c r="W809" s="279"/>
      <c r="X809" s="279"/>
      <c r="Y809" s="279"/>
      <c r="Z809" s="279"/>
      <c r="AA809" s="279"/>
      <c r="AB809" s="279"/>
      <c r="AC809" s="279"/>
      <c r="AD809" s="279"/>
      <c r="AE809" s="279"/>
      <c r="AF809" s="278">
        <f t="shared" si="363"/>
        <v>0</v>
      </c>
      <c r="AG809" s="278">
        <f t="shared" si="364"/>
        <v>0</v>
      </c>
      <c r="AH809" s="279"/>
      <c r="AI809" s="278">
        <f t="shared" si="337"/>
        <v>0</v>
      </c>
      <c r="AJ809" s="279"/>
      <c r="AK809" s="279"/>
      <c r="AL809" s="281"/>
      <c r="AM809" s="276">
        <f t="shared" si="365"/>
        <v>0</v>
      </c>
      <c r="AN809" s="281"/>
    </row>
    <row r="810" spans="13:40" s="265" customFormat="1" ht="13.5" hidden="1" x14ac:dyDescent="0.25">
      <c r="M810" s="266"/>
      <c r="N810" s="266">
        <v>426</v>
      </c>
      <c r="O810" s="271"/>
      <c r="P810" s="256">
        <f>SUM(P811+P812)</f>
        <v>0</v>
      </c>
      <c r="Q810" s="256">
        <f>SUM(Q811+Q812)</f>
        <v>0</v>
      </c>
      <c r="R810" s="157">
        <f t="shared" si="361"/>
        <v>0</v>
      </c>
      <c r="S810" s="256"/>
      <c r="T810" s="280">
        <f>SUM(T811+T812)</f>
        <v>0</v>
      </c>
      <c r="U810" s="283">
        <f>SUM(U811+U812)</f>
        <v>0</v>
      </c>
      <c r="V810" s="278">
        <f t="shared" si="362"/>
        <v>0</v>
      </c>
      <c r="W810" s="283">
        <f t="shared" ref="W810:AE810" si="368">SUM(W811+W812)</f>
        <v>0</v>
      </c>
      <c r="X810" s="283">
        <f t="shared" si="368"/>
        <v>0</v>
      </c>
      <c r="Y810" s="283">
        <f t="shared" si="368"/>
        <v>0</v>
      </c>
      <c r="Z810" s="283">
        <f t="shared" si="368"/>
        <v>0</v>
      </c>
      <c r="AA810" s="283">
        <f t="shared" si="368"/>
        <v>0</v>
      </c>
      <c r="AB810" s="283">
        <f t="shared" si="368"/>
        <v>0</v>
      </c>
      <c r="AC810" s="283">
        <f t="shared" si="368"/>
        <v>0</v>
      </c>
      <c r="AD810" s="283">
        <f t="shared" si="368"/>
        <v>0</v>
      </c>
      <c r="AE810" s="283">
        <f t="shared" si="368"/>
        <v>0</v>
      </c>
      <c r="AF810" s="278">
        <f t="shared" si="363"/>
        <v>0</v>
      </c>
      <c r="AG810" s="278">
        <f t="shared" si="364"/>
        <v>0</v>
      </c>
      <c r="AH810" s="283">
        <f>SUM(AH811+AH812)</f>
        <v>0</v>
      </c>
      <c r="AI810" s="278">
        <f t="shared" si="337"/>
        <v>0</v>
      </c>
      <c r="AJ810" s="283">
        <f>SUM(AJ811+AJ812)</f>
        <v>0</v>
      </c>
      <c r="AK810" s="283">
        <f>SUM(AK811+AK812)</f>
        <v>0</v>
      </c>
      <c r="AL810" s="283"/>
      <c r="AM810" s="276">
        <f t="shared" si="365"/>
        <v>0</v>
      </c>
      <c r="AN810" s="283"/>
    </row>
    <row r="811" spans="13:40" s="261" customFormat="1" ht="13.5" hidden="1" x14ac:dyDescent="0.25">
      <c r="M811" s="262"/>
      <c r="N811" s="263">
        <v>4262</v>
      </c>
      <c r="O811" s="264" t="s">
        <v>585</v>
      </c>
      <c r="P811" s="224"/>
      <c r="Q811" s="224"/>
      <c r="R811" s="157">
        <f t="shared" si="361"/>
        <v>0</v>
      </c>
      <c r="S811" s="157"/>
      <c r="T811" s="279"/>
      <c r="U811" s="279"/>
      <c r="V811" s="278">
        <f t="shared" si="362"/>
        <v>0</v>
      </c>
      <c r="W811" s="279"/>
      <c r="X811" s="279"/>
      <c r="Y811" s="279"/>
      <c r="Z811" s="279"/>
      <c r="AA811" s="279"/>
      <c r="AB811" s="279"/>
      <c r="AC811" s="279"/>
      <c r="AD811" s="279"/>
      <c r="AE811" s="279"/>
      <c r="AF811" s="278">
        <f t="shared" si="363"/>
        <v>0</v>
      </c>
      <c r="AG811" s="278">
        <f t="shared" si="364"/>
        <v>0</v>
      </c>
      <c r="AH811" s="279"/>
      <c r="AI811" s="278">
        <f t="shared" si="337"/>
        <v>0</v>
      </c>
      <c r="AJ811" s="279"/>
      <c r="AK811" s="279"/>
      <c r="AL811" s="282"/>
      <c r="AM811" s="276">
        <f t="shared" si="365"/>
        <v>0</v>
      </c>
      <c r="AN811" s="282"/>
    </row>
    <row r="812" spans="13:40" s="261" customFormat="1" ht="13.5" hidden="1" x14ac:dyDescent="0.25">
      <c r="M812" s="262"/>
      <c r="N812" s="263">
        <v>4263</v>
      </c>
      <c r="O812" s="264" t="s">
        <v>586</v>
      </c>
      <c r="P812" s="224"/>
      <c r="Q812" s="224"/>
      <c r="R812" s="157">
        <f t="shared" si="361"/>
        <v>0</v>
      </c>
      <c r="S812" s="157"/>
      <c r="T812" s="279"/>
      <c r="U812" s="279"/>
      <c r="V812" s="278">
        <f t="shared" si="362"/>
        <v>0</v>
      </c>
      <c r="W812" s="279"/>
      <c r="X812" s="279"/>
      <c r="Y812" s="279"/>
      <c r="Z812" s="279"/>
      <c r="AA812" s="279"/>
      <c r="AB812" s="279"/>
      <c r="AC812" s="279"/>
      <c r="AD812" s="279"/>
      <c r="AE812" s="279"/>
      <c r="AF812" s="278">
        <f t="shared" si="363"/>
        <v>0</v>
      </c>
      <c r="AG812" s="278">
        <f t="shared" si="364"/>
        <v>0</v>
      </c>
      <c r="AH812" s="279"/>
      <c r="AI812" s="278">
        <f t="shared" si="337"/>
        <v>0</v>
      </c>
      <c r="AJ812" s="279"/>
      <c r="AK812" s="279"/>
      <c r="AL812" s="282"/>
      <c r="AM812" s="276">
        <f t="shared" si="365"/>
        <v>0</v>
      </c>
      <c r="AN812" s="282"/>
    </row>
    <row r="813" spans="13:40" x14ac:dyDescent="0.25">
      <c r="T813" s="281"/>
      <c r="U813" s="281"/>
      <c r="V813" s="281"/>
      <c r="W813" s="281"/>
      <c r="X813" s="281"/>
      <c r="Y813" s="281"/>
      <c r="Z813" s="281"/>
      <c r="AA813" s="281"/>
      <c r="AB813" s="281"/>
      <c r="AC813" s="281"/>
      <c r="AD813" s="281"/>
      <c r="AE813" s="281"/>
      <c r="AF813" s="281"/>
      <c r="AG813" s="281"/>
      <c r="AH813" s="281"/>
      <c r="AI813" s="281"/>
      <c r="AJ813" s="281"/>
      <c r="AK813" s="281"/>
      <c r="AL813" s="281"/>
      <c r="AM813" s="276"/>
      <c r="AN813" s="281"/>
    </row>
    <row r="814" spans="13:40" s="245" customFormat="1" ht="13.5" hidden="1" x14ac:dyDescent="0.25">
      <c r="N814" s="246"/>
      <c r="O814" s="247" t="s">
        <v>590</v>
      </c>
      <c r="P814" s="248">
        <f>SUM(P815+P872)</f>
        <v>0</v>
      </c>
      <c r="Q814" s="248">
        <f>SUM(Q815+Q872)</f>
        <v>0</v>
      </c>
      <c r="R814" s="157">
        <f t="shared" ref="R814:R845" si="369">SUM(T814:AE814)</f>
        <v>0</v>
      </c>
      <c r="S814" s="248"/>
      <c r="T814" s="277">
        <f>SUM(T815+T872)</f>
        <v>0</v>
      </c>
      <c r="U814" s="277">
        <f>SUM(U815+U872)</f>
        <v>0</v>
      </c>
      <c r="V814" s="278">
        <f t="shared" ref="V814:V845" si="370">SUM(T814:U814)</f>
        <v>0</v>
      </c>
      <c r="W814" s="277">
        <f t="shared" ref="W814:AE814" si="371">SUM(W815+W872)</f>
        <v>0</v>
      </c>
      <c r="X814" s="277">
        <f t="shared" si="371"/>
        <v>0</v>
      </c>
      <c r="Y814" s="277">
        <f t="shared" si="371"/>
        <v>0</v>
      </c>
      <c r="Z814" s="277">
        <f t="shared" si="371"/>
        <v>0</v>
      </c>
      <c r="AA814" s="277">
        <f t="shared" si="371"/>
        <v>0</v>
      </c>
      <c r="AB814" s="277">
        <f t="shared" si="371"/>
        <v>0</v>
      </c>
      <c r="AC814" s="277">
        <f t="shared" si="371"/>
        <v>0</v>
      </c>
      <c r="AD814" s="277">
        <f t="shared" si="371"/>
        <v>0</v>
      </c>
      <c r="AE814" s="277">
        <f t="shared" si="371"/>
        <v>0</v>
      </c>
      <c r="AF814" s="278">
        <f t="shared" ref="AF814:AF845" si="372">SUM(W814:AE814)</f>
        <v>0</v>
      </c>
      <c r="AG814" s="278">
        <f t="shared" ref="AG814:AG845" si="373">SUM(V814+AF814)</f>
        <v>0</v>
      </c>
      <c r="AH814" s="277">
        <f>SUM(AH815+AH872)</f>
        <v>0</v>
      </c>
      <c r="AI814" s="278">
        <f t="shared" ref="AI814:AI892" si="374">SUM(AG814:AH814)</f>
        <v>0</v>
      </c>
      <c r="AJ814" s="277">
        <f>SUM(AJ815+AJ872)</f>
        <v>0</v>
      </c>
      <c r="AK814" s="277">
        <f>SUM(AK815+AK872)</f>
        <v>0</v>
      </c>
      <c r="AL814" s="277"/>
      <c r="AM814" s="276">
        <f t="shared" ref="AM814:AM845" si="375">SUM(AB814+AL814)</f>
        <v>0</v>
      </c>
      <c r="AN814" s="277"/>
    </row>
    <row r="815" spans="13:40" s="245" customFormat="1" ht="13.5" hidden="1" x14ac:dyDescent="0.25">
      <c r="N815" s="246">
        <v>3</v>
      </c>
      <c r="O815" s="245" t="s">
        <v>479</v>
      </c>
      <c r="P815" s="248">
        <f>SUM(P816+P828+P861)</f>
        <v>0</v>
      </c>
      <c r="Q815" s="248">
        <f>SUM(Q816+Q828+Q861)</f>
        <v>0</v>
      </c>
      <c r="R815" s="157">
        <f t="shared" si="369"/>
        <v>0</v>
      </c>
      <c r="S815" s="248"/>
      <c r="T815" s="277">
        <f>SUM(T816+T828+T861)</f>
        <v>0</v>
      </c>
      <c r="U815" s="277">
        <f>SUM(U816+U828+U861)</f>
        <v>0</v>
      </c>
      <c r="V815" s="278">
        <f t="shared" si="370"/>
        <v>0</v>
      </c>
      <c r="W815" s="277">
        <f t="shared" ref="W815:AE815" si="376">SUM(W816+W828+W861)</f>
        <v>0</v>
      </c>
      <c r="X815" s="277">
        <f t="shared" si="376"/>
        <v>0</v>
      </c>
      <c r="Y815" s="277">
        <f t="shared" si="376"/>
        <v>0</v>
      </c>
      <c r="Z815" s="277">
        <f t="shared" si="376"/>
        <v>0</v>
      </c>
      <c r="AA815" s="277">
        <f t="shared" si="376"/>
        <v>0</v>
      </c>
      <c r="AB815" s="277">
        <f t="shared" si="376"/>
        <v>0</v>
      </c>
      <c r="AC815" s="277">
        <f t="shared" si="376"/>
        <v>0</v>
      </c>
      <c r="AD815" s="277">
        <f t="shared" si="376"/>
        <v>0</v>
      </c>
      <c r="AE815" s="277">
        <f t="shared" si="376"/>
        <v>0</v>
      </c>
      <c r="AF815" s="278">
        <f t="shared" si="372"/>
        <v>0</v>
      </c>
      <c r="AG815" s="278">
        <f t="shared" si="373"/>
        <v>0</v>
      </c>
      <c r="AH815" s="277">
        <f>SUM(AH816+AH828+AH861)</f>
        <v>0</v>
      </c>
      <c r="AI815" s="278">
        <f t="shared" si="374"/>
        <v>0</v>
      </c>
      <c r="AJ815" s="277">
        <f>SUM(AJ816+AJ828+AJ861)</f>
        <v>0</v>
      </c>
      <c r="AK815" s="277">
        <f>SUM(AK816+AK828+AK861)</f>
        <v>0</v>
      </c>
      <c r="AL815" s="277"/>
      <c r="AM815" s="276">
        <f t="shared" si="375"/>
        <v>0</v>
      </c>
      <c r="AN815" s="277"/>
    </row>
    <row r="816" spans="13:40" s="245" customFormat="1" ht="13.5" hidden="1" x14ac:dyDescent="0.25">
      <c r="N816" s="246">
        <v>31</v>
      </c>
      <c r="O816" s="227"/>
      <c r="P816" s="248">
        <f>SUM(P817+P822+P824)</f>
        <v>0</v>
      </c>
      <c r="Q816" s="248">
        <f>SUM(Q817+Q822+Q824)</f>
        <v>0</v>
      </c>
      <c r="R816" s="157">
        <f t="shared" si="369"/>
        <v>0</v>
      </c>
      <c r="S816" s="248"/>
      <c r="T816" s="277">
        <f>SUM(T817+T822+T824)</f>
        <v>0</v>
      </c>
      <c r="U816" s="277">
        <f>SUM(U817+U822+U824)</f>
        <v>0</v>
      </c>
      <c r="V816" s="278">
        <f t="shared" si="370"/>
        <v>0</v>
      </c>
      <c r="W816" s="277">
        <f t="shared" ref="W816:AE816" si="377">SUM(W817+W822+W824)</f>
        <v>0</v>
      </c>
      <c r="X816" s="277">
        <f t="shared" si="377"/>
        <v>0</v>
      </c>
      <c r="Y816" s="277">
        <f t="shared" si="377"/>
        <v>0</v>
      </c>
      <c r="Z816" s="277">
        <f t="shared" si="377"/>
        <v>0</v>
      </c>
      <c r="AA816" s="277">
        <f t="shared" si="377"/>
        <v>0</v>
      </c>
      <c r="AB816" s="277">
        <f t="shared" si="377"/>
        <v>0</v>
      </c>
      <c r="AC816" s="277">
        <f t="shared" si="377"/>
        <v>0</v>
      </c>
      <c r="AD816" s="277">
        <f t="shared" si="377"/>
        <v>0</v>
      </c>
      <c r="AE816" s="277">
        <f t="shared" si="377"/>
        <v>0</v>
      </c>
      <c r="AF816" s="278">
        <f t="shared" si="372"/>
        <v>0</v>
      </c>
      <c r="AG816" s="278">
        <f t="shared" si="373"/>
        <v>0</v>
      </c>
      <c r="AH816" s="277">
        <f>SUM(AH817+AH822+AH824)</f>
        <v>0</v>
      </c>
      <c r="AI816" s="278">
        <f t="shared" si="374"/>
        <v>0</v>
      </c>
      <c r="AJ816" s="277">
        <f>SUM(AJ817+AJ822+AJ824)</f>
        <v>0</v>
      </c>
      <c r="AK816" s="277">
        <f>SUM(AK817+AK822+AK824)</f>
        <v>0</v>
      </c>
      <c r="AL816" s="277"/>
      <c r="AM816" s="276">
        <f t="shared" si="375"/>
        <v>0</v>
      </c>
      <c r="AN816" s="277"/>
    </row>
    <row r="817" spans="13:40" s="245" customFormat="1" ht="13.5" hidden="1" x14ac:dyDescent="0.25">
      <c r="N817" s="246">
        <v>311</v>
      </c>
      <c r="O817" s="227"/>
      <c r="P817" s="248">
        <f>SUM(P818+P819+P820+P821)</f>
        <v>0</v>
      </c>
      <c r="Q817" s="248">
        <f>SUM(Q818+Q819+Q820+Q821)</f>
        <v>0</v>
      </c>
      <c r="R817" s="157">
        <f t="shared" si="369"/>
        <v>0</v>
      </c>
      <c r="S817" s="248"/>
      <c r="T817" s="277">
        <f>SUM(T818+T819+T820+T821)</f>
        <v>0</v>
      </c>
      <c r="U817" s="277">
        <f>SUM(U818+U819+U820+U821)</f>
        <v>0</v>
      </c>
      <c r="V817" s="278">
        <f t="shared" si="370"/>
        <v>0</v>
      </c>
      <c r="W817" s="277">
        <f t="shared" ref="W817:AE817" si="378">SUM(W818+W819+W820+W821)</f>
        <v>0</v>
      </c>
      <c r="X817" s="277">
        <f t="shared" si="378"/>
        <v>0</v>
      </c>
      <c r="Y817" s="277">
        <f t="shared" si="378"/>
        <v>0</v>
      </c>
      <c r="Z817" s="277">
        <f t="shared" si="378"/>
        <v>0</v>
      </c>
      <c r="AA817" s="277">
        <f t="shared" si="378"/>
        <v>0</v>
      </c>
      <c r="AB817" s="277">
        <f t="shared" si="378"/>
        <v>0</v>
      </c>
      <c r="AC817" s="277">
        <f t="shared" si="378"/>
        <v>0</v>
      </c>
      <c r="AD817" s="277">
        <f t="shared" si="378"/>
        <v>0</v>
      </c>
      <c r="AE817" s="277">
        <f t="shared" si="378"/>
        <v>0</v>
      </c>
      <c r="AF817" s="278">
        <f t="shared" si="372"/>
        <v>0</v>
      </c>
      <c r="AG817" s="278">
        <f t="shared" si="373"/>
        <v>0</v>
      </c>
      <c r="AH817" s="277">
        <f>SUM(AH818+AH819+AH820+AH821)</f>
        <v>0</v>
      </c>
      <c r="AI817" s="278">
        <f t="shared" si="374"/>
        <v>0</v>
      </c>
      <c r="AJ817" s="277">
        <f>SUM(AJ818+AJ819+AJ820+AJ821)</f>
        <v>0</v>
      </c>
      <c r="AK817" s="277">
        <f>SUM(AK818+AK819+AK820+AK821)</f>
        <v>0</v>
      </c>
      <c r="AL817" s="277"/>
      <c r="AM817" s="276">
        <f t="shared" si="375"/>
        <v>0</v>
      </c>
      <c r="AN817" s="277"/>
    </row>
    <row r="818" spans="13:40" s="249" customFormat="1" ht="13.5" hidden="1" x14ac:dyDescent="0.25">
      <c r="M818" s="250"/>
      <c r="N818" s="251" t="s">
        <v>480</v>
      </c>
      <c r="O818" s="252" t="s">
        <v>481</v>
      </c>
      <c r="P818" s="224"/>
      <c r="Q818" s="224"/>
      <c r="R818" s="157">
        <f t="shared" si="369"/>
        <v>0</v>
      </c>
      <c r="S818" s="157"/>
      <c r="T818" s="279"/>
      <c r="U818" s="279"/>
      <c r="V818" s="278">
        <f t="shared" si="370"/>
        <v>0</v>
      </c>
      <c r="W818" s="279"/>
      <c r="X818" s="279"/>
      <c r="Y818" s="279"/>
      <c r="Z818" s="279"/>
      <c r="AA818" s="279"/>
      <c r="AB818" s="279"/>
      <c r="AC818" s="279"/>
      <c r="AD818" s="279"/>
      <c r="AE818" s="279"/>
      <c r="AF818" s="278">
        <f t="shared" si="372"/>
        <v>0</v>
      </c>
      <c r="AG818" s="278">
        <f t="shared" si="373"/>
        <v>0</v>
      </c>
      <c r="AH818" s="279"/>
      <c r="AI818" s="278">
        <f t="shared" si="374"/>
        <v>0</v>
      </c>
      <c r="AJ818" s="279"/>
      <c r="AK818" s="279"/>
      <c r="AL818" s="279"/>
      <c r="AM818" s="276">
        <f t="shared" si="375"/>
        <v>0</v>
      </c>
      <c r="AN818" s="279"/>
    </row>
    <row r="819" spans="13:40" s="249" customFormat="1" ht="13.5" hidden="1" x14ac:dyDescent="0.25">
      <c r="M819" s="250"/>
      <c r="N819" s="251" t="s">
        <v>482</v>
      </c>
      <c r="O819" s="252" t="s">
        <v>483</v>
      </c>
      <c r="P819" s="224"/>
      <c r="Q819" s="224"/>
      <c r="R819" s="157">
        <f t="shared" si="369"/>
        <v>0</v>
      </c>
      <c r="S819" s="157"/>
      <c r="T819" s="279"/>
      <c r="U819" s="279"/>
      <c r="V819" s="278">
        <f t="shared" si="370"/>
        <v>0</v>
      </c>
      <c r="W819" s="279"/>
      <c r="X819" s="279"/>
      <c r="Y819" s="279"/>
      <c r="Z819" s="279"/>
      <c r="AA819" s="279"/>
      <c r="AB819" s="279"/>
      <c r="AC819" s="279"/>
      <c r="AD819" s="279"/>
      <c r="AE819" s="279"/>
      <c r="AF819" s="278">
        <f t="shared" si="372"/>
        <v>0</v>
      </c>
      <c r="AG819" s="278">
        <f t="shared" si="373"/>
        <v>0</v>
      </c>
      <c r="AH819" s="279"/>
      <c r="AI819" s="278">
        <f t="shared" si="374"/>
        <v>0</v>
      </c>
      <c r="AJ819" s="279"/>
      <c r="AK819" s="279"/>
      <c r="AL819" s="279"/>
      <c r="AM819" s="276">
        <f t="shared" si="375"/>
        <v>0</v>
      </c>
      <c r="AN819" s="279"/>
    </row>
    <row r="820" spans="13:40" s="249" customFormat="1" ht="13.5" hidden="1" x14ac:dyDescent="0.25">
      <c r="M820" s="250"/>
      <c r="N820" s="251" t="s">
        <v>484</v>
      </c>
      <c r="O820" s="252" t="s">
        <v>485</v>
      </c>
      <c r="P820" s="224"/>
      <c r="Q820" s="224"/>
      <c r="R820" s="157">
        <f t="shared" si="369"/>
        <v>0</v>
      </c>
      <c r="S820" s="157"/>
      <c r="T820" s="279"/>
      <c r="U820" s="279"/>
      <c r="V820" s="278">
        <f t="shared" si="370"/>
        <v>0</v>
      </c>
      <c r="W820" s="279"/>
      <c r="X820" s="279"/>
      <c r="Y820" s="279"/>
      <c r="Z820" s="279"/>
      <c r="AA820" s="279"/>
      <c r="AB820" s="279"/>
      <c r="AC820" s="279"/>
      <c r="AD820" s="279"/>
      <c r="AE820" s="279"/>
      <c r="AF820" s="278">
        <f t="shared" si="372"/>
        <v>0</v>
      </c>
      <c r="AG820" s="278">
        <f t="shared" si="373"/>
        <v>0</v>
      </c>
      <c r="AH820" s="279"/>
      <c r="AI820" s="278">
        <f t="shared" si="374"/>
        <v>0</v>
      </c>
      <c r="AJ820" s="279"/>
      <c r="AK820" s="279"/>
      <c r="AL820" s="279"/>
      <c r="AM820" s="276">
        <f t="shared" si="375"/>
        <v>0</v>
      </c>
      <c r="AN820" s="279"/>
    </row>
    <row r="821" spans="13:40" s="249" customFormat="1" ht="13.5" hidden="1" x14ac:dyDescent="0.25">
      <c r="M821" s="250"/>
      <c r="N821" s="251" t="s">
        <v>486</v>
      </c>
      <c r="O821" s="252" t="s">
        <v>487</v>
      </c>
      <c r="P821" s="224"/>
      <c r="Q821" s="224"/>
      <c r="R821" s="157">
        <f t="shared" si="369"/>
        <v>0</v>
      </c>
      <c r="S821" s="157"/>
      <c r="T821" s="279"/>
      <c r="U821" s="279"/>
      <c r="V821" s="278">
        <f t="shared" si="370"/>
        <v>0</v>
      </c>
      <c r="W821" s="279"/>
      <c r="X821" s="279"/>
      <c r="Y821" s="279"/>
      <c r="Z821" s="279"/>
      <c r="AA821" s="279"/>
      <c r="AB821" s="279"/>
      <c r="AC821" s="279"/>
      <c r="AD821" s="279"/>
      <c r="AE821" s="279"/>
      <c r="AF821" s="278">
        <f t="shared" si="372"/>
        <v>0</v>
      </c>
      <c r="AG821" s="278">
        <f t="shared" si="373"/>
        <v>0</v>
      </c>
      <c r="AH821" s="279"/>
      <c r="AI821" s="278">
        <f t="shared" si="374"/>
        <v>0</v>
      </c>
      <c r="AJ821" s="279"/>
      <c r="AK821" s="279"/>
      <c r="AL821" s="279"/>
      <c r="AM821" s="276">
        <f t="shared" si="375"/>
        <v>0</v>
      </c>
      <c r="AN821" s="279"/>
    </row>
    <row r="822" spans="13:40" s="253" customFormat="1" ht="13.5" hidden="1" x14ac:dyDescent="0.25">
      <c r="M822" s="254"/>
      <c r="N822" s="254">
        <v>312</v>
      </c>
      <c r="O822" s="255"/>
      <c r="P822" s="256">
        <f>SUM(P823)</f>
        <v>0</v>
      </c>
      <c r="Q822" s="256">
        <f>SUM(Q823)</f>
        <v>0</v>
      </c>
      <c r="R822" s="157">
        <f t="shared" si="369"/>
        <v>0</v>
      </c>
      <c r="S822" s="256"/>
      <c r="T822" s="280">
        <f>SUM(T823)</f>
        <v>0</v>
      </c>
      <c r="U822" s="280">
        <f>SUM(U823)</f>
        <v>0</v>
      </c>
      <c r="V822" s="278">
        <f t="shared" si="370"/>
        <v>0</v>
      </c>
      <c r="W822" s="280">
        <f t="shared" ref="W822:AE822" si="379">SUM(W823)</f>
        <v>0</v>
      </c>
      <c r="X822" s="280">
        <f t="shared" si="379"/>
        <v>0</v>
      </c>
      <c r="Y822" s="280">
        <f t="shared" si="379"/>
        <v>0</v>
      </c>
      <c r="Z822" s="280">
        <f t="shared" si="379"/>
        <v>0</v>
      </c>
      <c r="AA822" s="280">
        <f t="shared" si="379"/>
        <v>0</v>
      </c>
      <c r="AB822" s="280">
        <f t="shared" si="379"/>
        <v>0</v>
      </c>
      <c r="AC822" s="280">
        <f t="shared" si="379"/>
        <v>0</v>
      </c>
      <c r="AD822" s="280">
        <f t="shared" si="379"/>
        <v>0</v>
      </c>
      <c r="AE822" s="280">
        <f t="shared" si="379"/>
        <v>0</v>
      </c>
      <c r="AF822" s="278">
        <f t="shared" si="372"/>
        <v>0</v>
      </c>
      <c r="AG822" s="278">
        <f t="shared" si="373"/>
        <v>0</v>
      </c>
      <c r="AH822" s="280">
        <f>SUM(AH823)</f>
        <v>0</v>
      </c>
      <c r="AI822" s="278">
        <f t="shared" si="374"/>
        <v>0</v>
      </c>
      <c r="AJ822" s="280">
        <f>SUM(AJ823)</f>
        <v>0</v>
      </c>
      <c r="AK822" s="280">
        <f>SUM(AK823)</f>
        <v>0</v>
      </c>
      <c r="AL822" s="280"/>
      <c r="AM822" s="276">
        <f t="shared" si="375"/>
        <v>0</v>
      </c>
      <c r="AN822" s="280"/>
    </row>
    <row r="823" spans="13:40" s="249" customFormat="1" ht="13.5" hidden="1" x14ac:dyDescent="0.25">
      <c r="M823" s="250"/>
      <c r="N823" s="251" t="s">
        <v>488</v>
      </c>
      <c r="O823" s="252" t="s">
        <v>489</v>
      </c>
      <c r="P823" s="224"/>
      <c r="Q823" s="224"/>
      <c r="R823" s="157">
        <f t="shared" si="369"/>
        <v>0</v>
      </c>
      <c r="S823" s="157"/>
      <c r="T823" s="279"/>
      <c r="U823" s="279"/>
      <c r="V823" s="278">
        <f t="shared" si="370"/>
        <v>0</v>
      </c>
      <c r="W823" s="279"/>
      <c r="X823" s="279"/>
      <c r="Y823" s="279"/>
      <c r="Z823" s="279"/>
      <c r="AA823" s="279"/>
      <c r="AB823" s="279"/>
      <c r="AC823" s="279"/>
      <c r="AD823" s="279"/>
      <c r="AE823" s="279"/>
      <c r="AF823" s="278">
        <f t="shared" si="372"/>
        <v>0</v>
      </c>
      <c r="AG823" s="278">
        <f t="shared" si="373"/>
        <v>0</v>
      </c>
      <c r="AH823" s="279"/>
      <c r="AI823" s="278">
        <f t="shared" si="374"/>
        <v>0</v>
      </c>
      <c r="AJ823" s="279"/>
      <c r="AK823" s="279"/>
      <c r="AL823" s="279"/>
      <c r="AM823" s="276">
        <f t="shared" si="375"/>
        <v>0</v>
      </c>
      <c r="AN823" s="279"/>
    </row>
    <row r="824" spans="13:40" s="253" customFormat="1" ht="13.5" hidden="1" x14ac:dyDescent="0.25">
      <c r="M824" s="254"/>
      <c r="N824" s="254">
        <v>313</v>
      </c>
      <c r="O824" s="255"/>
      <c r="P824" s="256">
        <f>SUM(P825+P826+P827)</f>
        <v>0</v>
      </c>
      <c r="Q824" s="256">
        <f>SUM(Q825+Q826+Q827)</f>
        <v>0</v>
      </c>
      <c r="R824" s="157">
        <f t="shared" si="369"/>
        <v>0</v>
      </c>
      <c r="S824" s="256"/>
      <c r="T824" s="280">
        <f>SUM(T825+T826+T827)</f>
        <v>0</v>
      </c>
      <c r="U824" s="280">
        <f>SUM(U825+U826+U827)</f>
        <v>0</v>
      </c>
      <c r="V824" s="278">
        <f t="shared" si="370"/>
        <v>0</v>
      </c>
      <c r="W824" s="280">
        <f t="shared" ref="W824:AE824" si="380">SUM(W825+W826+W827)</f>
        <v>0</v>
      </c>
      <c r="X824" s="280">
        <f t="shared" si="380"/>
        <v>0</v>
      </c>
      <c r="Y824" s="280">
        <f t="shared" si="380"/>
        <v>0</v>
      </c>
      <c r="Z824" s="280">
        <f t="shared" si="380"/>
        <v>0</v>
      </c>
      <c r="AA824" s="280">
        <f t="shared" si="380"/>
        <v>0</v>
      </c>
      <c r="AB824" s="280">
        <f t="shared" si="380"/>
        <v>0</v>
      </c>
      <c r="AC824" s="280">
        <f t="shared" si="380"/>
        <v>0</v>
      </c>
      <c r="AD824" s="280">
        <f t="shared" si="380"/>
        <v>0</v>
      </c>
      <c r="AE824" s="280">
        <f t="shared" si="380"/>
        <v>0</v>
      </c>
      <c r="AF824" s="278">
        <f t="shared" si="372"/>
        <v>0</v>
      </c>
      <c r="AG824" s="278">
        <f t="shared" si="373"/>
        <v>0</v>
      </c>
      <c r="AH824" s="280">
        <f>SUM(AH825+AH826+AH827)</f>
        <v>0</v>
      </c>
      <c r="AI824" s="278">
        <f t="shared" si="374"/>
        <v>0</v>
      </c>
      <c r="AJ824" s="280">
        <f>SUM(AJ825+AJ826+AJ827)</f>
        <v>0</v>
      </c>
      <c r="AK824" s="280">
        <f>SUM(AK825+AK826+AK827)</f>
        <v>0</v>
      </c>
      <c r="AL824" s="280"/>
      <c r="AM824" s="276">
        <f t="shared" si="375"/>
        <v>0</v>
      </c>
      <c r="AN824" s="280"/>
    </row>
    <row r="825" spans="13:40" s="249" customFormat="1" ht="13.5" hidden="1" x14ac:dyDescent="0.25">
      <c r="M825" s="250"/>
      <c r="N825" s="251" t="s">
        <v>490</v>
      </c>
      <c r="O825" s="252" t="s">
        <v>491</v>
      </c>
      <c r="P825" s="224"/>
      <c r="Q825" s="224"/>
      <c r="R825" s="157">
        <f t="shared" si="369"/>
        <v>0</v>
      </c>
      <c r="S825" s="157"/>
      <c r="T825" s="279"/>
      <c r="U825" s="279"/>
      <c r="V825" s="278">
        <f t="shared" si="370"/>
        <v>0</v>
      </c>
      <c r="W825" s="279"/>
      <c r="X825" s="279"/>
      <c r="Y825" s="279"/>
      <c r="Z825" s="279"/>
      <c r="AA825" s="279"/>
      <c r="AB825" s="279"/>
      <c r="AC825" s="279"/>
      <c r="AD825" s="279"/>
      <c r="AE825" s="279"/>
      <c r="AF825" s="278">
        <f t="shared" si="372"/>
        <v>0</v>
      </c>
      <c r="AG825" s="278">
        <f t="shared" si="373"/>
        <v>0</v>
      </c>
      <c r="AH825" s="279"/>
      <c r="AI825" s="278">
        <f t="shared" si="374"/>
        <v>0</v>
      </c>
      <c r="AJ825" s="279"/>
      <c r="AK825" s="279"/>
      <c r="AL825" s="279"/>
      <c r="AM825" s="276">
        <f t="shared" si="375"/>
        <v>0</v>
      </c>
      <c r="AN825" s="279"/>
    </row>
    <row r="826" spans="13:40" s="249" customFormat="1" ht="13.5" hidden="1" x14ac:dyDescent="0.25">
      <c r="M826" s="250"/>
      <c r="N826" s="251" t="s">
        <v>492</v>
      </c>
      <c r="O826" s="252" t="s">
        <v>493</v>
      </c>
      <c r="P826" s="224"/>
      <c r="Q826" s="224"/>
      <c r="R826" s="157">
        <f t="shared" si="369"/>
        <v>0</v>
      </c>
      <c r="S826" s="157"/>
      <c r="T826" s="279"/>
      <c r="U826" s="279"/>
      <c r="V826" s="278">
        <f t="shared" si="370"/>
        <v>0</v>
      </c>
      <c r="W826" s="279"/>
      <c r="X826" s="279"/>
      <c r="Y826" s="279"/>
      <c r="Z826" s="279"/>
      <c r="AA826" s="279"/>
      <c r="AB826" s="279"/>
      <c r="AC826" s="279"/>
      <c r="AD826" s="279"/>
      <c r="AE826" s="279"/>
      <c r="AF826" s="278">
        <f t="shared" si="372"/>
        <v>0</v>
      </c>
      <c r="AG826" s="278">
        <f t="shared" si="373"/>
        <v>0</v>
      </c>
      <c r="AH826" s="279"/>
      <c r="AI826" s="278">
        <f t="shared" si="374"/>
        <v>0</v>
      </c>
      <c r="AJ826" s="279"/>
      <c r="AK826" s="279"/>
      <c r="AL826" s="279"/>
      <c r="AM826" s="276">
        <f t="shared" si="375"/>
        <v>0</v>
      </c>
      <c r="AN826" s="279"/>
    </row>
    <row r="827" spans="13:40" s="249" customFormat="1" ht="12.75" hidden="1" customHeight="1" x14ac:dyDescent="0.25">
      <c r="M827" s="250"/>
      <c r="N827" s="251" t="s">
        <v>494</v>
      </c>
      <c r="O827" s="252" t="s">
        <v>495</v>
      </c>
      <c r="P827" s="224"/>
      <c r="Q827" s="224"/>
      <c r="R827" s="157">
        <f t="shared" si="369"/>
        <v>0</v>
      </c>
      <c r="S827" s="157"/>
      <c r="T827" s="279"/>
      <c r="U827" s="279"/>
      <c r="V827" s="278">
        <f t="shared" si="370"/>
        <v>0</v>
      </c>
      <c r="W827" s="279"/>
      <c r="X827" s="279"/>
      <c r="Y827" s="279"/>
      <c r="Z827" s="279"/>
      <c r="AA827" s="279"/>
      <c r="AB827" s="279"/>
      <c r="AC827" s="279"/>
      <c r="AD827" s="279"/>
      <c r="AE827" s="279"/>
      <c r="AF827" s="278">
        <f t="shared" si="372"/>
        <v>0</v>
      </c>
      <c r="AG827" s="278">
        <f t="shared" si="373"/>
        <v>0</v>
      </c>
      <c r="AH827" s="279"/>
      <c r="AI827" s="278">
        <f t="shared" si="374"/>
        <v>0</v>
      </c>
      <c r="AJ827" s="279"/>
      <c r="AK827" s="279"/>
      <c r="AL827" s="279"/>
      <c r="AM827" s="276">
        <f t="shared" si="375"/>
        <v>0</v>
      </c>
      <c r="AN827" s="279"/>
    </row>
    <row r="828" spans="13:40" s="253" customFormat="1" ht="12.75" hidden="1" customHeight="1" x14ac:dyDescent="0.25">
      <c r="M828" s="254"/>
      <c r="N828" s="254">
        <v>32</v>
      </c>
      <c r="O828" s="255"/>
      <c r="P828" s="256">
        <f>SUM(P829+P834+P841+P851+P853)</f>
        <v>0</v>
      </c>
      <c r="Q828" s="256">
        <f>SUM(Q829+Q834+Q841+Q851+Q853)</f>
        <v>0</v>
      </c>
      <c r="R828" s="157">
        <f t="shared" si="369"/>
        <v>0</v>
      </c>
      <c r="S828" s="256"/>
      <c r="T828" s="280">
        <f>SUM(T829+T834+T841+T851+T853)</f>
        <v>0</v>
      </c>
      <c r="U828" s="280">
        <f>SUM(U829+U834+U841+U851+U853)</f>
        <v>0</v>
      </c>
      <c r="V828" s="278">
        <f t="shared" si="370"/>
        <v>0</v>
      </c>
      <c r="W828" s="280">
        <f t="shared" ref="W828:AE828" si="381">SUM(W829+W834+W841+W851+W853)</f>
        <v>0</v>
      </c>
      <c r="X828" s="280">
        <f t="shared" si="381"/>
        <v>0</v>
      </c>
      <c r="Y828" s="280">
        <f t="shared" si="381"/>
        <v>0</v>
      </c>
      <c r="Z828" s="280">
        <f t="shared" si="381"/>
        <v>0</v>
      </c>
      <c r="AA828" s="280">
        <f t="shared" si="381"/>
        <v>0</v>
      </c>
      <c r="AB828" s="280">
        <f t="shared" si="381"/>
        <v>0</v>
      </c>
      <c r="AC828" s="280">
        <f t="shared" si="381"/>
        <v>0</v>
      </c>
      <c r="AD828" s="280">
        <f t="shared" si="381"/>
        <v>0</v>
      </c>
      <c r="AE828" s="280">
        <f t="shared" si="381"/>
        <v>0</v>
      </c>
      <c r="AF828" s="278">
        <f t="shared" si="372"/>
        <v>0</v>
      </c>
      <c r="AG828" s="278">
        <f t="shared" si="373"/>
        <v>0</v>
      </c>
      <c r="AH828" s="280">
        <f>SUM(AH829+AH834+AH841+AH851+AH853)</f>
        <v>0</v>
      </c>
      <c r="AI828" s="278">
        <f t="shared" si="374"/>
        <v>0</v>
      </c>
      <c r="AJ828" s="280">
        <f>SUM(AJ829+AJ834+AJ841+AJ851+AJ853)</f>
        <v>0</v>
      </c>
      <c r="AK828" s="280">
        <f>SUM(AK829+AK834+AK841+AK851+AK853)</f>
        <v>0</v>
      </c>
      <c r="AL828" s="280"/>
      <c r="AM828" s="276">
        <f t="shared" si="375"/>
        <v>0</v>
      </c>
      <c r="AN828" s="280"/>
    </row>
    <row r="829" spans="13:40" ht="12.75" hidden="1" customHeight="1" x14ac:dyDescent="0.25">
      <c r="M829" s="254"/>
      <c r="N829" s="254">
        <v>321</v>
      </c>
      <c r="O829" s="255"/>
      <c r="P829" s="256">
        <f>SUM(P830+P831+P832+P833)</f>
        <v>0</v>
      </c>
      <c r="Q829" s="256">
        <f>SUM(Q830+Q831+Q832+Q833)</f>
        <v>0</v>
      </c>
      <c r="R829" s="157">
        <f t="shared" si="369"/>
        <v>0</v>
      </c>
      <c r="S829" s="256"/>
      <c r="T829" s="280">
        <f>SUM(T830+T831+T832+T833)</f>
        <v>0</v>
      </c>
      <c r="U829" s="280">
        <f>SUM(U830+U831+U832+U833)</f>
        <v>0</v>
      </c>
      <c r="V829" s="278">
        <f t="shared" si="370"/>
        <v>0</v>
      </c>
      <c r="W829" s="280">
        <f t="shared" ref="W829:AE829" si="382">SUM(W830+W831+W832+W833)</f>
        <v>0</v>
      </c>
      <c r="X829" s="280">
        <f t="shared" si="382"/>
        <v>0</v>
      </c>
      <c r="Y829" s="280">
        <f t="shared" si="382"/>
        <v>0</v>
      </c>
      <c r="Z829" s="280">
        <f t="shared" si="382"/>
        <v>0</v>
      </c>
      <c r="AA829" s="280">
        <f t="shared" si="382"/>
        <v>0</v>
      </c>
      <c r="AB829" s="280">
        <f t="shared" si="382"/>
        <v>0</v>
      </c>
      <c r="AC829" s="280">
        <f t="shared" si="382"/>
        <v>0</v>
      </c>
      <c r="AD829" s="280">
        <f t="shared" si="382"/>
        <v>0</v>
      </c>
      <c r="AE829" s="280">
        <f t="shared" si="382"/>
        <v>0</v>
      </c>
      <c r="AF829" s="278">
        <f t="shared" si="372"/>
        <v>0</v>
      </c>
      <c r="AG829" s="278">
        <f t="shared" si="373"/>
        <v>0</v>
      </c>
      <c r="AH829" s="280">
        <f>SUM(AH830+AH831+AH832+AH833)</f>
        <v>0</v>
      </c>
      <c r="AI829" s="278">
        <f t="shared" si="374"/>
        <v>0</v>
      </c>
      <c r="AJ829" s="280">
        <f>SUM(AJ830+AJ831+AJ832+AJ833)</f>
        <v>0</v>
      </c>
      <c r="AK829" s="280">
        <f>SUM(AK830+AK831+AK832+AK833)</f>
        <v>0</v>
      </c>
      <c r="AL829" s="281"/>
      <c r="AM829" s="276">
        <f t="shared" si="375"/>
        <v>0</v>
      </c>
      <c r="AN829" s="281"/>
    </row>
    <row r="830" spans="13:40" s="249" customFormat="1" ht="13.5" hidden="1" x14ac:dyDescent="0.25">
      <c r="M830" s="250"/>
      <c r="N830" s="251" t="s">
        <v>496</v>
      </c>
      <c r="O830" s="252" t="s">
        <v>497</v>
      </c>
      <c r="P830" s="224"/>
      <c r="Q830" s="224"/>
      <c r="R830" s="157">
        <f t="shared" si="369"/>
        <v>0</v>
      </c>
      <c r="S830" s="157"/>
      <c r="T830" s="279"/>
      <c r="U830" s="279"/>
      <c r="V830" s="278">
        <f t="shared" si="370"/>
        <v>0</v>
      </c>
      <c r="W830" s="279"/>
      <c r="X830" s="279"/>
      <c r="Y830" s="279"/>
      <c r="Z830" s="279"/>
      <c r="AA830" s="279"/>
      <c r="AB830" s="279"/>
      <c r="AC830" s="279"/>
      <c r="AD830" s="279"/>
      <c r="AE830" s="279"/>
      <c r="AF830" s="278">
        <f t="shared" si="372"/>
        <v>0</v>
      </c>
      <c r="AG830" s="278">
        <f t="shared" si="373"/>
        <v>0</v>
      </c>
      <c r="AH830" s="279"/>
      <c r="AI830" s="278">
        <f t="shared" si="374"/>
        <v>0</v>
      </c>
      <c r="AJ830" s="279"/>
      <c r="AK830" s="279"/>
      <c r="AL830" s="279"/>
      <c r="AM830" s="276">
        <f t="shared" si="375"/>
        <v>0</v>
      </c>
      <c r="AN830" s="279"/>
    </row>
    <row r="831" spans="13:40" s="249" customFormat="1" ht="13.5" hidden="1" x14ac:dyDescent="0.25">
      <c r="M831" s="250"/>
      <c r="N831" s="251" t="s">
        <v>498</v>
      </c>
      <c r="O831" s="252" t="s">
        <v>499</v>
      </c>
      <c r="P831" s="224"/>
      <c r="Q831" s="224"/>
      <c r="R831" s="157">
        <f t="shared" si="369"/>
        <v>0</v>
      </c>
      <c r="S831" s="157"/>
      <c r="T831" s="279"/>
      <c r="U831" s="279"/>
      <c r="V831" s="278">
        <f t="shared" si="370"/>
        <v>0</v>
      </c>
      <c r="W831" s="279"/>
      <c r="X831" s="279"/>
      <c r="Y831" s="279"/>
      <c r="Z831" s="279"/>
      <c r="AA831" s="279"/>
      <c r="AB831" s="279"/>
      <c r="AC831" s="279"/>
      <c r="AD831" s="279"/>
      <c r="AE831" s="279"/>
      <c r="AF831" s="278">
        <f t="shared" si="372"/>
        <v>0</v>
      </c>
      <c r="AG831" s="278">
        <f t="shared" si="373"/>
        <v>0</v>
      </c>
      <c r="AH831" s="279"/>
      <c r="AI831" s="278">
        <f t="shared" si="374"/>
        <v>0</v>
      </c>
      <c r="AJ831" s="279"/>
      <c r="AK831" s="279"/>
      <c r="AL831" s="279"/>
      <c r="AM831" s="276">
        <f t="shared" si="375"/>
        <v>0</v>
      </c>
      <c r="AN831" s="279"/>
    </row>
    <row r="832" spans="13:40" s="249" customFormat="1" ht="13.5" hidden="1" x14ac:dyDescent="0.25">
      <c r="M832" s="250"/>
      <c r="N832" s="251" t="s">
        <v>500</v>
      </c>
      <c r="O832" s="252" t="s">
        <v>501</v>
      </c>
      <c r="P832" s="224"/>
      <c r="Q832" s="224"/>
      <c r="R832" s="157">
        <f t="shared" si="369"/>
        <v>0</v>
      </c>
      <c r="S832" s="157"/>
      <c r="T832" s="279"/>
      <c r="U832" s="279"/>
      <c r="V832" s="278">
        <f t="shared" si="370"/>
        <v>0</v>
      </c>
      <c r="W832" s="279"/>
      <c r="X832" s="279"/>
      <c r="Y832" s="279"/>
      <c r="Z832" s="279"/>
      <c r="AA832" s="279"/>
      <c r="AB832" s="279"/>
      <c r="AC832" s="279"/>
      <c r="AD832" s="279"/>
      <c r="AE832" s="279"/>
      <c r="AF832" s="278">
        <f t="shared" si="372"/>
        <v>0</v>
      </c>
      <c r="AG832" s="278">
        <f t="shared" si="373"/>
        <v>0</v>
      </c>
      <c r="AH832" s="279"/>
      <c r="AI832" s="278">
        <f t="shared" si="374"/>
        <v>0</v>
      </c>
      <c r="AJ832" s="279"/>
      <c r="AK832" s="279"/>
      <c r="AL832" s="279"/>
      <c r="AM832" s="276">
        <f t="shared" si="375"/>
        <v>0</v>
      </c>
      <c r="AN832" s="279"/>
    </row>
    <row r="833" spans="13:40" hidden="1" x14ac:dyDescent="0.25">
      <c r="M833" s="250"/>
      <c r="N833" s="250">
        <v>3214</v>
      </c>
      <c r="O833" s="252" t="s">
        <v>502</v>
      </c>
      <c r="P833" s="224"/>
      <c r="Q833" s="224"/>
      <c r="R833" s="157">
        <f t="shared" si="369"/>
        <v>0</v>
      </c>
      <c r="S833" s="157"/>
      <c r="T833" s="279"/>
      <c r="U833" s="279"/>
      <c r="V833" s="278">
        <f t="shared" si="370"/>
        <v>0</v>
      </c>
      <c r="W833" s="279"/>
      <c r="X833" s="279"/>
      <c r="Y833" s="279"/>
      <c r="Z833" s="279"/>
      <c r="AA833" s="279"/>
      <c r="AB833" s="279"/>
      <c r="AC833" s="279"/>
      <c r="AD833" s="279"/>
      <c r="AE833" s="279"/>
      <c r="AF833" s="278">
        <f t="shared" si="372"/>
        <v>0</v>
      </c>
      <c r="AG833" s="278">
        <f t="shared" si="373"/>
        <v>0</v>
      </c>
      <c r="AH833" s="279"/>
      <c r="AI833" s="278">
        <f t="shared" si="374"/>
        <v>0</v>
      </c>
      <c r="AJ833" s="279"/>
      <c r="AK833" s="279"/>
      <c r="AL833" s="281"/>
      <c r="AM833" s="276">
        <f t="shared" si="375"/>
        <v>0</v>
      </c>
      <c r="AN833" s="281"/>
    </row>
    <row r="834" spans="13:40" s="253" customFormat="1" ht="13.5" hidden="1" x14ac:dyDescent="0.25">
      <c r="M834" s="254"/>
      <c r="N834" s="254">
        <v>322</v>
      </c>
      <c r="O834" s="255"/>
      <c r="P834" s="256">
        <f>SUM(P835+P836+P837+P838+P839+P840)</f>
        <v>0</v>
      </c>
      <c r="Q834" s="256">
        <f>SUM(Q835+Q836+Q837+Q838+Q839+Q840)</f>
        <v>0</v>
      </c>
      <c r="R834" s="157">
        <f t="shared" si="369"/>
        <v>0</v>
      </c>
      <c r="S834" s="256"/>
      <c r="T834" s="280">
        <f>SUM(T835+T836+T837+T838+T839+T840)</f>
        <v>0</v>
      </c>
      <c r="U834" s="280">
        <f>SUM(U835+U836+U837+U838+U839+U840)</f>
        <v>0</v>
      </c>
      <c r="V834" s="278">
        <f t="shared" si="370"/>
        <v>0</v>
      </c>
      <c r="W834" s="280">
        <f t="shared" ref="W834:AE834" si="383">SUM(W835+W836+W837+W838+W839+W840)</f>
        <v>0</v>
      </c>
      <c r="X834" s="280">
        <f t="shared" si="383"/>
        <v>0</v>
      </c>
      <c r="Y834" s="280">
        <f t="shared" si="383"/>
        <v>0</v>
      </c>
      <c r="Z834" s="280">
        <f t="shared" si="383"/>
        <v>0</v>
      </c>
      <c r="AA834" s="280">
        <f t="shared" si="383"/>
        <v>0</v>
      </c>
      <c r="AB834" s="280">
        <f t="shared" si="383"/>
        <v>0</v>
      </c>
      <c r="AC834" s="280">
        <f t="shared" si="383"/>
        <v>0</v>
      </c>
      <c r="AD834" s="280">
        <f t="shared" si="383"/>
        <v>0</v>
      </c>
      <c r="AE834" s="280">
        <f t="shared" si="383"/>
        <v>0</v>
      </c>
      <c r="AF834" s="278">
        <f t="shared" si="372"/>
        <v>0</v>
      </c>
      <c r="AG834" s="278">
        <f t="shared" si="373"/>
        <v>0</v>
      </c>
      <c r="AH834" s="280">
        <f>SUM(AH835+AH836+AH837+AH838+AH839+AH840)</f>
        <v>0</v>
      </c>
      <c r="AI834" s="278">
        <f t="shared" si="374"/>
        <v>0</v>
      </c>
      <c r="AJ834" s="280">
        <f>SUM(AJ835+AJ836+AJ837+AJ838+AJ839+AJ840)</f>
        <v>0</v>
      </c>
      <c r="AK834" s="280">
        <f>SUM(AK835+AK836+AK837+AK838+AK839+AK840)</f>
        <v>0</v>
      </c>
      <c r="AL834" s="280"/>
      <c r="AM834" s="276">
        <f t="shared" si="375"/>
        <v>0</v>
      </c>
      <c r="AN834" s="280"/>
    </row>
    <row r="835" spans="13:40" s="249" customFormat="1" ht="13.5" hidden="1" x14ac:dyDescent="0.25">
      <c r="M835" s="250"/>
      <c r="N835" s="251" t="s">
        <v>503</v>
      </c>
      <c r="O835" s="252" t="s">
        <v>504</v>
      </c>
      <c r="P835" s="224"/>
      <c r="Q835" s="224"/>
      <c r="R835" s="157">
        <f t="shared" si="369"/>
        <v>0</v>
      </c>
      <c r="S835" s="157"/>
      <c r="T835" s="279"/>
      <c r="U835" s="279"/>
      <c r="V835" s="278">
        <f t="shared" si="370"/>
        <v>0</v>
      </c>
      <c r="W835" s="279"/>
      <c r="X835" s="279"/>
      <c r="Y835" s="279"/>
      <c r="Z835" s="279"/>
      <c r="AA835" s="279"/>
      <c r="AB835" s="279"/>
      <c r="AC835" s="279"/>
      <c r="AD835" s="279"/>
      <c r="AE835" s="279"/>
      <c r="AF835" s="278">
        <f t="shared" si="372"/>
        <v>0</v>
      </c>
      <c r="AG835" s="278">
        <f t="shared" si="373"/>
        <v>0</v>
      </c>
      <c r="AH835" s="279"/>
      <c r="AI835" s="278">
        <f t="shared" si="374"/>
        <v>0</v>
      </c>
      <c r="AJ835" s="279"/>
      <c r="AK835" s="279"/>
      <c r="AL835" s="279"/>
      <c r="AM835" s="276">
        <f t="shared" si="375"/>
        <v>0</v>
      </c>
      <c r="AN835" s="279"/>
    </row>
    <row r="836" spans="13:40" s="249" customFormat="1" ht="13.5" hidden="1" x14ac:dyDescent="0.25">
      <c r="M836" s="250"/>
      <c r="N836" s="251" t="s">
        <v>505</v>
      </c>
      <c r="O836" s="252" t="s">
        <v>506</v>
      </c>
      <c r="P836" s="224"/>
      <c r="Q836" s="224"/>
      <c r="R836" s="157">
        <f t="shared" si="369"/>
        <v>0</v>
      </c>
      <c r="S836" s="157"/>
      <c r="T836" s="279"/>
      <c r="U836" s="279"/>
      <c r="V836" s="278">
        <f t="shared" si="370"/>
        <v>0</v>
      </c>
      <c r="W836" s="279"/>
      <c r="X836" s="279"/>
      <c r="Y836" s="279"/>
      <c r="Z836" s="279"/>
      <c r="AA836" s="279"/>
      <c r="AB836" s="279"/>
      <c r="AC836" s="279"/>
      <c r="AD836" s="279"/>
      <c r="AE836" s="279"/>
      <c r="AF836" s="278">
        <f t="shared" si="372"/>
        <v>0</v>
      </c>
      <c r="AG836" s="278">
        <f t="shared" si="373"/>
        <v>0</v>
      </c>
      <c r="AH836" s="279"/>
      <c r="AI836" s="278">
        <f t="shared" si="374"/>
        <v>0</v>
      </c>
      <c r="AJ836" s="279"/>
      <c r="AK836" s="279"/>
      <c r="AL836" s="279"/>
      <c r="AM836" s="276">
        <f t="shared" si="375"/>
        <v>0</v>
      </c>
      <c r="AN836" s="279"/>
    </row>
    <row r="837" spans="13:40" s="249" customFormat="1" ht="13.5" hidden="1" x14ac:dyDescent="0.25">
      <c r="M837" s="250"/>
      <c r="N837" s="251" t="s">
        <v>507</v>
      </c>
      <c r="O837" s="252" t="s">
        <v>508</v>
      </c>
      <c r="P837" s="224"/>
      <c r="Q837" s="224"/>
      <c r="R837" s="157">
        <f t="shared" si="369"/>
        <v>0</v>
      </c>
      <c r="S837" s="157"/>
      <c r="T837" s="279"/>
      <c r="U837" s="279"/>
      <c r="V837" s="278">
        <f t="shared" si="370"/>
        <v>0</v>
      </c>
      <c r="W837" s="279"/>
      <c r="X837" s="279"/>
      <c r="Y837" s="279"/>
      <c r="Z837" s="279"/>
      <c r="AA837" s="279"/>
      <c r="AB837" s="279"/>
      <c r="AC837" s="279"/>
      <c r="AD837" s="279"/>
      <c r="AE837" s="279"/>
      <c r="AF837" s="278">
        <f t="shared" si="372"/>
        <v>0</v>
      </c>
      <c r="AG837" s="278">
        <f t="shared" si="373"/>
        <v>0</v>
      </c>
      <c r="AH837" s="279"/>
      <c r="AI837" s="278">
        <f t="shared" si="374"/>
        <v>0</v>
      </c>
      <c r="AJ837" s="279"/>
      <c r="AK837" s="279"/>
      <c r="AL837" s="279"/>
      <c r="AM837" s="276">
        <f t="shared" si="375"/>
        <v>0</v>
      </c>
      <c r="AN837" s="279"/>
    </row>
    <row r="838" spans="13:40" s="249" customFormat="1" ht="13.5" hidden="1" x14ac:dyDescent="0.25">
      <c r="M838" s="250"/>
      <c r="N838" s="251" t="s">
        <v>509</v>
      </c>
      <c r="O838" s="252" t="s">
        <v>510</v>
      </c>
      <c r="P838" s="224"/>
      <c r="Q838" s="224"/>
      <c r="R838" s="157">
        <f t="shared" si="369"/>
        <v>0</v>
      </c>
      <c r="S838" s="157"/>
      <c r="T838" s="279"/>
      <c r="U838" s="279"/>
      <c r="V838" s="278">
        <f t="shared" si="370"/>
        <v>0</v>
      </c>
      <c r="W838" s="279"/>
      <c r="X838" s="279"/>
      <c r="Y838" s="279"/>
      <c r="Z838" s="279"/>
      <c r="AA838" s="279"/>
      <c r="AB838" s="279"/>
      <c r="AC838" s="279"/>
      <c r="AD838" s="279"/>
      <c r="AE838" s="279"/>
      <c r="AF838" s="278">
        <f t="shared" si="372"/>
        <v>0</v>
      </c>
      <c r="AG838" s="278">
        <f t="shared" si="373"/>
        <v>0</v>
      </c>
      <c r="AH838" s="279"/>
      <c r="AI838" s="278">
        <f t="shared" si="374"/>
        <v>0</v>
      </c>
      <c r="AJ838" s="279"/>
      <c r="AK838" s="279"/>
      <c r="AL838" s="279"/>
      <c r="AM838" s="276">
        <f t="shared" si="375"/>
        <v>0</v>
      </c>
      <c r="AN838" s="279"/>
    </row>
    <row r="839" spans="13:40" s="249" customFormat="1" ht="13.5" hidden="1" x14ac:dyDescent="0.25">
      <c r="M839" s="250"/>
      <c r="N839" s="251" t="s">
        <v>511</v>
      </c>
      <c r="O839" s="252" t="s">
        <v>512</v>
      </c>
      <c r="P839" s="224"/>
      <c r="Q839" s="224"/>
      <c r="R839" s="157">
        <f t="shared" si="369"/>
        <v>0</v>
      </c>
      <c r="S839" s="157"/>
      <c r="T839" s="279"/>
      <c r="U839" s="279"/>
      <c r="V839" s="278">
        <f t="shared" si="370"/>
        <v>0</v>
      </c>
      <c r="W839" s="279"/>
      <c r="X839" s="279"/>
      <c r="Y839" s="279"/>
      <c r="Z839" s="279"/>
      <c r="AA839" s="279"/>
      <c r="AB839" s="279"/>
      <c r="AC839" s="279"/>
      <c r="AD839" s="279"/>
      <c r="AE839" s="279"/>
      <c r="AF839" s="278">
        <f t="shared" si="372"/>
        <v>0</v>
      </c>
      <c r="AG839" s="278">
        <f t="shared" si="373"/>
        <v>0</v>
      </c>
      <c r="AH839" s="279"/>
      <c r="AI839" s="278">
        <f t="shared" si="374"/>
        <v>0</v>
      </c>
      <c r="AJ839" s="279"/>
      <c r="AK839" s="279"/>
      <c r="AL839" s="279"/>
      <c r="AM839" s="276">
        <f t="shared" si="375"/>
        <v>0</v>
      </c>
      <c r="AN839" s="279"/>
    </row>
    <row r="840" spans="13:40" hidden="1" x14ac:dyDescent="0.25">
      <c r="M840" s="250"/>
      <c r="N840" s="250" t="s">
        <v>513</v>
      </c>
      <c r="O840" s="252" t="s">
        <v>514</v>
      </c>
      <c r="P840" s="224"/>
      <c r="Q840" s="224"/>
      <c r="R840" s="157">
        <f t="shared" si="369"/>
        <v>0</v>
      </c>
      <c r="S840" s="157"/>
      <c r="T840" s="279"/>
      <c r="U840" s="279"/>
      <c r="V840" s="278">
        <f t="shared" si="370"/>
        <v>0</v>
      </c>
      <c r="W840" s="279"/>
      <c r="X840" s="279"/>
      <c r="Y840" s="279"/>
      <c r="Z840" s="279"/>
      <c r="AA840" s="279"/>
      <c r="AB840" s="279"/>
      <c r="AC840" s="279"/>
      <c r="AD840" s="279"/>
      <c r="AE840" s="279"/>
      <c r="AF840" s="278">
        <f t="shared" si="372"/>
        <v>0</v>
      </c>
      <c r="AG840" s="278">
        <f t="shared" si="373"/>
        <v>0</v>
      </c>
      <c r="AH840" s="279"/>
      <c r="AI840" s="278">
        <f t="shared" si="374"/>
        <v>0</v>
      </c>
      <c r="AJ840" s="279"/>
      <c r="AK840" s="279"/>
      <c r="AL840" s="281"/>
      <c r="AM840" s="276">
        <f t="shared" si="375"/>
        <v>0</v>
      </c>
      <c r="AN840" s="281"/>
    </row>
    <row r="841" spans="13:40" s="253" customFormat="1" ht="13.5" hidden="1" x14ac:dyDescent="0.25">
      <c r="M841" s="254"/>
      <c r="N841" s="254">
        <v>323</v>
      </c>
      <c r="O841" s="255"/>
      <c r="P841" s="256">
        <f>SUM(P842+P843+P844+P845+P846+P847+P848+P849+P850)</f>
        <v>0</v>
      </c>
      <c r="Q841" s="256">
        <f>SUM(Q842+Q843+Q844+Q845+Q846+Q847+Q848+Q849+Q850)</f>
        <v>0</v>
      </c>
      <c r="R841" s="157">
        <f t="shared" si="369"/>
        <v>0</v>
      </c>
      <c r="S841" s="256"/>
      <c r="T841" s="280">
        <f>SUM(T842+T843+T844+T845+T846+T847+T848+T849+T850)</f>
        <v>0</v>
      </c>
      <c r="U841" s="280">
        <f>SUM(U842+U843+U844+U845+U846+U847+U848+U849+U850)</f>
        <v>0</v>
      </c>
      <c r="V841" s="278">
        <f t="shared" si="370"/>
        <v>0</v>
      </c>
      <c r="W841" s="280">
        <f t="shared" ref="W841:AE841" si="384">SUM(W842+W843+W844+W845+W846+W847+W848+W849+W850)</f>
        <v>0</v>
      </c>
      <c r="X841" s="280">
        <f t="shared" si="384"/>
        <v>0</v>
      </c>
      <c r="Y841" s="280">
        <f t="shared" si="384"/>
        <v>0</v>
      </c>
      <c r="Z841" s="280">
        <f t="shared" si="384"/>
        <v>0</v>
      </c>
      <c r="AA841" s="280">
        <f t="shared" si="384"/>
        <v>0</v>
      </c>
      <c r="AB841" s="280">
        <f t="shared" si="384"/>
        <v>0</v>
      </c>
      <c r="AC841" s="280">
        <f t="shared" si="384"/>
        <v>0</v>
      </c>
      <c r="AD841" s="280">
        <f t="shared" si="384"/>
        <v>0</v>
      </c>
      <c r="AE841" s="280">
        <f t="shared" si="384"/>
        <v>0</v>
      </c>
      <c r="AF841" s="278">
        <f t="shared" si="372"/>
        <v>0</v>
      </c>
      <c r="AG841" s="278">
        <f t="shared" si="373"/>
        <v>0</v>
      </c>
      <c r="AH841" s="280">
        <f>SUM(AH842+AH843+AH844+AH845+AH846+AH847+AH848+AH849+AH850)</f>
        <v>0</v>
      </c>
      <c r="AI841" s="278">
        <f t="shared" si="374"/>
        <v>0</v>
      </c>
      <c r="AJ841" s="280">
        <f>SUM(AJ842+AJ843+AJ844+AJ845+AJ846+AJ847+AJ848+AJ849+AJ850)</f>
        <v>0</v>
      </c>
      <c r="AK841" s="280">
        <f>SUM(AK842+AK843+AK844+AK845+AK846+AK847+AK848+AK849+AK850)</f>
        <v>0</v>
      </c>
      <c r="AL841" s="280"/>
      <c r="AM841" s="276">
        <f t="shared" si="375"/>
        <v>0</v>
      </c>
      <c r="AN841" s="280"/>
    </row>
    <row r="842" spans="13:40" s="249" customFormat="1" ht="13.5" hidden="1" x14ac:dyDescent="0.25">
      <c r="M842" s="250"/>
      <c r="N842" s="251" t="s">
        <v>515</v>
      </c>
      <c r="O842" s="252" t="s">
        <v>516</v>
      </c>
      <c r="P842" s="224"/>
      <c r="Q842" s="224"/>
      <c r="R842" s="157">
        <f t="shared" si="369"/>
        <v>0</v>
      </c>
      <c r="S842" s="157"/>
      <c r="T842" s="279"/>
      <c r="U842" s="279"/>
      <c r="V842" s="278">
        <f t="shared" si="370"/>
        <v>0</v>
      </c>
      <c r="W842" s="279"/>
      <c r="X842" s="279"/>
      <c r="Y842" s="279"/>
      <c r="Z842" s="279"/>
      <c r="AA842" s="279"/>
      <c r="AB842" s="279"/>
      <c r="AC842" s="279"/>
      <c r="AD842" s="279"/>
      <c r="AE842" s="279"/>
      <c r="AF842" s="278">
        <f t="shared" si="372"/>
        <v>0</v>
      </c>
      <c r="AG842" s="278">
        <f t="shared" si="373"/>
        <v>0</v>
      </c>
      <c r="AH842" s="279"/>
      <c r="AI842" s="278">
        <f t="shared" si="374"/>
        <v>0</v>
      </c>
      <c r="AJ842" s="279"/>
      <c r="AK842" s="279"/>
      <c r="AL842" s="279"/>
      <c r="AM842" s="276">
        <f t="shared" si="375"/>
        <v>0</v>
      </c>
      <c r="AN842" s="279"/>
    </row>
    <row r="843" spans="13:40" s="249" customFormat="1" ht="13.5" hidden="1" x14ac:dyDescent="0.25">
      <c r="M843" s="250"/>
      <c r="N843" s="251" t="s">
        <v>517</v>
      </c>
      <c r="O843" s="252" t="s">
        <v>518</v>
      </c>
      <c r="P843" s="224"/>
      <c r="Q843" s="224"/>
      <c r="R843" s="157">
        <f t="shared" si="369"/>
        <v>0</v>
      </c>
      <c r="S843" s="157"/>
      <c r="T843" s="279"/>
      <c r="U843" s="279"/>
      <c r="V843" s="278">
        <f t="shared" si="370"/>
        <v>0</v>
      </c>
      <c r="W843" s="279"/>
      <c r="X843" s="279"/>
      <c r="Y843" s="279"/>
      <c r="Z843" s="279"/>
      <c r="AA843" s="279"/>
      <c r="AB843" s="279"/>
      <c r="AC843" s="279"/>
      <c r="AD843" s="279"/>
      <c r="AE843" s="279"/>
      <c r="AF843" s="278">
        <f t="shared" si="372"/>
        <v>0</v>
      </c>
      <c r="AG843" s="278">
        <f t="shared" si="373"/>
        <v>0</v>
      </c>
      <c r="AH843" s="279"/>
      <c r="AI843" s="278">
        <f t="shared" si="374"/>
        <v>0</v>
      </c>
      <c r="AJ843" s="279"/>
      <c r="AK843" s="279"/>
      <c r="AL843" s="279"/>
      <c r="AM843" s="276">
        <f t="shared" si="375"/>
        <v>0</v>
      </c>
      <c r="AN843" s="279"/>
    </row>
    <row r="844" spans="13:40" s="249" customFormat="1" ht="13.5" hidden="1" x14ac:dyDescent="0.25">
      <c r="M844" s="250"/>
      <c r="N844" s="251" t="s">
        <v>519</v>
      </c>
      <c r="O844" s="252" t="s">
        <v>520</v>
      </c>
      <c r="P844" s="224"/>
      <c r="Q844" s="224"/>
      <c r="R844" s="157">
        <f t="shared" si="369"/>
        <v>0</v>
      </c>
      <c r="S844" s="157"/>
      <c r="T844" s="279"/>
      <c r="U844" s="279"/>
      <c r="V844" s="278">
        <f t="shared" si="370"/>
        <v>0</v>
      </c>
      <c r="W844" s="279"/>
      <c r="X844" s="279"/>
      <c r="Y844" s="279"/>
      <c r="Z844" s="279"/>
      <c r="AA844" s="279"/>
      <c r="AB844" s="279"/>
      <c r="AC844" s="279"/>
      <c r="AD844" s="279"/>
      <c r="AE844" s="279"/>
      <c r="AF844" s="278">
        <f t="shared" si="372"/>
        <v>0</v>
      </c>
      <c r="AG844" s="278">
        <f t="shared" si="373"/>
        <v>0</v>
      </c>
      <c r="AH844" s="279"/>
      <c r="AI844" s="278">
        <f t="shared" si="374"/>
        <v>0</v>
      </c>
      <c r="AJ844" s="279"/>
      <c r="AK844" s="279"/>
      <c r="AL844" s="279"/>
      <c r="AM844" s="276">
        <f t="shared" si="375"/>
        <v>0</v>
      </c>
      <c r="AN844" s="279"/>
    </row>
    <row r="845" spans="13:40" s="249" customFormat="1" ht="13.5" hidden="1" x14ac:dyDescent="0.25">
      <c r="M845" s="250"/>
      <c r="N845" s="251" t="s">
        <v>521</v>
      </c>
      <c r="O845" s="252" t="s">
        <v>522</v>
      </c>
      <c r="P845" s="224"/>
      <c r="Q845" s="224"/>
      <c r="R845" s="157">
        <f t="shared" si="369"/>
        <v>0</v>
      </c>
      <c r="S845" s="157"/>
      <c r="T845" s="279"/>
      <c r="U845" s="279"/>
      <c r="V845" s="278">
        <f t="shared" si="370"/>
        <v>0</v>
      </c>
      <c r="W845" s="279"/>
      <c r="X845" s="279"/>
      <c r="Y845" s="279"/>
      <c r="Z845" s="279"/>
      <c r="AA845" s="279"/>
      <c r="AB845" s="279"/>
      <c r="AC845" s="279"/>
      <c r="AD845" s="279"/>
      <c r="AE845" s="279"/>
      <c r="AF845" s="278">
        <f t="shared" si="372"/>
        <v>0</v>
      </c>
      <c r="AG845" s="278">
        <f t="shared" si="373"/>
        <v>0</v>
      </c>
      <c r="AH845" s="279"/>
      <c r="AI845" s="278">
        <f t="shared" si="374"/>
        <v>0</v>
      </c>
      <c r="AJ845" s="279"/>
      <c r="AK845" s="279"/>
      <c r="AL845" s="279"/>
      <c r="AM845" s="276">
        <f t="shared" si="375"/>
        <v>0</v>
      </c>
      <c r="AN845" s="279"/>
    </row>
    <row r="846" spans="13:40" s="249" customFormat="1" ht="13.5" hidden="1" x14ac:dyDescent="0.25">
      <c r="M846" s="250"/>
      <c r="N846" s="251" t="s">
        <v>523</v>
      </c>
      <c r="O846" s="252" t="s">
        <v>524</v>
      </c>
      <c r="P846" s="224"/>
      <c r="Q846" s="224"/>
      <c r="R846" s="157">
        <f t="shared" ref="R846:R877" si="385">SUM(T846:AE846)</f>
        <v>0</v>
      </c>
      <c r="S846" s="157"/>
      <c r="T846" s="279"/>
      <c r="U846" s="279"/>
      <c r="V846" s="278">
        <f t="shared" ref="V846:V877" si="386">SUM(T846:U846)</f>
        <v>0</v>
      </c>
      <c r="W846" s="279"/>
      <c r="X846" s="279"/>
      <c r="Y846" s="279"/>
      <c r="Z846" s="279"/>
      <c r="AA846" s="279"/>
      <c r="AB846" s="279"/>
      <c r="AC846" s="279"/>
      <c r="AD846" s="279"/>
      <c r="AE846" s="279"/>
      <c r="AF846" s="278">
        <f t="shared" ref="AF846:AF877" si="387">SUM(W846:AE846)</f>
        <v>0</v>
      </c>
      <c r="AG846" s="278">
        <f t="shared" ref="AG846:AG877" si="388">SUM(V846+AF846)</f>
        <v>0</v>
      </c>
      <c r="AH846" s="279"/>
      <c r="AI846" s="278">
        <f t="shared" si="374"/>
        <v>0</v>
      </c>
      <c r="AJ846" s="279"/>
      <c r="AK846" s="279"/>
      <c r="AL846" s="279"/>
      <c r="AM846" s="276">
        <f t="shared" ref="AM846:AM877" si="389">SUM(AB846+AL846)</f>
        <v>0</v>
      </c>
      <c r="AN846" s="279"/>
    </row>
    <row r="847" spans="13:40" s="249" customFormat="1" ht="13.5" hidden="1" x14ac:dyDescent="0.25">
      <c r="M847" s="250"/>
      <c r="N847" s="251" t="s">
        <v>525</v>
      </c>
      <c r="O847" s="252" t="s">
        <v>526</v>
      </c>
      <c r="P847" s="224"/>
      <c r="Q847" s="224"/>
      <c r="R847" s="157">
        <f t="shared" si="385"/>
        <v>0</v>
      </c>
      <c r="S847" s="157"/>
      <c r="T847" s="279"/>
      <c r="U847" s="279"/>
      <c r="V847" s="278">
        <f t="shared" si="386"/>
        <v>0</v>
      </c>
      <c r="W847" s="279"/>
      <c r="X847" s="279"/>
      <c r="Y847" s="279"/>
      <c r="Z847" s="279"/>
      <c r="AA847" s="279"/>
      <c r="AB847" s="279"/>
      <c r="AC847" s="279"/>
      <c r="AD847" s="279"/>
      <c r="AE847" s="279"/>
      <c r="AF847" s="278">
        <f t="shared" si="387"/>
        <v>0</v>
      </c>
      <c r="AG847" s="278">
        <f t="shared" si="388"/>
        <v>0</v>
      </c>
      <c r="AH847" s="279"/>
      <c r="AI847" s="278">
        <f t="shared" si="374"/>
        <v>0</v>
      </c>
      <c r="AJ847" s="279"/>
      <c r="AK847" s="279"/>
      <c r="AL847" s="279"/>
      <c r="AM847" s="276">
        <f t="shared" si="389"/>
        <v>0</v>
      </c>
      <c r="AN847" s="279"/>
    </row>
    <row r="848" spans="13:40" s="249" customFormat="1" ht="13.5" hidden="1" x14ac:dyDescent="0.25">
      <c r="M848" s="250"/>
      <c r="N848" s="251" t="s">
        <v>527</v>
      </c>
      <c r="O848" s="252" t="s">
        <v>528</v>
      </c>
      <c r="P848" s="224"/>
      <c r="Q848" s="224"/>
      <c r="R848" s="157">
        <f t="shared" si="385"/>
        <v>0</v>
      </c>
      <c r="S848" s="157"/>
      <c r="T848" s="279"/>
      <c r="U848" s="279"/>
      <c r="V848" s="278">
        <f t="shared" si="386"/>
        <v>0</v>
      </c>
      <c r="W848" s="279"/>
      <c r="X848" s="279"/>
      <c r="Y848" s="279"/>
      <c r="Z848" s="279"/>
      <c r="AA848" s="279"/>
      <c r="AB848" s="279"/>
      <c r="AC848" s="279"/>
      <c r="AD848" s="279"/>
      <c r="AE848" s="279"/>
      <c r="AF848" s="278">
        <f t="shared" si="387"/>
        <v>0</v>
      </c>
      <c r="AG848" s="278">
        <f t="shared" si="388"/>
        <v>0</v>
      </c>
      <c r="AH848" s="279"/>
      <c r="AI848" s="278">
        <f t="shared" si="374"/>
        <v>0</v>
      </c>
      <c r="AJ848" s="279"/>
      <c r="AK848" s="279"/>
      <c r="AL848" s="279"/>
      <c r="AM848" s="276">
        <f t="shared" si="389"/>
        <v>0</v>
      </c>
      <c r="AN848" s="279"/>
    </row>
    <row r="849" spans="13:40" s="249" customFormat="1" ht="13.5" hidden="1" x14ac:dyDescent="0.25">
      <c r="M849" s="250"/>
      <c r="N849" s="251" t="s">
        <v>529</v>
      </c>
      <c r="O849" s="252" t="s">
        <v>530</v>
      </c>
      <c r="P849" s="224"/>
      <c r="Q849" s="224"/>
      <c r="R849" s="157">
        <f t="shared" si="385"/>
        <v>0</v>
      </c>
      <c r="S849" s="157"/>
      <c r="T849" s="279"/>
      <c r="U849" s="279"/>
      <c r="V849" s="278">
        <f t="shared" si="386"/>
        <v>0</v>
      </c>
      <c r="W849" s="279"/>
      <c r="X849" s="279"/>
      <c r="Y849" s="279"/>
      <c r="Z849" s="279"/>
      <c r="AA849" s="279"/>
      <c r="AB849" s="279"/>
      <c r="AC849" s="279"/>
      <c r="AD849" s="279"/>
      <c r="AE849" s="279"/>
      <c r="AF849" s="278">
        <f t="shared" si="387"/>
        <v>0</v>
      </c>
      <c r="AG849" s="278">
        <f t="shared" si="388"/>
        <v>0</v>
      </c>
      <c r="AH849" s="279"/>
      <c r="AI849" s="278">
        <f t="shared" si="374"/>
        <v>0</v>
      </c>
      <c r="AJ849" s="279"/>
      <c r="AK849" s="279"/>
      <c r="AL849" s="279"/>
      <c r="AM849" s="276">
        <f t="shared" si="389"/>
        <v>0</v>
      </c>
      <c r="AN849" s="279"/>
    </row>
    <row r="850" spans="13:40" s="249" customFormat="1" ht="13.5" hidden="1" x14ac:dyDescent="0.25">
      <c r="M850" s="250"/>
      <c r="N850" s="251" t="s">
        <v>531</v>
      </c>
      <c r="O850" s="252" t="s">
        <v>532</v>
      </c>
      <c r="P850" s="224"/>
      <c r="Q850" s="224"/>
      <c r="R850" s="157">
        <f t="shared" si="385"/>
        <v>0</v>
      </c>
      <c r="S850" s="157"/>
      <c r="T850" s="279"/>
      <c r="U850" s="279"/>
      <c r="V850" s="278">
        <f t="shared" si="386"/>
        <v>0</v>
      </c>
      <c r="W850" s="279"/>
      <c r="X850" s="279"/>
      <c r="Y850" s="279"/>
      <c r="Z850" s="279"/>
      <c r="AA850" s="279"/>
      <c r="AB850" s="279"/>
      <c r="AC850" s="279"/>
      <c r="AD850" s="279"/>
      <c r="AE850" s="279"/>
      <c r="AF850" s="278">
        <f t="shared" si="387"/>
        <v>0</v>
      </c>
      <c r="AG850" s="278">
        <f t="shared" si="388"/>
        <v>0</v>
      </c>
      <c r="AH850" s="279"/>
      <c r="AI850" s="278">
        <f t="shared" si="374"/>
        <v>0</v>
      </c>
      <c r="AJ850" s="279"/>
      <c r="AK850" s="279"/>
      <c r="AL850" s="279"/>
      <c r="AM850" s="276">
        <f t="shared" si="389"/>
        <v>0</v>
      </c>
      <c r="AN850" s="279"/>
    </row>
    <row r="851" spans="13:40" s="253" customFormat="1" ht="13.5" hidden="1" x14ac:dyDescent="0.25">
      <c r="M851" s="254"/>
      <c r="N851" s="254">
        <v>324</v>
      </c>
      <c r="O851" s="255"/>
      <c r="P851" s="256">
        <f>SUM(P852)</f>
        <v>0</v>
      </c>
      <c r="Q851" s="256">
        <f>SUM(Q852)</f>
        <v>0</v>
      </c>
      <c r="R851" s="157">
        <f t="shared" si="385"/>
        <v>0</v>
      </c>
      <c r="S851" s="256"/>
      <c r="T851" s="280">
        <f>SUM(T852)</f>
        <v>0</v>
      </c>
      <c r="U851" s="280">
        <f>SUM(U852)</f>
        <v>0</v>
      </c>
      <c r="V851" s="278">
        <f t="shared" si="386"/>
        <v>0</v>
      </c>
      <c r="W851" s="280">
        <f t="shared" ref="W851:AE851" si="390">SUM(W852)</f>
        <v>0</v>
      </c>
      <c r="X851" s="280">
        <f t="shared" si="390"/>
        <v>0</v>
      </c>
      <c r="Y851" s="280">
        <f t="shared" si="390"/>
        <v>0</v>
      </c>
      <c r="Z851" s="280">
        <f t="shared" si="390"/>
        <v>0</v>
      </c>
      <c r="AA851" s="280">
        <f t="shared" si="390"/>
        <v>0</v>
      </c>
      <c r="AB851" s="280">
        <f t="shared" si="390"/>
        <v>0</v>
      </c>
      <c r="AC851" s="280">
        <f t="shared" si="390"/>
        <v>0</v>
      </c>
      <c r="AD851" s="280">
        <f t="shared" si="390"/>
        <v>0</v>
      </c>
      <c r="AE851" s="280">
        <f t="shared" si="390"/>
        <v>0</v>
      </c>
      <c r="AF851" s="278">
        <f t="shared" si="387"/>
        <v>0</v>
      </c>
      <c r="AG851" s="278">
        <f t="shared" si="388"/>
        <v>0</v>
      </c>
      <c r="AH851" s="280">
        <f>SUM(AH852)</f>
        <v>0</v>
      </c>
      <c r="AI851" s="278">
        <f t="shared" si="374"/>
        <v>0</v>
      </c>
      <c r="AJ851" s="280">
        <f>SUM(AJ852)</f>
        <v>0</v>
      </c>
      <c r="AK851" s="280">
        <f>SUM(AK852)</f>
        <v>0</v>
      </c>
      <c r="AL851" s="280"/>
      <c r="AM851" s="276">
        <f t="shared" si="389"/>
        <v>0</v>
      </c>
      <c r="AN851" s="280"/>
    </row>
    <row r="852" spans="13:40" s="249" customFormat="1" ht="13.5" hidden="1" x14ac:dyDescent="0.25">
      <c r="M852" s="250"/>
      <c r="N852" s="257" t="s">
        <v>533</v>
      </c>
      <c r="O852" s="252" t="s">
        <v>534</v>
      </c>
      <c r="P852" s="224"/>
      <c r="Q852" s="224"/>
      <c r="R852" s="157">
        <f t="shared" si="385"/>
        <v>0</v>
      </c>
      <c r="S852" s="157"/>
      <c r="T852" s="279"/>
      <c r="U852" s="279"/>
      <c r="V852" s="278">
        <f t="shared" si="386"/>
        <v>0</v>
      </c>
      <c r="W852" s="279"/>
      <c r="X852" s="279"/>
      <c r="Y852" s="279"/>
      <c r="Z852" s="279"/>
      <c r="AA852" s="279"/>
      <c r="AB852" s="279"/>
      <c r="AC852" s="279"/>
      <c r="AD852" s="279"/>
      <c r="AE852" s="279"/>
      <c r="AF852" s="278">
        <f t="shared" si="387"/>
        <v>0</v>
      </c>
      <c r="AG852" s="278">
        <f t="shared" si="388"/>
        <v>0</v>
      </c>
      <c r="AH852" s="279"/>
      <c r="AI852" s="278">
        <f t="shared" si="374"/>
        <v>0</v>
      </c>
      <c r="AJ852" s="279"/>
      <c r="AK852" s="279"/>
      <c r="AL852" s="279"/>
      <c r="AM852" s="276">
        <f t="shared" si="389"/>
        <v>0</v>
      </c>
      <c r="AN852" s="279"/>
    </row>
    <row r="853" spans="13:40" s="253" customFormat="1" ht="13.5" hidden="1" x14ac:dyDescent="0.25">
      <c r="M853" s="254"/>
      <c r="N853" s="258" t="s">
        <v>535</v>
      </c>
      <c r="O853" s="255"/>
      <c r="P853" s="256">
        <f>SUM(P854+P855+P856+P857+P858+P859+P860)</f>
        <v>0</v>
      </c>
      <c r="Q853" s="256">
        <f>SUM(Q854+Q855+Q856+Q857+Q858+Q859+Q860)</f>
        <v>0</v>
      </c>
      <c r="R853" s="157">
        <f t="shared" si="385"/>
        <v>0</v>
      </c>
      <c r="S853" s="256"/>
      <c r="T853" s="280">
        <f>SUM(T854+T855+T856+T857+T858+T859+T860)</f>
        <v>0</v>
      </c>
      <c r="U853" s="280">
        <f>SUM(U854+U855+U856+U857+U858+U859+U860)</f>
        <v>0</v>
      </c>
      <c r="V853" s="278">
        <f t="shared" si="386"/>
        <v>0</v>
      </c>
      <c r="W853" s="280">
        <f t="shared" ref="W853:AE853" si="391">SUM(W854+W855+W856+W857+W858+W859+W860)</f>
        <v>0</v>
      </c>
      <c r="X853" s="280">
        <f t="shared" si="391"/>
        <v>0</v>
      </c>
      <c r="Y853" s="280">
        <f t="shared" si="391"/>
        <v>0</v>
      </c>
      <c r="Z853" s="280">
        <f t="shared" si="391"/>
        <v>0</v>
      </c>
      <c r="AA853" s="280">
        <f t="shared" si="391"/>
        <v>0</v>
      </c>
      <c r="AB853" s="280">
        <f t="shared" si="391"/>
        <v>0</v>
      </c>
      <c r="AC853" s="280">
        <f t="shared" si="391"/>
        <v>0</v>
      </c>
      <c r="AD853" s="280">
        <f t="shared" si="391"/>
        <v>0</v>
      </c>
      <c r="AE853" s="280">
        <f t="shared" si="391"/>
        <v>0</v>
      </c>
      <c r="AF853" s="278">
        <f t="shared" si="387"/>
        <v>0</v>
      </c>
      <c r="AG853" s="278">
        <f t="shared" si="388"/>
        <v>0</v>
      </c>
      <c r="AH853" s="280">
        <f>SUM(AH854+AH855+AH856+AH857+AH858+AH859+AH860)</f>
        <v>0</v>
      </c>
      <c r="AI853" s="278">
        <f t="shared" si="374"/>
        <v>0</v>
      </c>
      <c r="AJ853" s="280">
        <f>SUM(AJ854+AJ855+AJ856+AJ857+AJ858+AJ859+AJ860)</f>
        <v>0</v>
      </c>
      <c r="AK853" s="280">
        <f>SUM(AK854+AK855+AK856+AK857+AK858+AK859+AK860)</f>
        <v>0</v>
      </c>
      <c r="AL853" s="280"/>
      <c r="AM853" s="276">
        <f t="shared" si="389"/>
        <v>0</v>
      </c>
      <c r="AN853" s="280"/>
    </row>
    <row r="854" spans="13:40" s="249" customFormat="1" ht="12.75" hidden="1" customHeight="1" x14ac:dyDescent="0.25">
      <c r="M854" s="250"/>
      <c r="N854" s="251" t="s">
        <v>536</v>
      </c>
      <c r="O854" s="252" t="s">
        <v>537</v>
      </c>
      <c r="P854" s="224"/>
      <c r="Q854" s="224"/>
      <c r="R854" s="157">
        <f t="shared" si="385"/>
        <v>0</v>
      </c>
      <c r="S854" s="157"/>
      <c r="T854" s="279"/>
      <c r="U854" s="279"/>
      <c r="V854" s="278">
        <f t="shared" si="386"/>
        <v>0</v>
      </c>
      <c r="W854" s="279"/>
      <c r="X854" s="279"/>
      <c r="Y854" s="279"/>
      <c r="Z854" s="279"/>
      <c r="AA854" s="279"/>
      <c r="AB854" s="279"/>
      <c r="AC854" s="279"/>
      <c r="AD854" s="279"/>
      <c r="AE854" s="279"/>
      <c r="AF854" s="278">
        <f t="shared" si="387"/>
        <v>0</v>
      </c>
      <c r="AG854" s="278">
        <f t="shared" si="388"/>
        <v>0</v>
      </c>
      <c r="AH854" s="279"/>
      <c r="AI854" s="278">
        <f t="shared" si="374"/>
        <v>0</v>
      </c>
      <c r="AJ854" s="279"/>
      <c r="AK854" s="279"/>
      <c r="AL854" s="279"/>
      <c r="AM854" s="276">
        <f t="shared" si="389"/>
        <v>0</v>
      </c>
      <c r="AN854" s="279"/>
    </row>
    <row r="855" spans="13:40" s="249" customFormat="1" ht="13.5" hidden="1" x14ac:dyDescent="0.25">
      <c r="M855" s="250"/>
      <c r="N855" s="251" t="s">
        <v>538</v>
      </c>
      <c r="O855" s="252" t="s">
        <v>539</v>
      </c>
      <c r="P855" s="224"/>
      <c r="Q855" s="224"/>
      <c r="R855" s="157">
        <f t="shared" si="385"/>
        <v>0</v>
      </c>
      <c r="S855" s="157"/>
      <c r="T855" s="279"/>
      <c r="U855" s="279"/>
      <c r="V855" s="278">
        <f t="shared" si="386"/>
        <v>0</v>
      </c>
      <c r="W855" s="279"/>
      <c r="X855" s="279"/>
      <c r="Y855" s="279"/>
      <c r="Z855" s="279"/>
      <c r="AA855" s="279"/>
      <c r="AB855" s="279"/>
      <c r="AC855" s="279"/>
      <c r="AD855" s="279"/>
      <c r="AE855" s="279"/>
      <c r="AF855" s="278">
        <f t="shared" si="387"/>
        <v>0</v>
      </c>
      <c r="AG855" s="278">
        <f t="shared" si="388"/>
        <v>0</v>
      </c>
      <c r="AH855" s="279"/>
      <c r="AI855" s="278">
        <f t="shared" si="374"/>
        <v>0</v>
      </c>
      <c r="AJ855" s="279"/>
      <c r="AK855" s="279"/>
      <c r="AL855" s="279"/>
      <c r="AM855" s="276">
        <f t="shared" si="389"/>
        <v>0</v>
      </c>
      <c r="AN855" s="279"/>
    </row>
    <row r="856" spans="13:40" s="249" customFormat="1" ht="13.5" hidden="1" x14ac:dyDescent="0.25">
      <c r="M856" s="250"/>
      <c r="N856" s="251" t="s">
        <v>540</v>
      </c>
      <c r="O856" s="252" t="s">
        <v>541</v>
      </c>
      <c r="P856" s="224"/>
      <c r="Q856" s="224"/>
      <c r="R856" s="157">
        <f t="shared" si="385"/>
        <v>0</v>
      </c>
      <c r="S856" s="157"/>
      <c r="T856" s="279"/>
      <c r="U856" s="279"/>
      <c r="V856" s="278">
        <f t="shared" si="386"/>
        <v>0</v>
      </c>
      <c r="W856" s="279"/>
      <c r="X856" s="279"/>
      <c r="Y856" s="279"/>
      <c r="Z856" s="279"/>
      <c r="AA856" s="279"/>
      <c r="AB856" s="279"/>
      <c r="AC856" s="279"/>
      <c r="AD856" s="279"/>
      <c r="AE856" s="279"/>
      <c r="AF856" s="278">
        <f t="shared" si="387"/>
        <v>0</v>
      </c>
      <c r="AG856" s="278">
        <f t="shared" si="388"/>
        <v>0</v>
      </c>
      <c r="AH856" s="279"/>
      <c r="AI856" s="278">
        <f t="shared" si="374"/>
        <v>0</v>
      </c>
      <c r="AJ856" s="279"/>
      <c r="AK856" s="279"/>
      <c r="AL856" s="279"/>
      <c r="AM856" s="276">
        <f t="shared" si="389"/>
        <v>0</v>
      </c>
      <c r="AN856" s="279"/>
    </row>
    <row r="857" spans="13:40" s="249" customFormat="1" ht="13.5" hidden="1" x14ac:dyDescent="0.25">
      <c r="M857" s="250"/>
      <c r="N857" s="251" t="s">
        <v>542</v>
      </c>
      <c r="O857" s="252" t="s">
        <v>543</v>
      </c>
      <c r="P857" s="224"/>
      <c r="Q857" s="224"/>
      <c r="R857" s="157">
        <f t="shared" si="385"/>
        <v>0</v>
      </c>
      <c r="S857" s="157"/>
      <c r="T857" s="279"/>
      <c r="U857" s="279"/>
      <c r="V857" s="278">
        <f t="shared" si="386"/>
        <v>0</v>
      </c>
      <c r="W857" s="279"/>
      <c r="X857" s="279"/>
      <c r="Y857" s="279"/>
      <c r="Z857" s="279"/>
      <c r="AA857" s="279"/>
      <c r="AB857" s="279"/>
      <c r="AC857" s="279"/>
      <c r="AD857" s="279"/>
      <c r="AE857" s="279"/>
      <c r="AF857" s="278">
        <f t="shared" si="387"/>
        <v>0</v>
      </c>
      <c r="AG857" s="278">
        <f t="shared" si="388"/>
        <v>0</v>
      </c>
      <c r="AH857" s="279"/>
      <c r="AI857" s="278">
        <f t="shared" si="374"/>
        <v>0</v>
      </c>
      <c r="AJ857" s="279"/>
      <c r="AK857" s="279"/>
      <c r="AL857" s="279"/>
      <c r="AM857" s="276">
        <f t="shared" si="389"/>
        <v>0</v>
      </c>
      <c r="AN857" s="279"/>
    </row>
    <row r="858" spans="13:40" s="249" customFormat="1" ht="13.5" hidden="1" x14ac:dyDescent="0.25">
      <c r="M858" s="250"/>
      <c r="N858" s="250">
        <v>3295</v>
      </c>
      <c r="O858" s="252" t="s">
        <v>544</v>
      </c>
      <c r="P858" s="224"/>
      <c r="Q858" s="224"/>
      <c r="R858" s="157">
        <f t="shared" si="385"/>
        <v>0</v>
      </c>
      <c r="S858" s="157"/>
      <c r="T858" s="279"/>
      <c r="U858" s="279"/>
      <c r="V858" s="278">
        <f t="shared" si="386"/>
        <v>0</v>
      </c>
      <c r="W858" s="279"/>
      <c r="X858" s="279"/>
      <c r="Y858" s="279"/>
      <c r="Z858" s="279"/>
      <c r="AA858" s="279"/>
      <c r="AB858" s="279"/>
      <c r="AC858" s="279"/>
      <c r="AD858" s="279"/>
      <c r="AE858" s="279"/>
      <c r="AF858" s="278">
        <f t="shared" si="387"/>
        <v>0</v>
      </c>
      <c r="AG858" s="278">
        <f t="shared" si="388"/>
        <v>0</v>
      </c>
      <c r="AH858" s="279"/>
      <c r="AI858" s="278">
        <f t="shared" si="374"/>
        <v>0</v>
      </c>
      <c r="AJ858" s="279"/>
      <c r="AK858" s="279"/>
      <c r="AL858" s="279"/>
      <c r="AM858" s="276">
        <f t="shared" si="389"/>
        <v>0</v>
      </c>
      <c r="AN858" s="279"/>
    </row>
    <row r="859" spans="13:40" hidden="1" x14ac:dyDescent="0.25">
      <c r="M859" s="250"/>
      <c r="N859" s="250">
        <v>3296</v>
      </c>
      <c r="O859" s="259" t="s">
        <v>545</v>
      </c>
      <c r="P859" s="224"/>
      <c r="Q859" s="224"/>
      <c r="R859" s="157">
        <f t="shared" si="385"/>
        <v>0</v>
      </c>
      <c r="S859" s="157"/>
      <c r="T859" s="279"/>
      <c r="U859" s="279"/>
      <c r="V859" s="278">
        <f t="shared" si="386"/>
        <v>0</v>
      </c>
      <c r="W859" s="279"/>
      <c r="X859" s="279"/>
      <c r="Y859" s="279"/>
      <c r="Z859" s="279"/>
      <c r="AA859" s="279"/>
      <c r="AB859" s="279"/>
      <c r="AC859" s="279"/>
      <c r="AD859" s="279"/>
      <c r="AE859" s="279"/>
      <c r="AF859" s="278">
        <f t="shared" si="387"/>
        <v>0</v>
      </c>
      <c r="AG859" s="278">
        <f t="shared" si="388"/>
        <v>0</v>
      </c>
      <c r="AH859" s="279"/>
      <c r="AI859" s="278">
        <f t="shared" si="374"/>
        <v>0</v>
      </c>
      <c r="AJ859" s="279"/>
      <c r="AK859" s="279"/>
      <c r="AL859" s="281"/>
      <c r="AM859" s="276">
        <f t="shared" si="389"/>
        <v>0</v>
      </c>
      <c r="AN859" s="281"/>
    </row>
    <row r="860" spans="13:40" hidden="1" x14ac:dyDescent="0.25">
      <c r="M860" s="250"/>
      <c r="N860" s="251" t="s">
        <v>546</v>
      </c>
      <c r="O860" s="252" t="s">
        <v>547</v>
      </c>
      <c r="P860" s="224"/>
      <c r="Q860" s="224"/>
      <c r="R860" s="157">
        <f t="shared" si="385"/>
        <v>0</v>
      </c>
      <c r="S860" s="157"/>
      <c r="T860" s="279"/>
      <c r="U860" s="279"/>
      <c r="V860" s="278">
        <f t="shared" si="386"/>
        <v>0</v>
      </c>
      <c r="W860" s="279"/>
      <c r="X860" s="279"/>
      <c r="Y860" s="279"/>
      <c r="Z860" s="279"/>
      <c r="AA860" s="279"/>
      <c r="AB860" s="279"/>
      <c r="AC860" s="279"/>
      <c r="AD860" s="279"/>
      <c r="AE860" s="279"/>
      <c r="AF860" s="278">
        <f t="shared" si="387"/>
        <v>0</v>
      </c>
      <c r="AG860" s="278">
        <f t="shared" si="388"/>
        <v>0</v>
      </c>
      <c r="AH860" s="279"/>
      <c r="AI860" s="278">
        <f t="shared" si="374"/>
        <v>0</v>
      </c>
      <c r="AJ860" s="279"/>
      <c r="AK860" s="279"/>
      <c r="AL860" s="281"/>
      <c r="AM860" s="276">
        <f t="shared" si="389"/>
        <v>0</v>
      </c>
      <c r="AN860" s="281"/>
    </row>
    <row r="861" spans="13:40" s="253" customFormat="1" ht="13.5" hidden="1" x14ac:dyDescent="0.25">
      <c r="M861" s="246"/>
      <c r="N861" s="254">
        <v>34</v>
      </c>
      <c r="O861" s="255" t="s">
        <v>548</v>
      </c>
      <c r="P861" s="256">
        <f>SUM(P862+P867)</f>
        <v>0</v>
      </c>
      <c r="Q861" s="256">
        <f>SUM(Q862+Q867)</f>
        <v>0</v>
      </c>
      <c r="R861" s="157">
        <f t="shared" si="385"/>
        <v>0</v>
      </c>
      <c r="S861" s="256"/>
      <c r="T861" s="280">
        <f>SUM(T862+T867)</f>
        <v>0</v>
      </c>
      <c r="U861" s="280">
        <f>SUM(U862+U867)</f>
        <v>0</v>
      </c>
      <c r="V861" s="278">
        <f t="shared" si="386"/>
        <v>0</v>
      </c>
      <c r="W861" s="280">
        <f t="shared" ref="W861:AE861" si="392">SUM(W862+W867)</f>
        <v>0</v>
      </c>
      <c r="X861" s="280">
        <f t="shared" si="392"/>
        <v>0</v>
      </c>
      <c r="Y861" s="280">
        <f t="shared" si="392"/>
        <v>0</v>
      </c>
      <c r="Z861" s="280">
        <f t="shared" si="392"/>
        <v>0</v>
      </c>
      <c r="AA861" s="280">
        <f t="shared" si="392"/>
        <v>0</v>
      </c>
      <c r="AB861" s="280">
        <f t="shared" si="392"/>
        <v>0</v>
      </c>
      <c r="AC861" s="280">
        <f t="shared" si="392"/>
        <v>0</v>
      </c>
      <c r="AD861" s="280">
        <f t="shared" si="392"/>
        <v>0</v>
      </c>
      <c r="AE861" s="280">
        <f t="shared" si="392"/>
        <v>0</v>
      </c>
      <c r="AF861" s="278">
        <f t="shared" si="387"/>
        <v>0</v>
      </c>
      <c r="AG861" s="278">
        <f t="shared" si="388"/>
        <v>0</v>
      </c>
      <c r="AH861" s="280">
        <f>SUM(AH862+AH867)</f>
        <v>0</v>
      </c>
      <c r="AI861" s="278">
        <f t="shared" si="374"/>
        <v>0</v>
      </c>
      <c r="AJ861" s="280">
        <f>SUM(AJ862+AJ867)</f>
        <v>0</v>
      </c>
      <c r="AK861" s="280">
        <f>SUM(AK862+AK867)</f>
        <v>0</v>
      </c>
      <c r="AL861" s="280"/>
      <c r="AM861" s="276">
        <f t="shared" si="389"/>
        <v>0</v>
      </c>
      <c r="AN861" s="280"/>
    </row>
    <row r="862" spans="13:40" hidden="1" x14ac:dyDescent="0.25">
      <c r="M862" s="254"/>
      <c r="N862" s="254">
        <v>342</v>
      </c>
      <c r="O862" s="255" t="s">
        <v>549</v>
      </c>
      <c r="P862" s="256">
        <f>SUM(P863+P864+P865+P866)</f>
        <v>0</v>
      </c>
      <c r="Q862" s="256">
        <f>SUM(Q863+Q864+Q865+Q866)</f>
        <v>0</v>
      </c>
      <c r="R862" s="157">
        <f t="shared" si="385"/>
        <v>0</v>
      </c>
      <c r="S862" s="256"/>
      <c r="T862" s="280">
        <f>SUM(T863+T864+T865+T866)</f>
        <v>0</v>
      </c>
      <c r="U862" s="280">
        <f>SUM(U863+U864+U865+U866)</f>
        <v>0</v>
      </c>
      <c r="V862" s="278">
        <f t="shared" si="386"/>
        <v>0</v>
      </c>
      <c r="W862" s="280">
        <f t="shared" ref="W862:AE862" si="393">SUM(W863+W864+W865+W866)</f>
        <v>0</v>
      </c>
      <c r="X862" s="280">
        <f t="shared" si="393"/>
        <v>0</v>
      </c>
      <c r="Y862" s="280">
        <f t="shared" si="393"/>
        <v>0</v>
      </c>
      <c r="Z862" s="280">
        <f t="shared" si="393"/>
        <v>0</v>
      </c>
      <c r="AA862" s="280">
        <f t="shared" si="393"/>
        <v>0</v>
      </c>
      <c r="AB862" s="280">
        <f t="shared" si="393"/>
        <v>0</v>
      </c>
      <c r="AC862" s="280">
        <f t="shared" si="393"/>
        <v>0</v>
      </c>
      <c r="AD862" s="280">
        <f t="shared" si="393"/>
        <v>0</v>
      </c>
      <c r="AE862" s="280">
        <f t="shared" si="393"/>
        <v>0</v>
      </c>
      <c r="AF862" s="278">
        <f t="shared" si="387"/>
        <v>0</v>
      </c>
      <c r="AG862" s="278">
        <f t="shared" si="388"/>
        <v>0</v>
      </c>
      <c r="AH862" s="280">
        <f>SUM(AH863+AH864+AH865+AH866)</f>
        <v>0</v>
      </c>
      <c r="AI862" s="278">
        <f t="shared" si="374"/>
        <v>0</v>
      </c>
      <c r="AJ862" s="280">
        <f>SUM(AJ863+AJ864+AJ865+AJ866)</f>
        <v>0</v>
      </c>
      <c r="AK862" s="280">
        <f>SUM(AK863+AK864+AK865+AK866)</f>
        <v>0</v>
      </c>
      <c r="AL862" s="281"/>
      <c r="AM862" s="276">
        <f t="shared" si="389"/>
        <v>0</v>
      </c>
      <c r="AN862" s="281"/>
    </row>
    <row r="863" spans="13:40" s="249" customFormat="1" ht="27.75" hidden="1" customHeight="1" x14ac:dyDescent="0.25">
      <c r="M863" s="250"/>
      <c r="N863" s="251" t="s">
        <v>550</v>
      </c>
      <c r="O863" s="252" t="s">
        <v>551</v>
      </c>
      <c r="P863" s="224"/>
      <c r="Q863" s="224"/>
      <c r="R863" s="157">
        <f t="shared" si="385"/>
        <v>0</v>
      </c>
      <c r="S863" s="157"/>
      <c r="T863" s="279"/>
      <c r="U863" s="279"/>
      <c r="V863" s="278">
        <f t="shared" si="386"/>
        <v>0</v>
      </c>
      <c r="W863" s="279"/>
      <c r="X863" s="279"/>
      <c r="Y863" s="279"/>
      <c r="Z863" s="279"/>
      <c r="AA863" s="279"/>
      <c r="AB863" s="279"/>
      <c r="AC863" s="279"/>
      <c r="AD863" s="279"/>
      <c r="AE863" s="279"/>
      <c r="AF863" s="278">
        <f t="shared" si="387"/>
        <v>0</v>
      </c>
      <c r="AG863" s="278">
        <f t="shared" si="388"/>
        <v>0</v>
      </c>
      <c r="AH863" s="279"/>
      <c r="AI863" s="278">
        <f t="shared" si="374"/>
        <v>0</v>
      </c>
      <c r="AJ863" s="279"/>
      <c r="AK863" s="279"/>
      <c r="AL863" s="279"/>
      <c r="AM863" s="276">
        <f t="shared" si="389"/>
        <v>0</v>
      </c>
      <c r="AN863" s="279"/>
    </row>
    <row r="864" spans="13:40" ht="27" hidden="1" x14ac:dyDescent="0.25">
      <c r="M864" s="250"/>
      <c r="N864" s="250">
        <v>3426</v>
      </c>
      <c r="O864" s="252" t="s">
        <v>552</v>
      </c>
      <c r="P864" s="224"/>
      <c r="Q864" s="224"/>
      <c r="R864" s="157">
        <f t="shared" si="385"/>
        <v>0</v>
      </c>
      <c r="S864" s="157"/>
      <c r="T864" s="279"/>
      <c r="U864" s="279"/>
      <c r="V864" s="278">
        <f t="shared" si="386"/>
        <v>0</v>
      </c>
      <c r="W864" s="279"/>
      <c r="X864" s="279"/>
      <c r="Y864" s="279"/>
      <c r="Z864" s="279"/>
      <c r="AA864" s="279"/>
      <c r="AB864" s="279"/>
      <c r="AC864" s="279"/>
      <c r="AD864" s="279"/>
      <c r="AE864" s="279"/>
      <c r="AF864" s="278">
        <f t="shared" si="387"/>
        <v>0</v>
      </c>
      <c r="AG864" s="278">
        <f t="shared" si="388"/>
        <v>0</v>
      </c>
      <c r="AH864" s="279"/>
      <c r="AI864" s="278">
        <f t="shared" si="374"/>
        <v>0</v>
      </c>
      <c r="AJ864" s="279"/>
      <c r="AK864" s="279"/>
      <c r="AL864" s="281"/>
      <c r="AM864" s="276">
        <f t="shared" si="389"/>
        <v>0</v>
      </c>
      <c r="AN864" s="281"/>
    </row>
    <row r="865" spans="13:40" ht="27" hidden="1" x14ac:dyDescent="0.25">
      <c r="M865" s="250"/>
      <c r="N865" s="250">
        <v>3427</v>
      </c>
      <c r="O865" s="252" t="s">
        <v>553</v>
      </c>
      <c r="P865" s="224"/>
      <c r="Q865" s="224"/>
      <c r="R865" s="157">
        <f t="shared" si="385"/>
        <v>0</v>
      </c>
      <c r="S865" s="157"/>
      <c r="T865" s="279"/>
      <c r="U865" s="279"/>
      <c r="V865" s="278">
        <f t="shared" si="386"/>
        <v>0</v>
      </c>
      <c r="W865" s="279"/>
      <c r="X865" s="279"/>
      <c r="Y865" s="279"/>
      <c r="Z865" s="279"/>
      <c r="AA865" s="279"/>
      <c r="AB865" s="279"/>
      <c r="AC865" s="279"/>
      <c r="AD865" s="279"/>
      <c r="AE865" s="279"/>
      <c r="AF865" s="278">
        <f t="shared" si="387"/>
        <v>0</v>
      </c>
      <c r="AG865" s="278">
        <f t="shared" si="388"/>
        <v>0</v>
      </c>
      <c r="AH865" s="279"/>
      <c r="AI865" s="278">
        <f t="shared" si="374"/>
        <v>0</v>
      </c>
      <c r="AJ865" s="279"/>
      <c r="AK865" s="279"/>
      <c r="AL865" s="281"/>
      <c r="AM865" s="276">
        <f t="shared" si="389"/>
        <v>0</v>
      </c>
      <c r="AN865" s="281"/>
    </row>
    <row r="866" spans="13:40" hidden="1" x14ac:dyDescent="0.25">
      <c r="M866" s="250"/>
      <c r="N866" s="250">
        <v>3428</v>
      </c>
      <c r="O866" s="252" t="s">
        <v>554</v>
      </c>
      <c r="P866" s="224"/>
      <c r="Q866" s="224"/>
      <c r="R866" s="157">
        <f t="shared" si="385"/>
        <v>0</v>
      </c>
      <c r="S866" s="157"/>
      <c r="T866" s="279"/>
      <c r="U866" s="279"/>
      <c r="V866" s="278">
        <f t="shared" si="386"/>
        <v>0</v>
      </c>
      <c r="W866" s="279"/>
      <c r="X866" s="279"/>
      <c r="Y866" s="279"/>
      <c r="Z866" s="279"/>
      <c r="AA866" s="279"/>
      <c r="AB866" s="279"/>
      <c r="AC866" s="279"/>
      <c r="AD866" s="279"/>
      <c r="AE866" s="279"/>
      <c r="AF866" s="278">
        <f t="shared" si="387"/>
        <v>0</v>
      </c>
      <c r="AG866" s="278">
        <f t="shared" si="388"/>
        <v>0</v>
      </c>
      <c r="AH866" s="279"/>
      <c r="AI866" s="278">
        <f t="shared" si="374"/>
        <v>0</v>
      </c>
      <c r="AJ866" s="279"/>
      <c r="AK866" s="279"/>
      <c r="AL866" s="281"/>
      <c r="AM866" s="276">
        <f t="shared" si="389"/>
        <v>0</v>
      </c>
      <c r="AN866" s="281"/>
    </row>
    <row r="867" spans="13:40" s="253" customFormat="1" ht="13.5" hidden="1" x14ac:dyDescent="0.25">
      <c r="M867" s="254"/>
      <c r="N867" s="254">
        <v>343</v>
      </c>
      <c r="O867" s="255"/>
      <c r="P867" s="256">
        <f>SUM(P868+P869+P870+P871)</f>
        <v>0</v>
      </c>
      <c r="Q867" s="256">
        <f>SUM(Q868+Q869+Q870+Q871)</f>
        <v>0</v>
      </c>
      <c r="R867" s="157">
        <f t="shared" si="385"/>
        <v>0</v>
      </c>
      <c r="S867" s="256"/>
      <c r="T867" s="280">
        <f>SUM(T868+T869+T870+T871)</f>
        <v>0</v>
      </c>
      <c r="U867" s="280">
        <f>SUM(U868+U869+U870+U871)</f>
        <v>0</v>
      </c>
      <c r="V867" s="278">
        <f t="shared" si="386"/>
        <v>0</v>
      </c>
      <c r="W867" s="280">
        <f t="shared" ref="W867:AE867" si="394">SUM(W868+W869+W870+W871)</f>
        <v>0</v>
      </c>
      <c r="X867" s="280">
        <f t="shared" si="394"/>
        <v>0</v>
      </c>
      <c r="Y867" s="280">
        <f t="shared" si="394"/>
        <v>0</v>
      </c>
      <c r="Z867" s="280">
        <f t="shared" si="394"/>
        <v>0</v>
      </c>
      <c r="AA867" s="280">
        <f t="shared" si="394"/>
        <v>0</v>
      </c>
      <c r="AB867" s="280">
        <f t="shared" si="394"/>
        <v>0</v>
      </c>
      <c r="AC867" s="280">
        <f t="shared" si="394"/>
        <v>0</v>
      </c>
      <c r="AD867" s="280">
        <f t="shared" si="394"/>
        <v>0</v>
      </c>
      <c r="AE867" s="280">
        <f t="shared" si="394"/>
        <v>0</v>
      </c>
      <c r="AF867" s="278">
        <f t="shared" si="387"/>
        <v>0</v>
      </c>
      <c r="AG867" s="278">
        <f t="shared" si="388"/>
        <v>0</v>
      </c>
      <c r="AH867" s="280">
        <f>SUM(AH868+AH869+AH870+AH871)</f>
        <v>0</v>
      </c>
      <c r="AI867" s="278">
        <f t="shared" si="374"/>
        <v>0</v>
      </c>
      <c r="AJ867" s="280">
        <f>SUM(AJ868+AJ869+AJ870+AJ871)</f>
        <v>0</v>
      </c>
      <c r="AK867" s="280">
        <f>SUM(AK868+AK869+AK870+AK871)</f>
        <v>0</v>
      </c>
      <c r="AL867" s="280"/>
      <c r="AM867" s="276">
        <f t="shared" si="389"/>
        <v>0</v>
      </c>
      <c r="AN867" s="280"/>
    </row>
    <row r="868" spans="13:40" s="249" customFormat="1" ht="13.5" hidden="1" x14ac:dyDescent="0.25">
      <c r="M868" s="250"/>
      <c r="N868" s="251" t="s">
        <v>555</v>
      </c>
      <c r="O868" s="252" t="s">
        <v>556</v>
      </c>
      <c r="P868" s="224"/>
      <c r="Q868" s="224"/>
      <c r="R868" s="157">
        <f t="shared" si="385"/>
        <v>0</v>
      </c>
      <c r="S868" s="157"/>
      <c r="T868" s="279"/>
      <c r="U868" s="279"/>
      <c r="V868" s="278">
        <f t="shared" si="386"/>
        <v>0</v>
      </c>
      <c r="W868" s="279"/>
      <c r="X868" s="279"/>
      <c r="Y868" s="279"/>
      <c r="Z868" s="279"/>
      <c r="AA868" s="279"/>
      <c r="AB868" s="279"/>
      <c r="AC868" s="279"/>
      <c r="AD868" s="279"/>
      <c r="AE868" s="279"/>
      <c r="AF868" s="278">
        <f t="shared" si="387"/>
        <v>0</v>
      </c>
      <c r="AG868" s="278">
        <f t="shared" si="388"/>
        <v>0</v>
      </c>
      <c r="AH868" s="279"/>
      <c r="AI868" s="278">
        <f t="shared" si="374"/>
        <v>0</v>
      </c>
      <c r="AJ868" s="279"/>
      <c r="AK868" s="279"/>
      <c r="AL868" s="279"/>
      <c r="AM868" s="276">
        <f t="shared" si="389"/>
        <v>0</v>
      </c>
      <c r="AN868" s="279"/>
    </row>
    <row r="869" spans="13:40" s="249" customFormat="1" ht="27" hidden="1" x14ac:dyDescent="0.25">
      <c r="M869" s="250"/>
      <c r="N869" s="251" t="s">
        <v>557</v>
      </c>
      <c r="O869" s="252" t="s">
        <v>558</v>
      </c>
      <c r="P869" s="224"/>
      <c r="Q869" s="224"/>
      <c r="R869" s="157">
        <f t="shared" si="385"/>
        <v>0</v>
      </c>
      <c r="S869" s="157"/>
      <c r="T869" s="279"/>
      <c r="U869" s="279"/>
      <c r="V869" s="278">
        <f t="shared" si="386"/>
        <v>0</v>
      </c>
      <c r="W869" s="279"/>
      <c r="X869" s="279"/>
      <c r="Y869" s="279"/>
      <c r="Z869" s="279"/>
      <c r="AA869" s="279"/>
      <c r="AB869" s="279"/>
      <c r="AC869" s="279"/>
      <c r="AD869" s="279"/>
      <c r="AE869" s="279"/>
      <c r="AF869" s="278">
        <f t="shared" si="387"/>
        <v>0</v>
      </c>
      <c r="AG869" s="278">
        <f t="shared" si="388"/>
        <v>0</v>
      </c>
      <c r="AH869" s="279"/>
      <c r="AI869" s="278">
        <f t="shared" si="374"/>
        <v>0</v>
      </c>
      <c r="AJ869" s="279"/>
      <c r="AK869" s="279"/>
      <c r="AL869" s="279"/>
      <c r="AM869" s="276">
        <f t="shared" si="389"/>
        <v>0</v>
      </c>
      <c r="AN869" s="279"/>
    </row>
    <row r="870" spans="13:40" s="249" customFormat="1" ht="13.5" hidden="1" x14ac:dyDescent="0.25">
      <c r="M870" s="250"/>
      <c r="N870" s="251" t="s">
        <v>559</v>
      </c>
      <c r="O870" s="252" t="s">
        <v>560</v>
      </c>
      <c r="P870" s="224"/>
      <c r="Q870" s="224"/>
      <c r="R870" s="157">
        <f t="shared" si="385"/>
        <v>0</v>
      </c>
      <c r="S870" s="157"/>
      <c r="T870" s="279"/>
      <c r="U870" s="279"/>
      <c r="V870" s="278">
        <f t="shared" si="386"/>
        <v>0</v>
      </c>
      <c r="W870" s="279"/>
      <c r="X870" s="279"/>
      <c r="Y870" s="279"/>
      <c r="Z870" s="279"/>
      <c r="AA870" s="279"/>
      <c r="AB870" s="279"/>
      <c r="AC870" s="279"/>
      <c r="AD870" s="279"/>
      <c r="AE870" s="279"/>
      <c r="AF870" s="278">
        <f t="shared" si="387"/>
        <v>0</v>
      </c>
      <c r="AG870" s="278">
        <f t="shared" si="388"/>
        <v>0</v>
      </c>
      <c r="AH870" s="279"/>
      <c r="AI870" s="278">
        <f t="shared" si="374"/>
        <v>0</v>
      </c>
      <c r="AJ870" s="279"/>
      <c r="AK870" s="279"/>
      <c r="AL870" s="279"/>
      <c r="AM870" s="276">
        <f t="shared" si="389"/>
        <v>0</v>
      </c>
      <c r="AN870" s="279"/>
    </row>
    <row r="871" spans="13:40" s="249" customFormat="1" ht="13.5" hidden="1" x14ac:dyDescent="0.25">
      <c r="M871" s="250"/>
      <c r="N871" s="251" t="s">
        <v>561</v>
      </c>
      <c r="O871" s="252" t="s">
        <v>562</v>
      </c>
      <c r="P871" s="224"/>
      <c r="Q871" s="224"/>
      <c r="R871" s="157">
        <f t="shared" si="385"/>
        <v>0</v>
      </c>
      <c r="S871" s="157"/>
      <c r="T871" s="279"/>
      <c r="U871" s="279"/>
      <c r="V871" s="278">
        <f t="shared" si="386"/>
        <v>0</v>
      </c>
      <c r="W871" s="279"/>
      <c r="X871" s="279"/>
      <c r="Y871" s="279"/>
      <c r="Z871" s="279"/>
      <c r="AA871" s="279"/>
      <c r="AB871" s="279"/>
      <c r="AC871" s="279"/>
      <c r="AD871" s="279"/>
      <c r="AE871" s="279"/>
      <c r="AF871" s="278">
        <f t="shared" si="387"/>
        <v>0</v>
      </c>
      <c r="AG871" s="278">
        <f t="shared" si="388"/>
        <v>0</v>
      </c>
      <c r="AH871" s="279"/>
      <c r="AI871" s="278">
        <f t="shared" si="374"/>
        <v>0</v>
      </c>
      <c r="AJ871" s="279"/>
      <c r="AK871" s="279"/>
      <c r="AL871" s="279"/>
      <c r="AM871" s="276">
        <f t="shared" si="389"/>
        <v>0</v>
      </c>
      <c r="AN871" s="279"/>
    </row>
    <row r="872" spans="13:40" s="245" customFormat="1" ht="13.5" hidden="1" x14ac:dyDescent="0.25">
      <c r="N872" s="260">
        <v>4</v>
      </c>
      <c r="O872" s="245" t="s">
        <v>563</v>
      </c>
      <c r="P872" s="248">
        <f>SUM(P873)</f>
        <v>0</v>
      </c>
      <c r="Q872" s="248">
        <f>SUM(Q873)</f>
        <v>0</v>
      </c>
      <c r="R872" s="157">
        <f t="shared" si="385"/>
        <v>0</v>
      </c>
      <c r="S872" s="248"/>
      <c r="T872" s="277">
        <f>SUM(T873)</f>
        <v>0</v>
      </c>
      <c r="U872" s="277">
        <f>SUM(U873)</f>
        <v>0</v>
      </c>
      <c r="V872" s="278">
        <f t="shared" si="386"/>
        <v>0</v>
      </c>
      <c r="W872" s="277">
        <f t="shared" ref="W872:AE872" si="395">SUM(W873)</f>
        <v>0</v>
      </c>
      <c r="X872" s="277">
        <f t="shared" si="395"/>
        <v>0</v>
      </c>
      <c r="Y872" s="277">
        <f t="shared" si="395"/>
        <v>0</v>
      </c>
      <c r="Z872" s="277">
        <f t="shared" si="395"/>
        <v>0</v>
      </c>
      <c r="AA872" s="277">
        <f t="shared" si="395"/>
        <v>0</v>
      </c>
      <c r="AB872" s="277">
        <f t="shared" si="395"/>
        <v>0</v>
      </c>
      <c r="AC872" s="277">
        <f t="shared" si="395"/>
        <v>0</v>
      </c>
      <c r="AD872" s="277">
        <f t="shared" si="395"/>
        <v>0</v>
      </c>
      <c r="AE872" s="277">
        <f t="shared" si="395"/>
        <v>0</v>
      </c>
      <c r="AF872" s="278">
        <f t="shared" si="387"/>
        <v>0</v>
      </c>
      <c r="AG872" s="278">
        <f t="shared" si="388"/>
        <v>0</v>
      </c>
      <c r="AH872" s="277">
        <f>SUM(AH873)</f>
        <v>0</v>
      </c>
      <c r="AI872" s="278">
        <f t="shared" si="374"/>
        <v>0</v>
      </c>
      <c r="AJ872" s="277">
        <f>SUM(AJ873)</f>
        <v>0</v>
      </c>
      <c r="AK872" s="277">
        <f>SUM(AK873)</f>
        <v>0</v>
      </c>
      <c r="AL872" s="277"/>
      <c r="AM872" s="276">
        <f t="shared" si="389"/>
        <v>0</v>
      </c>
      <c r="AN872" s="277"/>
    </row>
    <row r="873" spans="13:40" s="245" customFormat="1" ht="13.5" hidden="1" x14ac:dyDescent="0.25">
      <c r="N873" s="260">
        <v>42</v>
      </c>
      <c r="O873" s="227"/>
      <c r="P873" s="248">
        <f>SUM(P874+P882+P885+P890)</f>
        <v>0</v>
      </c>
      <c r="Q873" s="248">
        <f>SUM(Q874+Q882+Q885+Q890)</f>
        <v>0</v>
      </c>
      <c r="R873" s="157">
        <f t="shared" si="385"/>
        <v>0</v>
      </c>
      <c r="S873" s="248"/>
      <c r="T873" s="277">
        <f>SUM(T874+T882+T885+T890)</f>
        <v>0</v>
      </c>
      <c r="U873" s="277">
        <f>SUM(U874+U882+U885+U890)</f>
        <v>0</v>
      </c>
      <c r="V873" s="278">
        <f t="shared" si="386"/>
        <v>0</v>
      </c>
      <c r="W873" s="277">
        <f t="shared" ref="W873:AE873" si="396">SUM(W874+W882+W885+W890)</f>
        <v>0</v>
      </c>
      <c r="X873" s="277">
        <f t="shared" si="396"/>
        <v>0</v>
      </c>
      <c r="Y873" s="277">
        <f t="shared" si="396"/>
        <v>0</v>
      </c>
      <c r="Z873" s="277">
        <f t="shared" si="396"/>
        <v>0</v>
      </c>
      <c r="AA873" s="277">
        <f t="shared" si="396"/>
        <v>0</v>
      </c>
      <c r="AB873" s="277">
        <f t="shared" si="396"/>
        <v>0</v>
      </c>
      <c r="AC873" s="277">
        <f t="shared" si="396"/>
        <v>0</v>
      </c>
      <c r="AD873" s="277">
        <f t="shared" si="396"/>
        <v>0</v>
      </c>
      <c r="AE873" s="277">
        <f t="shared" si="396"/>
        <v>0</v>
      </c>
      <c r="AF873" s="278">
        <f t="shared" si="387"/>
        <v>0</v>
      </c>
      <c r="AG873" s="278">
        <f t="shared" si="388"/>
        <v>0</v>
      </c>
      <c r="AH873" s="277">
        <f>SUM(AH874+AH882+AH885+AH890)</f>
        <v>0</v>
      </c>
      <c r="AI873" s="278">
        <f t="shared" si="374"/>
        <v>0</v>
      </c>
      <c r="AJ873" s="277">
        <f>SUM(AJ874+AJ882+AJ885+AJ890)</f>
        <v>0</v>
      </c>
      <c r="AK873" s="277">
        <f>SUM(AK874+AK882+AK885+AK890)</f>
        <v>0</v>
      </c>
      <c r="AL873" s="277"/>
      <c r="AM873" s="276">
        <f t="shared" si="389"/>
        <v>0</v>
      </c>
      <c r="AN873" s="277"/>
    </row>
    <row r="874" spans="13:40" s="245" customFormat="1" ht="13.5" hidden="1" x14ac:dyDescent="0.25">
      <c r="N874" s="260">
        <v>422</v>
      </c>
      <c r="O874" s="227"/>
      <c r="P874" s="248">
        <f>SUM(P875+P876+P877+P878+P879+P880+P881)</f>
        <v>0</v>
      </c>
      <c r="Q874" s="248">
        <f>SUM(Q875+Q876+Q877+Q878+Q879+Q880+Q881)</f>
        <v>0</v>
      </c>
      <c r="R874" s="157">
        <f t="shared" si="385"/>
        <v>0</v>
      </c>
      <c r="S874" s="248"/>
      <c r="T874" s="277">
        <f>SUM(T875+T876+T877+T878+T879+T880+T881)</f>
        <v>0</v>
      </c>
      <c r="U874" s="277">
        <f>SUM(U875+U876+U877+U878+U879+U880+U881)</f>
        <v>0</v>
      </c>
      <c r="V874" s="278">
        <f t="shared" si="386"/>
        <v>0</v>
      </c>
      <c r="W874" s="277">
        <f t="shared" ref="W874:AE874" si="397">SUM(W875+W876+W877+W878+W879+W880+W881)</f>
        <v>0</v>
      </c>
      <c r="X874" s="277">
        <f t="shared" si="397"/>
        <v>0</v>
      </c>
      <c r="Y874" s="277">
        <f t="shared" si="397"/>
        <v>0</v>
      </c>
      <c r="Z874" s="277">
        <f t="shared" si="397"/>
        <v>0</v>
      </c>
      <c r="AA874" s="277">
        <f t="shared" si="397"/>
        <v>0</v>
      </c>
      <c r="AB874" s="277">
        <f t="shared" si="397"/>
        <v>0</v>
      </c>
      <c r="AC874" s="277">
        <f t="shared" si="397"/>
        <v>0</v>
      </c>
      <c r="AD874" s="277">
        <f t="shared" si="397"/>
        <v>0</v>
      </c>
      <c r="AE874" s="277">
        <f t="shared" si="397"/>
        <v>0</v>
      </c>
      <c r="AF874" s="278">
        <f t="shared" si="387"/>
        <v>0</v>
      </c>
      <c r="AG874" s="278">
        <f t="shared" si="388"/>
        <v>0</v>
      </c>
      <c r="AH874" s="277">
        <f>SUM(AH875+AH876+AH877+AH878+AH879+AH880+AH881)</f>
        <v>0</v>
      </c>
      <c r="AI874" s="278">
        <f t="shared" si="374"/>
        <v>0</v>
      </c>
      <c r="AJ874" s="277">
        <f>SUM(AJ875+AJ876+AJ877+AJ878+AJ879+AJ880+AJ881)</f>
        <v>0</v>
      </c>
      <c r="AK874" s="277">
        <f>SUM(AK875+AK876+AK877+AK878+AK879+AK880+AK881)</f>
        <v>0</v>
      </c>
      <c r="AL874" s="277"/>
      <c r="AM874" s="276">
        <f t="shared" si="389"/>
        <v>0</v>
      </c>
      <c r="AN874" s="277"/>
    </row>
    <row r="875" spans="13:40" s="261" customFormat="1" ht="13.5" hidden="1" x14ac:dyDescent="0.25">
      <c r="M875" s="262"/>
      <c r="N875" s="263" t="s">
        <v>564</v>
      </c>
      <c r="O875" s="264" t="s">
        <v>442</v>
      </c>
      <c r="P875" s="224"/>
      <c r="Q875" s="224"/>
      <c r="R875" s="157">
        <f t="shared" si="385"/>
        <v>0</v>
      </c>
      <c r="S875" s="157"/>
      <c r="T875" s="279"/>
      <c r="U875" s="279"/>
      <c r="V875" s="278">
        <f t="shared" si="386"/>
        <v>0</v>
      </c>
      <c r="W875" s="279"/>
      <c r="X875" s="279"/>
      <c r="Y875" s="279"/>
      <c r="Z875" s="279"/>
      <c r="AA875" s="279"/>
      <c r="AB875" s="279"/>
      <c r="AC875" s="279"/>
      <c r="AD875" s="279"/>
      <c r="AE875" s="279"/>
      <c r="AF875" s="278">
        <f t="shared" si="387"/>
        <v>0</v>
      </c>
      <c r="AG875" s="278">
        <f t="shared" si="388"/>
        <v>0</v>
      </c>
      <c r="AH875" s="279"/>
      <c r="AI875" s="278">
        <f t="shared" si="374"/>
        <v>0</v>
      </c>
      <c r="AJ875" s="279"/>
      <c r="AK875" s="279"/>
      <c r="AL875" s="282"/>
      <c r="AM875" s="276">
        <f t="shared" si="389"/>
        <v>0</v>
      </c>
      <c r="AN875" s="282"/>
    </row>
    <row r="876" spans="13:40" s="261" customFormat="1" ht="13.5" hidden="1" x14ac:dyDescent="0.25">
      <c r="M876" s="262"/>
      <c r="N876" s="263" t="s">
        <v>565</v>
      </c>
      <c r="O876" s="264" t="s">
        <v>566</v>
      </c>
      <c r="P876" s="224"/>
      <c r="Q876" s="224"/>
      <c r="R876" s="157">
        <f t="shared" si="385"/>
        <v>0</v>
      </c>
      <c r="S876" s="157"/>
      <c r="T876" s="279"/>
      <c r="U876" s="279"/>
      <c r="V876" s="278">
        <f t="shared" si="386"/>
        <v>0</v>
      </c>
      <c r="W876" s="279"/>
      <c r="X876" s="279"/>
      <c r="Y876" s="279"/>
      <c r="Z876" s="279"/>
      <c r="AA876" s="279"/>
      <c r="AB876" s="279"/>
      <c r="AC876" s="279"/>
      <c r="AD876" s="279"/>
      <c r="AE876" s="279"/>
      <c r="AF876" s="278">
        <f t="shared" si="387"/>
        <v>0</v>
      </c>
      <c r="AG876" s="278">
        <f t="shared" si="388"/>
        <v>0</v>
      </c>
      <c r="AH876" s="279"/>
      <c r="AI876" s="278">
        <f t="shared" si="374"/>
        <v>0</v>
      </c>
      <c r="AJ876" s="279"/>
      <c r="AK876" s="279"/>
      <c r="AL876" s="282"/>
      <c r="AM876" s="276">
        <f t="shared" si="389"/>
        <v>0</v>
      </c>
      <c r="AN876" s="282"/>
    </row>
    <row r="877" spans="13:40" s="261" customFormat="1" ht="13.5" hidden="1" x14ac:dyDescent="0.25">
      <c r="M877" s="262"/>
      <c r="N877" s="263" t="s">
        <v>567</v>
      </c>
      <c r="O877" s="264" t="s">
        <v>568</v>
      </c>
      <c r="P877" s="224"/>
      <c r="Q877" s="224"/>
      <c r="R877" s="157">
        <f t="shared" si="385"/>
        <v>0</v>
      </c>
      <c r="S877" s="157"/>
      <c r="T877" s="279"/>
      <c r="U877" s="279"/>
      <c r="V877" s="278">
        <f t="shared" si="386"/>
        <v>0</v>
      </c>
      <c r="W877" s="279"/>
      <c r="X877" s="279"/>
      <c r="Y877" s="279"/>
      <c r="Z877" s="279"/>
      <c r="AA877" s="279"/>
      <c r="AB877" s="279"/>
      <c r="AC877" s="279"/>
      <c r="AD877" s="279"/>
      <c r="AE877" s="279"/>
      <c r="AF877" s="278">
        <f t="shared" si="387"/>
        <v>0</v>
      </c>
      <c r="AG877" s="278">
        <f t="shared" si="388"/>
        <v>0</v>
      </c>
      <c r="AH877" s="279"/>
      <c r="AI877" s="278">
        <f t="shared" si="374"/>
        <v>0</v>
      </c>
      <c r="AJ877" s="279"/>
      <c r="AK877" s="279"/>
      <c r="AL877" s="282"/>
      <c r="AM877" s="276">
        <f t="shared" si="389"/>
        <v>0</v>
      </c>
      <c r="AN877" s="282"/>
    </row>
    <row r="878" spans="13:40" s="261" customFormat="1" ht="13.5" hidden="1" x14ac:dyDescent="0.25">
      <c r="M878" s="262"/>
      <c r="N878" s="263" t="s">
        <v>569</v>
      </c>
      <c r="O878" s="264" t="s">
        <v>570</v>
      </c>
      <c r="P878" s="224"/>
      <c r="Q878" s="224"/>
      <c r="R878" s="157">
        <f t="shared" ref="R878:R892" si="398">SUM(T878:AE878)</f>
        <v>0</v>
      </c>
      <c r="S878" s="157"/>
      <c r="T878" s="279"/>
      <c r="U878" s="279"/>
      <c r="V878" s="278">
        <f t="shared" ref="V878:V892" si="399">SUM(T878:U878)</f>
        <v>0</v>
      </c>
      <c r="W878" s="279"/>
      <c r="X878" s="279"/>
      <c r="Y878" s="279"/>
      <c r="Z878" s="279"/>
      <c r="AA878" s="279"/>
      <c r="AB878" s="279"/>
      <c r="AC878" s="279"/>
      <c r="AD878" s="279"/>
      <c r="AE878" s="279"/>
      <c r="AF878" s="278">
        <f t="shared" ref="AF878:AF892" si="400">SUM(W878:AE878)</f>
        <v>0</v>
      </c>
      <c r="AG878" s="278">
        <f t="shared" ref="AG878:AG892" si="401">SUM(V878+AF878)</f>
        <v>0</v>
      </c>
      <c r="AH878" s="279"/>
      <c r="AI878" s="278">
        <f t="shared" si="374"/>
        <v>0</v>
      </c>
      <c r="AJ878" s="279"/>
      <c r="AK878" s="279"/>
      <c r="AL878" s="282"/>
      <c r="AM878" s="276">
        <f t="shared" ref="AM878:AM892" si="402">SUM(AB878+AL878)</f>
        <v>0</v>
      </c>
      <c r="AN878" s="282"/>
    </row>
    <row r="879" spans="13:40" s="261" customFormat="1" ht="13.5" hidden="1" x14ac:dyDescent="0.25">
      <c r="M879" s="262"/>
      <c r="N879" s="263" t="s">
        <v>571</v>
      </c>
      <c r="O879" s="264" t="s">
        <v>572</v>
      </c>
      <c r="P879" s="224"/>
      <c r="Q879" s="224"/>
      <c r="R879" s="157">
        <f t="shared" si="398"/>
        <v>0</v>
      </c>
      <c r="S879" s="157"/>
      <c r="T879" s="279"/>
      <c r="U879" s="279"/>
      <c r="V879" s="278">
        <f t="shared" si="399"/>
        <v>0</v>
      </c>
      <c r="W879" s="279"/>
      <c r="X879" s="279"/>
      <c r="Y879" s="279"/>
      <c r="Z879" s="279"/>
      <c r="AA879" s="279"/>
      <c r="AB879" s="279"/>
      <c r="AC879" s="279"/>
      <c r="AD879" s="279"/>
      <c r="AE879" s="279"/>
      <c r="AF879" s="278">
        <f t="shared" si="400"/>
        <v>0</v>
      </c>
      <c r="AG879" s="278">
        <f t="shared" si="401"/>
        <v>0</v>
      </c>
      <c r="AH879" s="279"/>
      <c r="AI879" s="278">
        <f t="shared" si="374"/>
        <v>0</v>
      </c>
      <c r="AJ879" s="279"/>
      <c r="AK879" s="279"/>
      <c r="AL879" s="282"/>
      <c r="AM879" s="276">
        <f t="shared" si="402"/>
        <v>0</v>
      </c>
      <c r="AN879" s="282"/>
    </row>
    <row r="880" spans="13:40" s="261" customFormat="1" ht="13.5" hidden="1" x14ac:dyDescent="0.25">
      <c r="M880" s="262"/>
      <c r="N880" s="263" t="s">
        <v>573</v>
      </c>
      <c r="O880" s="264" t="s">
        <v>574</v>
      </c>
      <c r="P880" s="224"/>
      <c r="Q880" s="224"/>
      <c r="R880" s="157">
        <f t="shared" si="398"/>
        <v>0</v>
      </c>
      <c r="S880" s="157"/>
      <c r="T880" s="279"/>
      <c r="U880" s="279"/>
      <c r="V880" s="278">
        <f t="shared" si="399"/>
        <v>0</v>
      </c>
      <c r="W880" s="279"/>
      <c r="X880" s="279"/>
      <c r="Y880" s="279"/>
      <c r="Z880" s="279"/>
      <c r="AA880" s="279"/>
      <c r="AB880" s="279"/>
      <c r="AC880" s="279"/>
      <c r="AD880" s="279"/>
      <c r="AE880" s="279"/>
      <c r="AF880" s="278">
        <f t="shared" si="400"/>
        <v>0</v>
      </c>
      <c r="AG880" s="278">
        <f t="shared" si="401"/>
        <v>0</v>
      </c>
      <c r="AH880" s="279"/>
      <c r="AI880" s="278">
        <f t="shared" si="374"/>
        <v>0</v>
      </c>
      <c r="AJ880" s="279"/>
      <c r="AK880" s="279"/>
      <c r="AL880" s="282"/>
      <c r="AM880" s="276">
        <f t="shared" si="402"/>
        <v>0</v>
      </c>
      <c r="AN880" s="282"/>
    </row>
    <row r="881" spans="13:40" s="261" customFormat="1" ht="13.5" hidden="1" x14ac:dyDescent="0.25">
      <c r="M881" s="262"/>
      <c r="N881" s="263" t="s">
        <v>575</v>
      </c>
      <c r="O881" s="264" t="s">
        <v>576</v>
      </c>
      <c r="P881" s="224"/>
      <c r="Q881" s="224"/>
      <c r="R881" s="157">
        <f t="shared" si="398"/>
        <v>0</v>
      </c>
      <c r="S881" s="157"/>
      <c r="T881" s="279"/>
      <c r="U881" s="279"/>
      <c r="V881" s="278">
        <f t="shared" si="399"/>
        <v>0</v>
      </c>
      <c r="W881" s="279"/>
      <c r="X881" s="279"/>
      <c r="Y881" s="279"/>
      <c r="Z881" s="279"/>
      <c r="AA881" s="279"/>
      <c r="AB881" s="279"/>
      <c r="AC881" s="279"/>
      <c r="AD881" s="279"/>
      <c r="AE881" s="279"/>
      <c r="AF881" s="278">
        <f t="shared" si="400"/>
        <v>0</v>
      </c>
      <c r="AG881" s="278">
        <f t="shared" si="401"/>
        <v>0</v>
      </c>
      <c r="AH881" s="279"/>
      <c r="AI881" s="278">
        <f t="shared" si="374"/>
        <v>0</v>
      </c>
      <c r="AJ881" s="279"/>
      <c r="AK881" s="279"/>
      <c r="AL881" s="282"/>
      <c r="AM881" s="276">
        <f t="shared" si="402"/>
        <v>0</v>
      </c>
      <c r="AN881" s="282"/>
    </row>
    <row r="882" spans="13:40" s="265" customFormat="1" ht="13.5" hidden="1" x14ac:dyDescent="0.25">
      <c r="M882" s="266"/>
      <c r="N882" s="266">
        <v>423</v>
      </c>
      <c r="O882" s="267"/>
      <c r="P882" s="256">
        <f>SUM(P883+P884)</f>
        <v>0</v>
      </c>
      <c r="Q882" s="256">
        <f>SUM(Q883+Q884)</f>
        <v>0</v>
      </c>
      <c r="R882" s="157">
        <f t="shared" si="398"/>
        <v>0</v>
      </c>
      <c r="S882" s="256"/>
      <c r="T882" s="280">
        <f>SUM(T883+T884)</f>
        <v>0</v>
      </c>
      <c r="U882" s="283">
        <f>SUM(U883+U884)</f>
        <v>0</v>
      </c>
      <c r="V882" s="278">
        <f t="shared" si="399"/>
        <v>0</v>
      </c>
      <c r="W882" s="283">
        <f t="shared" ref="W882:AE882" si="403">SUM(W883+W884)</f>
        <v>0</v>
      </c>
      <c r="X882" s="283">
        <f t="shared" si="403"/>
        <v>0</v>
      </c>
      <c r="Y882" s="283">
        <f t="shared" si="403"/>
        <v>0</v>
      </c>
      <c r="Z882" s="283">
        <f t="shared" si="403"/>
        <v>0</v>
      </c>
      <c r="AA882" s="283">
        <f t="shared" si="403"/>
        <v>0</v>
      </c>
      <c r="AB882" s="283">
        <f t="shared" si="403"/>
        <v>0</v>
      </c>
      <c r="AC882" s="283">
        <f t="shared" si="403"/>
        <v>0</v>
      </c>
      <c r="AD882" s="283">
        <f t="shared" si="403"/>
        <v>0</v>
      </c>
      <c r="AE882" s="283">
        <f t="shared" si="403"/>
        <v>0</v>
      </c>
      <c r="AF882" s="278">
        <f t="shared" si="400"/>
        <v>0</v>
      </c>
      <c r="AG882" s="278">
        <f t="shared" si="401"/>
        <v>0</v>
      </c>
      <c r="AH882" s="283">
        <f>SUM(AH883+AH884)</f>
        <v>0</v>
      </c>
      <c r="AI882" s="278">
        <f t="shared" si="374"/>
        <v>0</v>
      </c>
      <c r="AJ882" s="283">
        <f>SUM(AJ883+AJ884)</f>
        <v>0</v>
      </c>
      <c r="AK882" s="283">
        <f>SUM(AK883+AK884)</f>
        <v>0</v>
      </c>
      <c r="AL882" s="283"/>
      <c r="AM882" s="276">
        <f t="shared" si="402"/>
        <v>0</v>
      </c>
      <c r="AN882" s="283"/>
    </row>
    <row r="883" spans="13:40" s="261" customFormat="1" ht="13.5" hidden="1" x14ac:dyDescent="0.25">
      <c r="M883" s="262"/>
      <c r="N883" s="263" t="s">
        <v>577</v>
      </c>
      <c r="O883" s="264" t="s">
        <v>578</v>
      </c>
      <c r="P883" s="224"/>
      <c r="Q883" s="224"/>
      <c r="R883" s="157">
        <f t="shared" si="398"/>
        <v>0</v>
      </c>
      <c r="S883" s="157"/>
      <c r="T883" s="279"/>
      <c r="U883" s="279"/>
      <c r="V883" s="278">
        <f t="shared" si="399"/>
        <v>0</v>
      </c>
      <c r="W883" s="279"/>
      <c r="X883" s="279"/>
      <c r="Y883" s="279"/>
      <c r="Z883" s="279"/>
      <c r="AA883" s="279"/>
      <c r="AB883" s="279"/>
      <c r="AC883" s="279"/>
      <c r="AD883" s="279"/>
      <c r="AE883" s="279"/>
      <c r="AF883" s="278">
        <f t="shared" si="400"/>
        <v>0</v>
      </c>
      <c r="AG883" s="278">
        <f t="shared" si="401"/>
        <v>0</v>
      </c>
      <c r="AH883" s="279"/>
      <c r="AI883" s="278">
        <f t="shared" si="374"/>
        <v>0</v>
      </c>
      <c r="AJ883" s="279"/>
      <c r="AK883" s="279"/>
      <c r="AL883" s="282"/>
      <c r="AM883" s="276">
        <f t="shared" si="402"/>
        <v>0</v>
      </c>
      <c r="AN883" s="282"/>
    </row>
    <row r="884" spans="13:40" s="261" customFormat="1" ht="13.5" hidden="1" x14ac:dyDescent="0.25">
      <c r="M884" s="262"/>
      <c r="N884" s="263" t="s">
        <v>579</v>
      </c>
      <c r="O884" s="264" t="s">
        <v>580</v>
      </c>
      <c r="P884" s="224"/>
      <c r="Q884" s="224"/>
      <c r="R884" s="157">
        <f t="shared" si="398"/>
        <v>0</v>
      </c>
      <c r="S884" s="157"/>
      <c r="T884" s="279"/>
      <c r="U884" s="279"/>
      <c r="V884" s="278">
        <f t="shared" si="399"/>
        <v>0</v>
      </c>
      <c r="W884" s="279"/>
      <c r="X884" s="279"/>
      <c r="Y884" s="279"/>
      <c r="Z884" s="279"/>
      <c r="AA884" s="279"/>
      <c r="AB884" s="279"/>
      <c r="AC884" s="279"/>
      <c r="AD884" s="279"/>
      <c r="AE884" s="279"/>
      <c r="AF884" s="278">
        <f t="shared" si="400"/>
        <v>0</v>
      </c>
      <c r="AG884" s="278">
        <f t="shared" si="401"/>
        <v>0</v>
      </c>
      <c r="AH884" s="279"/>
      <c r="AI884" s="278">
        <f t="shared" si="374"/>
        <v>0</v>
      </c>
      <c r="AJ884" s="279"/>
      <c r="AK884" s="279"/>
      <c r="AL884" s="282"/>
      <c r="AM884" s="276">
        <f t="shared" si="402"/>
        <v>0</v>
      </c>
      <c r="AN884" s="282"/>
    </row>
    <row r="885" spans="13:40" s="265" customFormat="1" ht="13.5" hidden="1" x14ac:dyDescent="0.25">
      <c r="M885" s="266"/>
      <c r="N885" s="266">
        <v>424</v>
      </c>
      <c r="O885" s="267"/>
      <c r="P885" s="256">
        <f>SUM(P886+P887+P888+P889)</f>
        <v>0</v>
      </c>
      <c r="Q885" s="256">
        <f>SUM(Q886+Q887+Q888+Q889)</f>
        <v>0</v>
      </c>
      <c r="R885" s="157">
        <f t="shared" si="398"/>
        <v>0</v>
      </c>
      <c r="S885" s="256"/>
      <c r="T885" s="280">
        <f>SUM(T886+T887+T888+T889)</f>
        <v>0</v>
      </c>
      <c r="U885" s="283">
        <f>SUM(U886+U887+U888+U889)</f>
        <v>0</v>
      </c>
      <c r="V885" s="278">
        <f t="shared" si="399"/>
        <v>0</v>
      </c>
      <c r="W885" s="283">
        <f t="shared" ref="W885:AE885" si="404">SUM(W886+W887+W888+W889)</f>
        <v>0</v>
      </c>
      <c r="X885" s="283">
        <f t="shared" si="404"/>
        <v>0</v>
      </c>
      <c r="Y885" s="283">
        <f t="shared" si="404"/>
        <v>0</v>
      </c>
      <c r="Z885" s="283">
        <f t="shared" si="404"/>
        <v>0</v>
      </c>
      <c r="AA885" s="283">
        <f t="shared" si="404"/>
        <v>0</v>
      </c>
      <c r="AB885" s="283">
        <f t="shared" si="404"/>
        <v>0</v>
      </c>
      <c r="AC885" s="283">
        <f t="shared" si="404"/>
        <v>0</v>
      </c>
      <c r="AD885" s="283">
        <f t="shared" si="404"/>
        <v>0</v>
      </c>
      <c r="AE885" s="283">
        <f t="shared" si="404"/>
        <v>0</v>
      </c>
      <c r="AF885" s="278">
        <f t="shared" si="400"/>
        <v>0</v>
      </c>
      <c r="AG885" s="278">
        <f t="shared" si="401"/>
        <v>0</v>
      </c>
      <c r="AH885" s="283">
        <f>SUM(AH886+AH887+AH888+AH889)</f>
        <v>0</v>
      </c>
      <c r="AI885" s="278">
        <f t="shared" si="374"/>
        <v>0</v>
      </c>
      <c r="AJ885" s="283">
        <f>SUM(AJ886+AJ887+AJ888+AJ889)</f>
        <v>0</v>
      </c>
      <c r="AK885" s="283">
        <f>SUM(AK886+AK887+AK888+AK889)</f>
        <v>0</v>
      </c>
      <c r="AL885" s="283"/>
      <c r="AM885" s="276">
        <f t="shared" si="402"/>
        <v>0</v>
      </c>
      <c r="AN885" s="283"/>
    </row>
    <row r="886" spans="13:40" s="261" customFormat="1" ht="13.5" hidden="1" x14ac:dyDescent="0.25">
      <c r="M886" s="262"/>
      <c r="N886" s="268">
        <v>4241</v>
      </c>
      <c r="O886" s="269" t="s">
        <v>581</v>
      </c>
      <c r="P886" s="224"/>
      <c r="Q886" s="224"/>
      <c r="R886" s="157">
        <f t="shared" si="398"/>
        <v>0</v>
      </c>
      <c r="S886" s="157"/>
      <c r="T886" s="279"/>
      <c r="U886" s="279"/>
      <c r="V886" s="278">
        <f t="shared" si="399"/>
        <v>0</v>
      </c>
      <c r="W886" s="279"/>
      <c r="X886" s="279"/>
      <c r="Y886" s="279"/>
      <c r="Z886" s="279"/>
      <c r="AA886" s="279"/>
      <c r="AB886" s="279"/>
      <c r="AC886" s="279"/>
      <c r="AD886" s="279"/>
      <c r="AE886" s="279"/>
      <c r="AF886" s="278">
        <f t="shared" si="400"/>
        <v>0</v>
      </c>
      <c r="AG886" s="278">
        <f t="shared" si="401"/>
        <v>0</v>
      </c>
      <c r="AH886" s="279"/>
      <c r="AI886" s="278">
        <f t="shared" si="374"/>
        <v>0</v>
      </c>
      <c r="AJ886" s="279"/>
      <c r="AK886" s="279"/>
      <c r="AL886" s="282"/>
      <c r="AM886" s="276">
        <f t="shared" si="402"/>
        <v>0</v>
      </c>
      <c r="AN886" s="282"/>
    </row>
    <row r="887" spans="13:40" hidden="1" x14ac:dyDescent="0.25">
      <c r="M887" s="262"/>
      <c r="N887" s="268">
        <v>4242</v>
      </c>
      <c r="O887" s="270" t="s">
        <v>582</v>
      </c>
      <c r="P887" s="224"/>
      <c r="Q887" s="224"/>
      <c r="R887" s="157">
        <f t="shared" si="398"/>
        <v>0</v>
      </c>
      <c r="S887" s="157"/>
      <c r="T887" s="279"/>
      <c r="U887" s="279"/>
      <c r="V887" s="278">
        <f t="shared" si="399"/>
        <v>0</v>
      </c>
      <c r="W887" s="279"/>
      <c r="X887" s="279"/>
      <c r="Y887" s="279"/>
      <c r="Z887" s="279"/>
      <c r="AA887" s="279"/>
      <c r="AB887" s="279"/>
      <c r="AC887" s="279"/>
      <c r="AD887" s="279"/>
      <c r="AE887" s="279"/>
      <c r="AF887" s="278">
        <f t="shared" si="400"/>
        <v>0</v>
      </c>
      <c r="AG887" s="278">
        <f t="shared" si="401"/>
        <v>0</v>
      </c>
      <c r="AH887" s="279"/>
      <c r="AI887" s="278">
        <f t="shared" si="374"/>
        <v>0</v>
      </c>
      <c r="AJ887" s="279"/>
      <c r="AK887" s="279"/>
      <c r="AL887" s="281"/>
      <c r="AM887" s="276">
        <f t="shared" si="402"/>
        <v>0</v>
      </c>
      <c r="AN887" s="281"/>
    </row>
    <row r="888" spans="13:40" hidden="1" x14ac:dyDescent="0.25">
      <c r="M888" s="262"/>
      <c r="N888" s="268">
        <v>4243</v>
      </c>
      <c r="O888" s="270" t="s">
        <v>583</v>
      </c>
      <c r="P888" s="224"/>
      <c r="Q888" s="224"/>
      <c r="R888" s="157">
        <f t="shared" si="398"/>
        <v>0</v>
      </c>
      <c r="S888" s="157"/>
      <c r="T888" s="279"/>
      <c r="U888" s="279"/>
      <c r="V888" s="278">
        <f t="shared" si="399"/>
        <v>0</v>
      </c>
      <c r="W888" s="279"/>
      <c r="X888" s="279"/>
      <c r="Y888" s="279"/>
      <c r="Z888" s="279"/>
      <c r="AA888" s="279"/>
      <c r="AB888" s="279"/>
      <c r="AC888" s="279"/>
      <c r="AD888" s="279"/>
      <c r="AE888" s="279"/>
      <c r="AF888" s="278">
        <f t="shared" si="400"/>
        <v>0</v>
      </c>
      <c r="AG888" s="278">
        <f t="shared" si="401"/>
        <v>0</v>
      </c>
      <c r="AH888" s="279"/>
      <c r="AI888" s="278">
        <f t="shared" si="374"/>
        <v>0</v>
      </c>
      <c r="AJ888" s="279"/>
      <c r="AK888" s="279"/>
      <c r="AL888" s="281"/>
      <c r="AM888" s="276">
        <f t="shared" si="402"/>
        <v>0</v>
      </c>
      <c r="AN888" s="281"/>
    </row>
    <row r="889" spans="13:40" hidden="1" x14ac:dyDescent="0.25">
      <c r="M889" s="262"/>
      <c r="N889" s="268">
        <v>4244</v>
      </c>
      <c r="O889" s="270" t="s">
        <v>584</v>
      </c>
      <c r="P889" s="224"/>
      <c r="Q889" s="224"/>
      <c r="R889" s="157">
        <f t="shared" si="398"/>
        <v>0</v>
      </c>
      <c r="S889" s="157"/>
      <c r="T889" s="279"/>
      <c r="U889" s="279"/>
      <c r="V889" s="278">
        <f t="shared" si="399"/>
        <v>0</v>
      </c>
      <c r="W889" s="279"/>
      <c r="X889" s="279"/>
      <c r="Y889" s="279"/>
      <c r="Z889" s="279"/>
      <c r="AA889" s="279"/>
      <c r="AB889" s="279"/>
      <c r="AC889" s="279"/>
      <c r="AD889" s="279"/>
      <c r="AE889" s="279"/>
      <c r="AF889" s="278">
        <f t="shared" si="400"/>
        <v>0</v>
      </c>
      <c r="AG889" s="278">
        <f t="shared" si="401"/>
        <v>0</v>
      </c>
      <c r="AH889" s="279"/>
      <c r="AI889" s="278">
        <f t="shared" si="374"/>
        <v>0</v>
      </c>
      <c r="AJ889" s="279"/>
      <c r="AK889" s="279"/>
      <c r="AL889" s="281"/>
      <c r="AM889" s="276">
        <f t="shared" si="402"/>
        <v>0</v>
      </c>
      <c r="AN889" s="281"/>
    </row>
    <row r="890" spans="13:40" s="265" customFormat="1" ht="13.5" hidden="1" x14ac:dyDescent="0.25">
      <c r="M890" s="266"/>
      <c r="N890" s="266">
        <v>426</v>
      </c>
      <c r="O890" s="271"/>
      <c r="P890" s="256">
        <f>SUM(P891+P892)</f>
        <v>0</v>
      </c>
      <c r="Q890" s="256">
        <f>SUM(Q891+Q892)</f>
        <v>0</v>
      </c>
      <c r="R890" s="157">
        <f t="shared" si="398"/>
        <v>0</v>
      </c>
      <c r="S890" s="256"/>
      <c r="T890" s="280">
        <f>SUM(T891+T892)</f>
        <v>0</v>
      </c>
      <c r="U890" s="283">
        <f>SUM(U891+U892)</f>
        <v>0</v>
      </c>
      <c r="V890" s="278">
        <f t="shared" si="399"/>
        <v>0</v>
      </c>
      <c r="W890" s="283">
        <f t="shared" ref="W890:AE890" si="405">SUM(W891+W892)</f>
        <v>0</v>
      </c>
      <c r="X890" s="283">
        <f t="shared" si="405"/>
        <v>0</v>
      </c>
      <c r="Y890" s="283">
        <f t="shared" si="405"/>
        <v>0</v>
      </c>
      <c r="Z890" s="283">
        <f t="shared" si="405"/>
        <v>0</v>
      </c>
      <c r="AA890" s="283">
        <f t="shared" si="405"/>
        <v>0</v>
      </c>
      <c r="AB890" s="283">
        <f t="shared" si="405"/>
        <v>0</v>
      </c>
      <c r="AC890" s="283">
        <f t="shared" si="405"/>
        <v>0</v>
      </c>
      <c r="AD890" s="283">
        <f t="shared" si="405"/>
        <v>0</v>
      </c>
      <c r="AE890" s="283">
        <f t="shared" si="405"/>
        <v>0</v>
      </c>
      <c r="AF890" s="278">
        <f t="shared" si="400"/>
        <v>0</v>
      </c>
      <c r="AG890" s="278">
        <f t="shared" si="401"/>
        <v>0</v>
      </c>
      <c r="AH890" s="283">
        <f>SUM(AH891+AH892)</f>
        <v>0</v>
      </c>
      <c r="AI890" s="278">
        <f t="shared" si="374"/>
        <v>0</v>
      </c>
      <c r="AJ890" s="283">
        <f>SUM(AJ891+AJ892)</f>
        <v>0</v>
      </c>
      <c r="AK890" s="283">
        <f>SUM(AK891+AK892)</f>
        <v>0</v>
      </c>
      <c r="AL890" s="283"/>
      <c r="AM890" s="276">
        <f t="shared" si="402"/>
        <v>0</v>
      </c>
      <c r="AN890" s="283"/>
    </row>
    <row r="891" spans="13:40" s="261" customFormat="1" ht="13.5" hidden="1" x14ac:dyDescent="0.25">
      <c r="M891" s="262"/>
      <c r="N891" s="263">
        <v>4262</v>
      </c>
      <c r="O891" s="264" t="s">
        <v>585</v>
      </c>
      <c r="P891" s="224"/>
      <c r="Q891" s="224"/>
      <c r="R891" s="157">
        <f t="shared" si="398"/>
        <v>0</v>
      </c>
      <c r="S891" s="157"/>
      <c r="T891" s="279"/>
      <c r="U891" s="279"/>
      <c r="V891" s="278">
        <f t="shared" si="399"/>
        <v>0</v>
      </c>
      <c r="W891" s="279"/>
      <c r="X891" s="279"/>
      <c r="Y891" s="279"/>
      <c r="Z891" s="279"/>
      <c r="AA891" s="279"/>
      <c r="AB891" s="279"/>
      <c r="AC891" s="279"/>
      <c r="AD891" s="279"/>
      <c r="AE891" s="279"/>
      <c r="AF891" s="278">
        <f t="shared" si="400"/>
        <v>0</v>
      </c>
      <c r="AG891" s="278">
        <f t="shared" si="401"/>
        <v>0</v>
      </c>
      <c r="AH891" s="279"/>
      <c r="AI891" s="278">
        <f t="shared" si="374"/>
        <v>0</v>
      </c>
      <c r="AJ891" s="279"/>
      <c r="AK891" s="279"/>
      <c r="AL891" s="282"/>
      <c r="AM891" s="276">
        <f t="shared" si="402"/>
        <v>0</v>
      </c>
      <c r="AN891" s="282"/>
    </row>
    <row r="892" spans="13:40" s="261" customFormat="1" ht="13.5" hidden="1" x14ac:dyDescent="0.25">
      <c r="M892" s="262"/>
      <c r="N892" s="263">
        <v>4263</v>
      </c>
      <c r="O892" s="264" t="s">
        <v>586</v>
      </c>
      <c r="P892" s="224"/>
      <c r="Q892" s="224"/>
      <c r="R892" s="157">
        <f t="shared" si="398"/>
        <v>0</v>
      </c>
      <c r="S892" s="157"/>
      <c r="T892" s="279"/>
      <c r="U892" s="279"/>
      <c r="V892" s="278">
        <f t="shared" si="399"/>
        <v>0</v>
      </c>
      <c r="W892" s="279"/>
      <c r="X892" s="279"/>
      <c r="Y892" s="279"/>
      <c r="Z892" s="279"/>
      <c r="AA892" s="279"/>
      <c r="AB892" s="279"/>
      <c r="AC892" s="279"/>
      <c r="AD892" s="279"/>
      <c r="AE892" s="279"/>
      <c r="AF892" s="278">
        <f t="shared" si="400"/>
        <v>0</v>
      </c>
      <c r="AG892" s="278">
        <f t="shared" si="401"/>
        <v>0</v>
      </c>
      <c r="AH892" s="279"/>
      <c r="AI892" s="278">
        <f t="shared" si="374"/>
        <v>0</v>
      </c>
      <c r="AJ892" s="279"/>
      <c r="AK892" s="279"/>
      <c r="AL892" s="282"/>
      <c r="AM892" s="276">
        <f t="shared" si="402"/>
        <v>0</v>
      </c>
      <c r="AN892" s="282"/>
    </row>
    <row r="893" spans="13:40" x14ac:dyDescent="0.25">
      <c r="T893" s="281"/>
      <c r="U893" s="281"/>
      <c r="V893" s="281"/>
      <c r="W893" s="281"/>
      <c r="X893" s="281"/>
      <c r="Y893" s="281"/>
      <c r="Z893" s="281"/>
      <c r="AA893" s="281"/>
      <c r="AB893" s="281"/>
      <c r="AC893" s="281"/>
      <c r="AD893" s="281"/>
      <c r="AE893" s="281"/>
      <c r="AF893" s="281"/>
      <c r="AG893" s="281"/>
      <c r="AH893" s="281"/>
      <c r="AI893" s="281"/>
      <c r="AJ893" s="281"/>
      <c r="AK893" s="281"/>
      <c r="AL893" s="281"/>
      <c r="AM893" s="276"/>
      <c r="AN893" s="281"/>
    </row>
    <row r="894" spans="13:40" s="245" customFormat="1" ht="13.5" hidden="1" x14ac:dyDescent="0.25">
      <c r="N894" s="246"/>
      <c r="O894" s="247" t="s">
        <v>590</v>
      </c>
      <c r="P894" s="248">
        <f>SUM(P895+P952)</f>
        <v>0</v>
      </c>
      <c r="Q894" s="248">
        <f>SUM(Q895+Q952)</f>
        <v>0</v>
      </c>
      <c r="R894" s="157">
        <f t="shared" ref="R894:R925" si="406">SUM(T894:AE894)</f>
        <v>0</v>
      </c>
      <c r="S894" s="248"/>
      <c r="T894" s="277">
        <f>SUM(T895+T952)</f>
        <v>0</v>
      </c>
      <c r="U894" s="277">
        <f>SUM(U895+U952)</f>
        <v>0</v>
      </c>
      <c r="V894" s="278">
        <f t="shared" ref="V894:V925" si="407">SUM(T894:U894)</f>
        <v>0</v>
      </c>
      <c r="W894" s="277">
        <f t="shared" ref="W894:AE894" si="408">SUM(W895+W952)</f>
        <v>0</v>
      </c>
      <c r="X894" s="277">
        <f t="shared" si="408"/>
        <v>0</v>
      </c>
      <c r="Y894" s="277">
        <f t="shared" si="408"/>
        <v>0</v>
      </c>
      <c r="Z894" s="277">
        <f t="shared" si="408"/>
        <v>0</v>
      </c>
      <c r="AA894" s="277">
        <f t="shared" si="408"/>
        <v>0</v>
      </c>
      <c r="AB894" s="277">
        <f t="shared" si="408"/>
        <v>0</v>
      </c>
      <c r="AC894" s="277">
        <f t="shared" si="408"/>
        <v>0</v>
      </c>
      <c r="AD894" s="277">
        <f t="shared" si="408"/>
        <v>0</v>
      </c>
      <c r="AE894" s="277">
        <f t="shared" si="408"/>
        <v>0</v>
      </c>
      <c r="AF894" s="278">
        <f t="shared" ref="AF894:AF925" si="409">SUM(W894:AE894)</f>
        <v>0</v>
      </c>
      <c r="AG894" s="278">
        <f t="shared" ref="AG894:AG925" si="410">SUM(V894+AF894)</f>
        <v>0</v>
      </c>
      <c r="AH894" s="277">
        <f>SUM(AH895+AH952)</f>
        <v>0</v>
      </c>
      <c r="AI894" s="278">
        <f t="shared" ref="AI894:AI972" si="411">SUM(AG894:AH894)</f>
        <v>0</v>
      </c>
      <c r="AJ894" s="277">
        <f>SUM(AJ895+AJ952)</f>
        <v>0</v>
      </c>
      <c r="AK894" s="277">
        <f>SUM(AK895+AK952)</f>
        <v>0</v>
      </c>
      <c r="AL894" s="277"/>
      <c r="AM894" s="276">
        <f t="shared" ref="AM894:AM925" si="412">SUM(AB894+AL894)</f>
        <v>0</v>
      </c>
      <c r="AN894" s="277"/>
    </row>
    <row r="895" spans="13:40" s="245" customFormat="1" ht="13.5" hidden="1" x14ac:dyDescent="0.25">
      <c r="N895" s="246">
        <v>3</v>
      </c>
      <c r="O895" s="245" t="s">
        <v>479</v>
      </c>
      <c r="P895" s="248">
        <f>SUM(P896+P908+P941)</f>
        <v>0</v>
      </c>
      <c r="Q895" s="248">
        <f>SUM(Q896+Q908+Q941)</f>
        <v>0</v>
      </c>
      <c r="R895" s="157">
        <f t="shared" si="406"/>
        <v>0</v>
      </c>
      <c r="S895" s="248"/>
      <c r="T895" s="277">
        <f>SUM(T896+T908+T941)</f>
        <v>0</v>
      </c>
      <c r="U895" s="277">
        <f>SUM(U896+U908+U941)</f>
        <v>0</v>
      </c>
      <c r="V895" s="278">
        <f t="shared" si="407"/>
        <v>0</v>
      </c>
      <c r="W895" s="277">
        <f t="shared" ref="W895:AE895" si="413">SUM(W896+W908+W941)</f>
        <v>0</v>
      </c>
      <c r="X895" s="277">
        <f t="shared" si="413"/>
        <v>0</v>
      </c>
      <c r="Y895" s="277">
        <f t="shared" si="413"/>
        <v>0</v>
      </c>
      <c r="Z895" s="277">
        <f t="shared" si="413"/>
        <v>0</v>
      </c>
      <c r="AA895" s="277">
        <f t="shared" si="413"/>
        <v>0</v>
      </c>
      <c r="AB895" s="277">
        <f t="shared" si="413"/>
        <v>0</v>
      </c>
      <c r="AC895" s="277">
        <f t="shared" si="413"/>
        <v>0</v>
      </c>
      <c r="AD895" s="277">
        <f t="shared" si="413"/>
        <v>0</v>
      </c>
      <c r="AE895" s="277">
        <f t="shared" si="413"/>
        <v>0</v>
      </c>
      <c r="AF895" s="278">
        <f t="shared" si="409"/>
        <v>0</v>
      </c>
      <c r="AG895" s="278">
        <f t="shared" si="410"/>
        <v>0</v>
      </c>
      <c r="AH895" s="277">
        <f>SUM(AH896+AH908+AH941)</f>
        <v>0</v>
      </c>
      <c r="AI895" s="278">
        <f t="shared" si="411"/>
        <v>0</v>
      </c>
      <c r="AJ895" s="277">
        <f>SUM(AJ896+AJ908+AJ941)</f>
        <v>0</v>
      </c>
      <c r="AK895" s="277">
        <f>SUM(AK896+AK908+AK941)</f>
        <v>0</v>
      </c>
      <c r="AL895" s="277"/>
      <c r="AM895" s="276">
        <f t="shared" si="412"/>
        <v>0</v>
      </c>
      <c r="AN895" s="277"/>
    </row>
    <row r="896" spans="13:40" s="245" customFormat="1" ht="13.5" hidden="1" x14ac:dyDescent="0.25">
      <c r="N896" s="246">
        <v>31</v>
      </c>
      <c r="O896" s="227"/>
      <c r="P896" s="248">
        <f>SUM(P897+P902+P904)</f>
        <v>0</v>
      </c>
      <c r="Q896" s="248">
        <f>SUM(Q897+Q902+Q904)</f>
        <v>0</v>
      </c>
      <c r="R896" s="157">
        <f t="shared" si="406"/>
        <v>0</v>
      </c>
      <c r="S896" s="248"/>
      <c r="T896" s="277">
        <f>SUM(T897+T902+T904)</f>
        <v>0</v>
      </c>
      <c r="U896" s="277">
        <f>SUM(U897+U902+U904)</f>
        <v>0</v>
      </c>
      <c r="V896" s="278">
        <f t="shared" si="407"/>
        <v>0</v>
      </c>
      <c r="W896" s="277">
        <f t="shared" ref="W896:AE896" si="414">SUM(W897+W902+W904)</f>
        <v>0</v>
      </c>
      <c r="X896" s="277">
        <f t="shared" si="414"/>
        <v>0</v>
      </c>
      <c r="Y896" s="277">
        <f t="shared" si="414"/>
        <v>0</v>
      </c>
      <c r="Z896" s="277">
        <f t="shared" si="414"/>
        <v>0</v>
      </c>
      <c r="AA896" s="277">
        <f t="shared" si="414"/>
        <v>0</v>
      </c>
      <c r="AB896" s="277">
        <f t="shared" si="414"/>
        <v>0</v>
      </c>
      <c r="AC896" s="277">
        <f t="shared" si="414"/>
        <v>0</v>
      </c>
      <c r="AD896" s="277">
        <f t="shared" si="414"/>
        <v>0</v>
      </c>
      <c r="AE896" s="277">
        <f t="shared" si="414"/>
        <v>0</v>
      </c>
      <c r="AF896" s="278">
        <f t="shared" si="409"/>
        <v>0</v>
      </c>
      <c r="AG896" s="278">
        <f t="shared" si="410"/>
        <v>0</v>
      </c>
      <c r="AH896" s="277">
        <f>SUM(AH897+AH902+AH904)</f>
        <v>0</v>
      </c>
      <c r="AI896" s="278">
        <f t="shared" si="411"/>
        <v>0</v>
      </c>
      <c r="AJ896" s="277">
        <f>SUM(AJ897+AJ902+AJ904)</f>
        <v>0</v>
      </c>
      <c r="AK896" s="277">
        <f>SUM(AK897+AK902+AK904)</f>
        <v>0</v>
      </c>
      <c r="AL896" s="277"/>
      <c r="AM896" s="276">
        <f t="shared" si="412"/>
        <v>0</v>
      </c>
      <c r="AN896" s="277"/>
    </row>
    <row r="897" spans="13:40" s="245" customFormat="1" ht="13.5" hidden="1" x14ac:dyDescent="0.25">
      <c r="N897" s="246">
        <v>311</v>
      </c>
      <c r="O897" s="227"/>
      <c r="P897" s="248">
        <f>SUM(P898+P899+P900+P901)</f>
        <v>0</v>
      </c>
      <c r="Q897" s="248">
        <f>SUM(Q898+Q899+Q900+Q901)</f>
        <v>0</v>
      </c>
      <c r="R897" s="157">
        <f t="shared" si="406"/>
        <v>0</v>
      </c>
      <c r="S897" s="248"/>
      <c r="T897" s="277">
        <f>SUM(T898+T899+T900+T901)</f>
        <v>0</v>
      </c>
      <c r="U897" s="277">
        <f>SUM(U898+U899+U900+U901)</f>
        <v>0</v>
      </c>
      <c r="V897" s="278">
        <f t="shared" si="407"/>
        <v>0</v>
      </c>
      <c r="W897" s="277">
        <f t="shared" ref="W897:AE897" si="415">SUM(W898+W899+W900+W901)</f>
        <v>0</v>
      </c>
      <c r="X897" s="277">
        <f t="shared" si="415"/>
        <v>0</v>
      </c>
      <c r="Y897" s="277">
        <f t="shared" si="415"/>
        <v>0</v>
      </c>
      <c r="Z897" s="277">
        <f t="shared" si="415"/>
        <v>0</v>
      </c>
      <c r="AA897" s="277">
        <f t="shared" si="415"/>
        <v>0</v>
      </c>
      <c r="AB897" s="277">
        <f t="shared" si="415"/>
        <v>0</v>
      </c>
      <c r="AC897" s="277">
        <f t="shared" si="415"/>
        <v>0</v>
      </c>
      <c r="AD897" s="277">
        <f t="shared" si="415"/>
        <v>0</v>
      </c>
      <c r="AE897" s="277">
        <f t="shared" si="415"/>
        <v>0</v>
      </c>
      <c r="AF897" s="278">
        <f t="shared" si="409"/>
        <v>0</v>
      </c>
      <c r="AG897" s="278">
        <f t="shared" si="410"/>
        <v>0</v>
      </c>
      <c r="AH897" s="277">
        <f>SUM(AH898+AH899+AH900+AH901)</f>
        <v>0</v>
      </c>
      <c r="AI897" s="278">
        <f t="shared" si="411"/>
        <v>0</v>
      </c>
      <c r="AJ897" s="277">
        <f>SUM(AJ898+AJ899+AJ900+AJ901)</f>
        <v>0</v>
      </c>
      <c r="AK897" s="277">
        <f>SUM(AK898+AK899+AK900+AK901)</f>
        <v>0</v>
      </c>
      <c r="AL897" s="277"/>
      <c r="AM897" s="276">
        <f t="shared" si="412"/>
        <v>0</v>
      </c>
      <c r="AN897" s="277"/>
    </row>
    <row r="898" spans="13:40" s="249" customFormat="1" ht="13.5" hidden="1" x14ac:dyDescent="0.25">
      <c r="M898" s="250"/>
      <c r="N898" s="251" t="s">
        <v>480</v>
      </c>
      <c r="O898" s="252" t="s">
        <v>481</v>
      </c>
      <c r="P898" s="224"/>
      <c r="Q898" s="224"/>
      <c r="R898" s="157">
        <f t="shared" si="406"/>
        <v>0</v>
      </c>
      <c r="S898" s="157"/>
      <c r="T898" s="279"/>
      <c r="U898" s="279"/>
      <c r="V898" s="278">
        <f t="shared" si="407"/>
        <v>0</v>
      </c>
      <c r="W898" s="279"/>
      <c r="X898" s="279"/>
      <c r="Y898" s="279"/>
      <c r="Z898" s="279"/>
      <c r="AA898" s="279"/>
      <c r="AB898" s="279"/>
      <c r="AC898" s="279"/>
      <c r="AD898" s="279"/>
      <c r="AE898" s="279"/>
      <c r="AF898" s="278">
        <f t="shared" si="409"/>
        <v>0</v>
      </c>
      <c r="AG898" s="278">
        <f t="shared" si="410"/>
        <v>0</v>
      </c>
      <c r="AH898" s="279"/>
      <c r="AI898" s="278">
        <f t="shared" si="411"/>
        <v>0</v>
      </c>
      <c r="AJ898" s="279"/>
      <c r="AK898" s="279"/>
      <c r="AL898" s="279"/>
      <c r="AM898" s="276">
        <f t="shared" si="412"/>
        <v>0</v>
      </c>
      <c r="AN898" s="279"/>
    </row>
    <row r="899" spans="13:40" s="249" customFormat="1" ht="13.5" hidden="1" x14ac:dyDescent="0.25">
      <c r="M899" s="250"/>
      <c r="N899" s="251" t="s">
        <v>482</v>
      </c>
      <c r="O899" s="252" t="s">
        <v>483</v>
      </c>
      <c r="P899" s="224"/>
      <c r="Q899" s="224"/>
      <c r="R899" s="157">
        <f t="shared" si="406"/>
        <v>0</v>
      </c>
      <c r="S899" s="157"/>
      <c r="T899" s="279"/>
      <c r="U899" s="279"/>
      <c r="V899" s="278">
        <f t="shared" si="407"/>
        <v>0</v>
      </c>
      <c r="W899" s="279"/>
      <c r="X899" s="279"/>
      <c r="Y899" s="279"/>
      <c r="Z899" s="279"/>
      <c r="AA899" s="279"/>
      <c r="AB899" s="279"/>
      <c r="AC899" s="279"/>
      <c r="AD899" s="279"/>
      <c r="AE899" s="279"/>
      <c r="AF899" s="278">
        <f t="shared" si="409"/>
        <v>0</v>
      </c>
      <c r="AG899" s="278">
        <f t="shared" si="410"/>
        <v>0</v>
      </c>
      <c r="AH899" s="279"/>
      <c r="AI899" s="278">
        <f t="shared" si="411"/>
        <v>0</v>
      </c>
      <c r="AJ899" s="279"/>
      <c r="AK899" s="279"/>
      <c r="AL899" s="279"/>
      <c r="AM899" s="276">
        <f t="shared" si="412"/>
        <v>0</v>
      </c>
      <c r="AN899" s="279"/>
    </row>
    <row r="900" spans="13:40" s="249" customFormat="1" ht="13.5" hidden="1" x14ac:dyDescent="0.25">
      <c r="M900" s="250"/>
      <c r="N900" s="251" t="s">
        <v>484</v>
      </c>
      <c r="O900" s="252" t="s">
        <v>485</v>
      </c>
      <c r="P900" s="224"/>
      <c r="Q900" s="224"/>
      <c r="R900" s="157">
        <f t="shared" si="406"/>
        <v>0</v>
      </c>
      <c r="S900" s="157"/>
      <c r="T900" s="279"/>
      <c r="U900" s="279"/>
      <c r="V900" s="278">
        <f t="shared" si="407"/>
        <v>0</v>
      </c>
      <c r="W900" s="279"/>
      <c r="X900" s="279"/>
      <c r="Y900" s="279"/>
      <c r="Z900" s="279"/>
      <c r="AA900" s="279"/>
      <c r="AB900" s="279"/>
      <c r="AC900" s="279"/>
      <c r="AD900" s="279"/>
      <c r="AE900" s="279"/>
      <c r="AF900" s="278">
        <f t="shared" si="409"/>
        <v>0</v>
      </c>
      <c r="AG900" s="278">
        <f t="shared" si="410"/>
        <v>0</v>
      </c>
      <c r="AH900" s="279"/>
      <c r="AI900" s="278">
        <f t="shared" si="411"/>
        <v>0</v>
      </c>
      <c r="AJ900" s="279"/>
      <c r="AK900" s="279"/>
      <c r="AL900" s="279"/>
      <c r="AM900" s="276">
        <f t="shared" si="412"/>
        <v>0</v>
      </c>
      <c r="AN900" s="279"/>
    </row>
    <row r="901" spans="13:40" s="249" customFormat="1" ht="13.5" hidden="1" x14ac:dyDescent="0.25">
      <c r="M901" s="250"/>
      <c r="N901" s="251" t="s">
        <v>486</v>
      </c>
      <c r="O901" s="252" t="s">
        <v>487</v>
      </c>
      <c r="P901" s="224"/>
      <c r="Q901" s="224"/>
      <c r="R901" s="157">
        <f t="shared" si="406"/>
        <v>0</v>
      </c>
      <c r="S901" s="157"/>
      <c r="T901" s="279"/>
      <c r="U901" s="279"/>
      <c r="V901" s="278">
        <f t="shared" si="407"/>
        <v>0</v>
      </c>
      <c r="W901" s="279"/>
      <c r="X901" s="279"/>
      <c r="Y901" s="279"/>
      <c r="Z901" s="279"/>
      <c r="AA901" s="279"/>
      <c r="AB901" s="279"/>
      <c r="AC901" s="279"/>
      <c r="AD901" s="279"/>
      <c r="AE901" s="279"/>
      <c r="AF901" s="278">
        <f t="shared" si="409"/>
        <v>0</v>
      </c>
      <c r="AG901" s="278">
        <f t="shared" si="410"/>
        <v>0</v>
      </c>
      <c r="AH901" s="279"/>
      <c r="AI901" s="278">
        <f t="shared" si="411"/>
        <v>0</v>
      </c>
      <c r="AJ901" s="279"/>
      <c r="AK901" s="279"/>
      <c r="AL901" s="279"/>
      <c r="AM901" s="276">
        <f t="shared" si="412"/>
        <v>0</v>
      </c>
      <c r="AN901" s="279"/>
    </row>
    <row r="902" spans="13:40" s="253" customFormat="1" ht="13.5" hidden="1" x14ac:dyDescent="0.25">
      <c r="M902" s="254"/>
      <c r="N902" s="254">
        <v>312</v>
      </c>
      <c r="O902" s="255"/>
      <c r="P902" s="256">
        <f>SUM(P903)</f>
        <v>0</v>
      </c>
      <c r="Q902" s="256">
        <f>SUM(Q903)</f>
        <v>0</v>
      </c>
      <c r="R902" s="157">
        <f t="shared" si="406"/>
        <v>0</v>
      </c>
      <c r="S902" s="256"/>
      <c r="T902" s="280">
        <f>SUM(T903)</f>
        <v>0</v>
      </c>
      <c r="U902" s="280">
        <f>SUM(U903)</f>
        <v>0</v>
      </c>
      <c r="V902" s="278">
        <f t="shared" si="407"/>
        <v>0</v>
      </c>
      <c r="W902" s="280">
        <f t="shared" ref="W902:AE902" si="416">SUM(W903)</f>
        <v>0</v>
      </c>
      <c r="X902" s="280">
        <f t="shared" si="416"/>
        <v>0</v>
      </c>
      <c r="Y902" s="280">
        <f t="shared" si="416"/>
        <v>0</v>
      </c>
      <c r="Z902" s="280">
        <f t="shared" si="416"/>
        <v>0</v>
      </c>
      <c r="AA902" s="280">
        <f t="shared" si="416"/>
        <v>0</v>
      </c>
      <c r="AB902" s="280">
        <f t="shared" si="416"/>
        <v>0</v>
      </c>
      <c r="AC902" s="280">
        <f t="shared" si="416"/>
        <v>0</v>
      </c>
      <c r="AD902" s="280">
        <f t="shared" si="416"/>
        <v>0</v>
      </c>
      <c r="AE902" s="280">
        <f t="shared" si="416"/>
        <v>0</v>
      </c>
      <c r="AF902" s="278">
        <f t="shared" si="409"/>
        <v>0</v>
      </c>
      <c r="AG902" s="278">
        <f t="shared" si="410"/>
        <v>0</v>
      </c>
      <c r="AH902" s="280">
        <f>SUM(AH903)</f>
        <v>0</v>
      </c>
      <c r="AI902" s="278">
        <f t="shared" si="411"/>
        <v>0</v>
      </c>
      <c r="AJ902" s="280">
        <f>SUM(AJ903)</f>
        <v>0</v>
      </c>
      <c r="AK902" s="280">
        <f>SUM(AK903)</f>
        <v>0</v>
      </c>
      <c r="AL902" s="280"/>
      <c r="AM902" s="276">
        <f t="shared" si="412"/>
        <v>0</v>
      </c>
      <c r="AN902" s="280"/>
    </row>
    <row r="903" spans="13:40" s="249" customFormat="1" ht="13.5" hidden="1" x14ac:dyDescent="0.25">
      <c r="M903" s="250"/>
      <c r="N903" s="251" t="s">
        <v>488</v>
      </c>
      <c r="O903" s="252" t="s">
        <v>489</v>
      </c>
      <c r="P903" s="224"/>
      <c r="Q903" s="224"/>
      <c r="R903" s="157">
        <f t="shared" si="406"/>
        <v>0</v>
      </c>
      <c r="S903" s="157"/>
      <c r="T903" s="279"/>
      <c r="U903" s="279"/>
      <c r="V903" s="278">
        <f t="shared" si="407"/>
        <v>0</v>
      </c>
      <c r="W903" s="279"/>
      <c r="X903" s="279"/>
      <c r="Y903" s="279"/>
      <c r="Z903" s="279"/>
      <c r="AA903" s="279"/>
      <c r="AB903" s="279"/>
      <c r="AC903" s="279"/>
      <c r="AD903" s="279"/>
      <c r="AE903" s="279"/>
      <c r="AF903" s="278">
        <f t="shared" si="409"/>
        <v>0</v>
      </c>
      <c r="AG903" s="278">
        <f t="shared" si="410"/>
        <v>0</v>
      </c>
      <c r="AH903" s="279"/>
      <c r="AI903" s="278">
        <f t="shared" si="411"/>
        <v>0</v>
      </c>
      <c r="AJ903" s="279"/>
      <c r="AK903" s="279"/>
      <c r="AL903" s="279"/>
      <c r="AM903" s="276">
        <f t="shared" si="412"/>
        <v>0</v>
      </c>
      <c r="AN903" s="279"/>
    </row>
    <row r="904" spans="13:40" s="253" customFormat="1" ht="13.5" hidden="1" x14ac:dyDescent="0.25">
      <c r="M904" s="254"/>
      <c r="N904" s="254">
        <v>313</v>
      </c>
      <c r="O904" s="255"/>
      <c r="P904" s="256">
        <f>SUM(P905+P906+P907)</f>
        <v>0</v>
      </c>
      <c r="Q904" s="256">
        <f>SUM(Q905+Q906+Q907)</f>
        <v>0</v>
      </c>
      <c r="R904" s="157">
        <f t="shared" si="406"/>
        <v>0</v>
      </c>
      <c r="S904" s="256"/>
      <c r="T904" s="280">
        <f>SUM(T905+T906+T907)</f>
        <v>0</v>
      </c>
      <c r="U904" s="280">
        <f>SUM(U905+U906+U907)</f>
        <v>0</v>
      </c>
      <c r="V904" s="278">
        <f t="shared" si="407"/>
        <v>0</v>
      </c>
      <c r="W904" s="280">
        <f t="shared" ref="W904:AE904" si="417">SUM(W905+W906+W907)</f>
        <v>0</v>
      </c>
      <c r="X904" s="280">
        <f t="shared" si="417"/>
        <v>0</v>
      </c>
      <c r="Y904" s="280">
        <f t="shared" si="417"/>
        <v>0</v>
      </c>
      <c r="Z904" s="280">
        <f t="shared" si="417"/>
        <v>0</v>
      </c>
      <c r="AA904" s="280">
        <f t="shared" si="417"/>
        <v>0</v>
      </c>
      <c r="AB904" s="280">
        <f t="shared" si="417"/>
        <v>0</v>
      </c>
      <c r="AC904" s="280">
        <f t="shared" si="417"/>
        <v>0</v>
      </c>
      <c r="AD904" s="280">
        <f t="shared" si="417"/>
        <v>0</v>
      </c>
      <c r="AE904" s="280">
        <f t="shared" si="417"/>
        <v>0</v>
      </c>
      <c r="AF904" s="278">
        <f t="shared" si="409"/>
        <v>0</v>
      </c>
      <c r="AG904" s="278">
        <f t="shared" si="410"/>
        <v>0</v>
      </c>
      <c r="AH904" s="280">
        <f>SUM(AH905+AH906+AH907)</f>
        <v>0</v>
      </c>
      <c r="AI904" s="278">
        <f t="shared" si="411"/>
        <v>0</v>
      </c>
      <c r="AJ904" s="280">
        <f>SUM(AJ905+AJ906+AJ907)</f>
        <v>0</v>
      </c>
      <c r="AK904" s="280">
        <f>SUM(AK905+AK906+AK907)</f>
        <v>0</v>
      </c>
      <c r="AL904" s="280"/>
      <c r="AM904" s="276">
        <f t="shared" si="412"/>
        <v>0</v>
      </c>
      <c r="AN904" s="280"/>
    </row>
    <row r="905" spans="13:40" s="249" customFormat="1" ht="13.5" hidden="1" x14ac:dyDescent="0.25">
      <c r="M905" s="250"/>
      <c r="N905" s="251" t="s">
        <v>490</v>
      </c>
      <c r="O905" s="252" t="s">
        <v>491</v>
      </c>
      <c r="P905" s="224"/>
      <c r="Q905" s="224"/>
      <c r="R905" s="157">
        <f t="shared" si="406"/>
        <v>0</v>
      </c>
      <c r="S905" s="157"/>
      <c r="T905" s="279"/>
      <c r="U905" s="279"/>
      <c r="V905" s="278">
        <f t="shared" si="407"/>
        <v>0</v>
      </c>
      <c r="W905" s="279"/>
      <c r="X905" s="279"/>
      <c r="Y905" s="279"/>
      <c r="Z905" s="279"/>
      <c r="AA905" s="279"/>
      <c r="AB905" s="279"/>
      <c r="AC905" s="279"/>
      <c r="AD905" s="279"/>
      <c r="AE905" s="279"/>
      <c r="AF905" s="278">
        <f t="shared" si="409"/>
        <v>0</v>
      </c>
      <c r="AG905" s="278">
        <f t="shared" si="410"/>
        <v>0</v>
      </c>
      <c r="AH905" s="279"/>
      <c r="AI905" s="278">
        <f t="shared" si="411"/>
        <v>0</v>
      </c>
      <c r="AJ905" s="279"/>
      <c r="AK905" s="279"/>
      <c r="AL905" s="279"/>
      <c r="AM905" s="276">
        <f t="shared" si="412"/>
        <v>0</v>
      </c>
      <c r="AN905" s="279"/>
    </row>
    <row r="906" spans="13:40" s="249" customFormat="1" ht="13.5" hidden="1" x14ac:dyDescent="0.25">
      <c r="M906" s="250"/>
      <c r="N906" s="251" t="s">
        <v>492</v>
      </c>
      <c r="O906" s="252" t="s">
        <v>493</v>
      </c>
      <c r="P906" s="224"/>
      <c r="Q906" s="224"/>
      <c r="R906" s="157">
        <f t="shared" si="406"/>
        <v>0</v>
      </c>
      <c r="S906" s="157"/>
      <c r="T906" s="279"/>
      <c r="U906" s="279"/>
      <c r="V906" s="278">
        <f t="shared" si="407"/>
        <v>0</v>
      </c>
      <c r="W906" s="279"/>
      <c r="X906" s="279"/>
      <c r="Y906" s="279"/>
      <c r="Z906" s="279"/>
      <c r="AA906" s="279"/>
      <c r="AB906" s="279"/>
      <c r="AC906" s="279"/>
      <c r="AD906" s="279"/>
      <c r="AE906" s="279"/>
      <c r="AF906" s="278">
        <f t="shared" si="409"/>
        <v>0</v>
      </c>
      <c r="AG906" s="278">
        <f t="shared" si="410"/>
        <v>0</v>
      </c>
      <c r="AH906" s="279"/>
      <c r="AI906" s="278">
        <f t="shared" si="411"/>
        <v>0</v>
      </c>
      <c r="AJ906" s="279"/>
      <c r="AK906" s="279"/>
      <c r="AL906" s="279"/>
      <c r="AM906" s="276">
        <f t="shared" si="412"/>
        <v>0</v>
      </c>
      <c r="AN906" s="279"/>
    </row>
    <row r="907" spans="13:40" s="249" customFormat="1" ht="12.75" hidden="1" customHeight="1" x14ac:dyDescent="0.25">
      <c r="M907" s="250"/>
      <c r="N907" s="251" t="s">
        <v>494</v>
      </c>
      <c r="O907" s="252" t="s">
        <v>495</v>
      </c>
      <c r="P907" s="224"/>
      <c r="Q907" s="224"/>
      <c r="R907" s="157">
        <f t="shared" si="406"/>
        <v>0</v>
      </c>
      <c r="S907" s="157"/>
      <c r="T907" s="279"/>
      <c r="U907" s="279"/>
      <c r="V907" s="278">
        <f t="shared" si="407"/>
        <v>0</v>
      </c>
      <c r="W907" s="279"/>
      <c r="X907" s="279"/>
      <c r="Y907" s="279"/>
      <c r="Z907" s="279"/>
      <c r="AA907" s="279"/>
      <c r="AB907" s="279"/>
      <c r="AC907" s="279"/>
      <c r="AD907" s="279"/>
      <c r="AE907" s="279"/>
      <c r="AF907" s="278">
        <f t="shared" si="409"/>
        <v>0</v>
      </c>
      <c r="AG907" s="278">
        <f t="shared" si="410"/>
        <v>0</v>
      </c>
      <c r="AH907" s="279"/>
      <c r="AI907" s="278">
        <f t="shared" si="411"/>
        <v>0</v>
      </c>
      <c r="AJ907" s="279"/>
      <c r="AK907" s="279"/>
      <c r="AL907" s="279"/>
      <c r="AM907" s="276">
        <f t="shared" si="412"/>
        <v>0</v>
      </c>
      <c r="AN907" s="279"/>
    </row>
    <row r="908" spans="13:40" s="253" customFormat="1" ht="12.75" hidden="1" customHeight="1" x14ac:dyDescent="0.25">
      <c r="M908" s="254"/>
      <c r="N908" s="254">
        <v>32</v>
      </c>
      <c r="O908" s="255"/>
      <c r="P908" s="256">
        <f>SUM(P909+P914+P921+P931+P933)</f>
        <v>0</v>
      </c>
      <c r="Q908" s="256">
        <f>SUM(Q909+Q914+Q921+Q931+Q933)</f>
        <v>0</v>
      </c>
      <c r="R908" s="157">
        <f t="shared" si="406"/>
        <v>0</v>
      </c>
      <c r="S908" s="256"/>
      <c r="T908" s="280">
        <f>SUM(T909+T914+T921+T931+T933)</f>
        <v>0</v>
      </c>
      <c r="U908" s="280">
        <f>SUM(U909+U914+U921+U931+U933)</f>
        <v>0</v>
      </c>
      <c r="V908" s="278">
        <f t="shared" si="407"/>
        <v>0</v>
      </c>
      <c r="W908" s="280">
        <f t="shared" ref="W908:AE908" si="418">SUM(W909+W914+W921+W931+W933)</f>
        <v>0</v>
      </c>
      <c r="X908" s="280">
        <f t="shared" si="418"/>
        <v>0</v>
      </c>
      <c r="Y908" s="280">
        <f t="shared" si="418"/>
        <v>0</v>
      </c>
      <c r="Z908" s="280">
        <f t="shared" si="418"/>
        <v>0</v>
      </c>
      <c r="AA908" s="280">
        <f t="shared" si="418"/>
        <v>0</v>
      </c>
      <c r="AB908" s="280">
        <f t="shared" si="418"/>
        <v>0</v>
      </c>
      <c r="AC908" s="280">
        <f t="shared" si="418"/>
        <v>0</v>
      </c>
      <c r="AD908" s="280">
        <f t="shared" si="418"/>
        <v>0</v>
      </c>
      <c r="AE908" s="280">
        <f t="shared" si="418"/>
        <v>0</v>
      </c>
      <c r="AF908" s="278">
        <f t="shared" si="409"/>
        <v>0</v>
      </c>
      <c r="AG908" s="278">
        <f t="shared" si="410"/>
        <v>0</v>
      </c>
      <c r="AH908" s="280">
        <f>SUM(AH909+AH914+AH921+AH931+AH933)</f>
        <v>0</v>
      </c>
      <c r="AI908" s="278">
        <f t="shared" si="411"/>
        <v>0</v>
      </c>
      <c r="AJ908" s="280">
        <f>SUM(AJ909+AJ914+AJ921+AJ931+AJ933)</f>
        <v>0</v>
      </c>
      <c r="AK908" s="280">
        <f>SUM(AK909+AK914+AK921+AK931+AK933)</f>
        <v>0</v>
      </c>
      <c r="AL908" s="280"/>
      <c r="AM908" s="276">
        <f t="shared" si="412"/>
        <v>0</v>
      </c>
      <c r="AN908" s="280"/>
    </row>
    <row r="909" spans="13:40" ht="12.75" hidden="1" customHeight="1" x14ac:dyDescent="0.25">
      <c r="M909" s="254"/>
      <c r="N909" s="254">
        <v>321</v>
      </c>
      <c r="O909" s="255"/>
      <c r="P909" s="256">
        <f>SUM(P910+P911+P912+P913)</f>
        <v>0</v>
      </c>
      <c r="Q909" s="256">
        <f>SUM(Q910+Q911+Q912+Q913)</f>
        <v>0</v>
      </c>
      <c r="R909" s="157">
        <f t="shared" si="406"/>
        <v>0</v>
      </c>
      <c r="S909" s="256"/>
      <c r="T909" s="280">
        <f>SUM(T910+T911+T912+T913)</f>
        <v>0</v>
      </c>
      <c r="U909" s="280">
        <f>SUM(U910+U911+U912+U913)</f>
        <v>0</v>
      </c>
      <c r="V909" s="278">
        <f t="shared" si="407"/>
        <v>0</v>
      </c>
      <c r="W909" s="280">
        <f t="shared" ref="W909:AE909" si="419">SUM(W910+W911+W912+W913)</f>
        <v>0</v>
      </c>
      <c r="X909" s="280">
        <f t="shared" si="419"/>
        <v>0</v>
      </c>
      <c r="Y909" s="280">
        <f t="shared" si="419"/>
        <v>0</v>
      </c>
      <c r="Z909" s="280">
        <f t="shared" si="419"/>
        <v>0</v>
      </c>
      <c r="AA909" s="280">
        <f t="shared" si="419"/>
        <v>0</v>
      </c>
      <c r="AB909" s="280">
        <f t="shared" si="419"/>
        <v>0</v>
      </c>
      <c r="AC909" s="280">
        <f t="shared" si="419"/>
        <v>0</v>
      </c>
      <c r="AD909" s="280">
        <f t="shared" si="419"/>
        <v>0</v>
      </c>
      <c r="AE909" s="280">
        <f t="shared" si="419"/>
        <v>0</v>
      </c>
      <c r="AF909" s="278">
        <f t="shared" si="409"/>
        <v>0</v>
      </c>
      <c r="AG909" s="278">
        <f t="shared" si="410"/>
        <v>0</v>
      </c>
      <c r="AH909" s="280">
        <f>SUM(AH910+AH911+AH912+AH913)</f>
        <v>0</v>
      </c>
      <c r="AI909" s="278">
        <f t="shared" si="411"/>
        <v>0</v>
      </c>
      <c r="AJ909" s="280">
        <f>SUM(AJ910+AJ911+AJ912+AJ913)</f>
        <v>0</v>
      </c>
      <c r="AK909" s="280">
        <f>SUM(AK910+AK911+AK912+AK913)</f>
        <v>0</v>
      </c>
      <c r="AL909" s="281"/>
      <c r="AM909" s="276">
        <f t="shared" si="412"/>
        <v>0</v>
      </c>
      <c r="AN909" s="281"/>
    </row>
    <row r="910" spans="13:40" s="249" customFormat="1" ht="13.5" hidden="1" x14ac:dyDescent="0.25">
      <c r="M910" s="250"/>
      <c r="N910" s="251" t="s">
        <v>496</v>
      </c>
      <c r="O910" s="252" t="s">
        <v>497</v>
      </c>
      <c r="P910" s="224"/>
      <c r="Q910" s="224"/>
      <c r="R910" s="157">
        <f t="shared" si="406"/>
        <v>0</v>
      </c>
      <c r="S910" s="157"/>
      <c r="T910" s="279"/>
      <c r="U910" s="279"/>
      <c r="V910" s="278">
        <f t="shared" si="407"/>
        <v>0</v>
      </c>
      <c r="W910" s="279"/>
      <c r="X910" s="279"/>
      <c r="Y910" s="279"/>
      <c r="Z910" s="279"/>
      <c r="AA910" s="279"/>
      <c r="AB910" s="279"/>
      <c r="AC910" s="279"/>
      <c r="AD910" s="279"/>
      <c r="AE910" s="279"/>
      <c r="AF910" s="278">
        <f t="shared" si="409"/>
        <v>0</v>
      </c>
      <c r="AG910" s="278">
        <f t="shared" si="410"/>
        <v>0</v>
      </c>
      <c r="AH910" s="279"/>
      <c r="AI910" s="278">
        <f t="shared" si="411"/>
        <v>0</v>
      </c>
      <c r="AJ910" s="279"/>
      <c r="AK910" s="279"/>
      <c r="AL910" s="279"/>
      <c r="AM910" s="276">
        <f t="shared" si="412"/>
        <v>0</v>
      </c>
      <c r="AN910" s="279"/>
    </row>
    <row r="911" spans="13:40" s="249" customFormat="1" ht="13.5" hidden="1" x14ac:dyDescent="0.25">
      <c r="M911" s="250"/>
      <c r="N911" s="251" t="s">
        <v>498</v>
      </c>
      <c r="O911" s="252" t="s">
        <v>499</v>
      </c>
      <c r="P911" s="224"/>
      <c r="Q911" s="224"/>
      <c r="R911" s="157">
        <f t="shared" si="406"/>
        <v>0</v>
      </c>
      <c r="S911" s="157"/>
      <c r="T911" s="279"/>
      <c r="U911" s="279"/>
      <c r="V911" s="278">
        <f t="shared" si="407"/>
        <v>0</v>
      </c>
      <c r="W911" s="279"/>
      <c r="X911" s="279"/>
      <c r="Y911" s="279"/>
      <c r="Z911" s="279"/>
      <c r="AA911" s="279"/>
      <c r="AB911" s="279"/>
      <c r="AC911" s="279"/>
      <c r="AD911" s="279"/>
      <c r="AE911" s="279"/>
      <c r="AF911" s="278">
        <f t="shared" si="409"/>
        <v>0</v>
      </c>
      <c r="AG911" s="278">
        <f t="shared" si="410"/>
        <v>0</v>
      </c>
      <c r="AH911" s="279"/>
      <c r="AI911" s="278">
        <f t="shared" si="411"/>
        <v>0</v>
      </c>
      <c r="AJ911" s="279"/>
      <c r="AK911" s="279"/>
      <c r="AL911" s="279"/>
      <c r="AM911" s="276">
        <f t="shared" si="412"/>
        <v>0</v>
      </c>
      <c r="AN911" s="279"/>
    </row>
    <row r="912" spans="13:40" s="249" customFormat="1" ht="13.5" hidden="1" x14ac:dyDescent="0.25">
      <c r="M912" s="250"/>
      <c r="N912" s="251" t="s">
        <v>500</v>
      </c>
      <c r="O912" s="252" t="s">
        <v>501</v>
      </c>
      <c r="P912" s="224"/>
      <c r="Q912" s="224"/>
      <c r="R912" s="157">
        <f t="shared" si="406"/>
        <v>0</v>
      </c>
      <c r="S912" s="157"/>
      <c r="T912" s="279"/>
      <c r="U912" s="279"/>
      <c r="V912" s="278">
        <f t="shared" si="407"/>
        <v>0</v>
      </c>
      <c r="W912" s="279"/>
      <c r="X912" s="279"/>
      <c r="Y912" s="279"/>
      <c r="Z912" s="279"/>
      <c r="AA912" s="279"/>
      <c r="AB912" s="279"/>
      <c r="AC912" s="279"/>
      <c r="AD912" s="279"/>
      <c r="AE912" s="279"/>
      <c r="AF912" s="278">
        <f t="shared" si="409"/>
        <v>0</v>
      </c>
      <c r="AG912" s="278">
        <f t="shared" si="410"/>
        <v>0</v>
      </c>
      <c r="AH912" s="279"/>
      <c r="AI912" s="278">
        <f t="shared" si="411"/>
        <v>0</v>
      </c>
      <c r="AJ912" s="279"/>
      <c r="AK912" s="279"/>
      <c r="AL912" s="279"/>
      <c r="AM912" s="276">
        <f t="shared" si="412"/>
        <v>0</v>
      </c>
      <c r="AN912" s="279"/>
    </row>
    <row r="913" spans="13:40" hidden="1" x14ac:dyDescent="0.25">
      <c r="M913" s="250"/>
      <c r="N913" s="250">
        <v>3214</v>
      </c>
      <c r="O913" s="252" t="s">
        <v>502</v>
      </c>
      <c r="P913" s="224"/>
      <c r="Q913" s="224"/>
      <c r="R913" s="157">
        <f t="shared" si="406"/>
        <v>0</v>
      </c>
      <c r="S913" s="157"/>
      <c r="T913" s="279"/>
      <c r="U913" s="279"/>
      <c r="V913" s="278">
        <f t="shared" si="407"/>
        <v>0</v>
      </c>
      <c r="W913" s="279"/>
      <c r="X913" s="279"/>
      <c r="Y913" s="279"/>
      <c r="Z913" s="279"/>
      <c r="AA913" s="279"/>
      <c r="AB913" s="279"/>
      <c r="AC913" s="279"/>
      <c r="AD913" s="279"/>
      <c r="AE913" s="279"/>
      <c r="AF913" s="278">
        <f t="shared" si="409"/>
        <v>0</v>
      </c>
      <c r="AG913" s="278">
        <f t="shared" si="410"/>
        <v>0</v>
      </c>
      <c r="AH913" s="279"/>
      <c r="AI913" s="278">
        <f t="shared" si="411"/>
        <v>0</v>
      </c>
      <c r="AJ913" s="279"/>
      <c r="AK913" s="279"/>
      <c r="AL913" s="281"/>
      <c r="AM913" s="276">
        <f t="shared" si="412"/>
        <v>0</v>
      </c>
      <c r="AN913" s="281"/>
    </row>
    <row r="914" spans="13:40" s="253" customFormat="1" ht="13.5" hidden="1" x14ac:dyDescent="0.25">
      <c r="M914" s="254"/>
      <c r="N914" s="254">
        <v>322</v>
      </c>
      <c r="O914" s="255"/>
      <c r="P914" s="256">
        <f>SUM(P915+P916+P917+P918+P919+P920)</f>
        <v>0</v>
      </c>
      <c r="Q914" s="256">
        <f>SUM(Q915+Q916+Q917+Q918+Q919+Q920)</f>
        <v>0</v>
      </c>
      <c r="R914" s="157">
        <f t="shared" si="406"/>
        <v>0</v>
      </c>
      <c r="S914" s="256"/>
      <c r="T914" s="280">
        <f>SUM(T915+T916+T917+T918+T919+T920)</f>
        <v>0</v>
      </c>
      <c r="U914" s="280">
        <f>SUM(U915+U916+U917+U918+U919+U920)</f>
        <v>0</v>
      </c>
      <c r="V914" s="278">
        <f t="shared" si="407"/>
        <v>0</v>
      </c>
      <c r="W914" s="280">
        <f t="shared" ref="W914:AE914" si="420">SUM(W915+W916+W917+W918+W919+W920)</f>
        <v>0</v>
      </c>
      <c r="X914" s="280">
        <f t="shared" si="420"/>
        <v>0</v>
      </c>
      <c r="Y914" s="280">
        <f t="shared" si="420"/>
        <v>0</v>
      </c>
      <c r="Z914" s="280">
        <f t="shared" si="420"/>
        <v>0</v>
      </c>
      <c r="AA914" s="280">
        <f t="shared" si="420"/>
        <v>0</v>
      </c>
      <c r="AB914" s="280">
        <f t="shared" si="420"/>
        <v>0</v>
      </c>
      <c r="AC914" s="280">
        <f t="shared" si="420"/>
        <v>0</v>
      </c>
      <c r="AD914" s="280">
        <f t="shared" si="420"/>
        <v>0</v>
      </c>
      <c r="AE914" s="280">
        <f t="shared" si="420"/>
        <v>0</v>
      </c>
      <c r="AF914" s="278">
        <f t="shared" si="409"/>
        <v>0</v>
      </c>
      <c r="AG914" s="278">
        <f t="shared" si="410"/>
        <v>0</v>
      </c>
      <c r="AH914" s="280">
        <f>SUM(AH915+AH916+AH917+AH918+AH919+AH920)</f>
        <v>0</v>
      </c>
      <c r="AI914" s="278">
        <f t="shared" si="411"/>
        <v>0</v>
      </c>
      <c r="AJ914" s="280">
        <f>SUM(AJ915+AJ916+AJ917+AJ918+AJ919+AJ920)</f>
        <v>0</v>
      </c>
      <c r="AK914" s="280">
        <f>SUM(AK915+AK916+AK917+AK918+AK919+AK920)</f>
        <v>0</v>
      </c>
      <c r="AL914" s="280"/>
      <c r="AM914" s="276">
        <f t="shared" si="412"/>
        <v>0</v>
      </c>
      <c r="AN914" s="280"/>
    </row>
    <row r="915" spans="13:40" s="249" customFormat="1" ht="13.5" hidden="1" x14ac:dyDescent="0.25">
      <c r="M915" s="250"/>
      <c r="N915" s="251" t="s">
        <v>503</v>
      </c>
      <c r="O915" s="252" t="s">
        <v>504</v>
      </c>
      <c r="P915" s="224"/>
      <c r="Q915" s="224"/>
      <c r="R915" s="157">
        <f t="shared" si="406"/>
        <v>0</v>
      </c>
      <c r="S915" s="157"/>
      <c r="T915" s="279"/>
      <c r="U915" s="279"/>
      <c r="V915" s="278">
        <f t="shared" si="407"/>
        <v>0</v>
      </c>
      <c r="W915" s="279"/>
      <c r="X915" s="279"/>
      <c r="Y915" s="279"/>
      <c r="Z915" s="279"/>
      <c r="AA915" s="279"/>
      <c r="AB915" s="279"/>
      <c r="AC915" s="279"/>
      <c r="AD915" s="279"/>
      <c r="AE915" s="279"/>
      <c r="AF915" s="278">
        <f t="shared" si="409"/>
        <v>0</v>
      </c>
      <c r="AG915" s="278">
        <f t="shared" si="410"/>
        <v>0</v>
      </c>
      <c r="AH915" s="279"/>
      <c r="AI915" s="278">
        <f t="shared" si="411"/>
        <v>0</v>
      </c>
      <c r="AJ915" s="279"/>
      <c r="AK915" s="279"/>
      <c r="AL915" s="279"/>
      <c r="AM915" s="276">
        <f t="shared" si="412"/>
        <v>0</v>
      </c>
      <c r="AN915" s="279"/>
    </row>
    <row r="916" spans="13:40" s="249" customFormat="1" ht="13.5" hidden="1" x14ac:dyDescent="0.25">
      <c r="M916" s="250"/>
      <c r="N916" s="251" t="s">
        <v>505</v>
      </c>
      <c r="O916" s="252" t="s">
        <v>506</v>
      </c>
      <c r="P916" s="224"/>
      <c r="Q916" s="224"/>
      <c r="R916" s="157">
        <f t="shared" si="406"/>
        <v>0</v>
      </c>
      <c r="S916" s="157"/>
      <c r="T916" s="279"/>
      <c r="U916" s="279"/>
      <c r="V916" s="278">
        <f t="shared" si="407"/>
        <v>0</v>
      </c>
      <c r="W916" s="279"/>
      <c r="X916" s="279"/>
      <c r="Y916" s="279"/>
      <c r="Z916" s="279"/>
      <c r="AA916" s="279"/>
      <c r="AB916" s="279"/>
      <c r="AC916" s="279"/>
      <c r="AD916" s="279"/>
      <c r="AE916" s="279"/>
      <c r="AF916" s="278">
        <f t="shared" si="409"/>
        <v>0</v>
      </c>
      <c r="AG916" s="278">
        <f t="shared" si="410"/>
        <v>0</v>
      </c>
      <c r="AH916" s="279"/>
      <c r="AI916" s="278">
        <f t="shared" si="411"/>
        <v>0</v>
      </c>
      <c r="AJ916" s="279"/>
      <c r="AK916" s="279"/>
      <c r="AL916" s="279"/>
      <c r="AM916" s="276">
        <f t="shared" si="412"/>
        <v>0</v>
      </c>
      <c r="AN916" s="279"/>
    </row>
    <row r="917" spans="13:40" s="249" customFormat="1" ht="13.5" hidden="1" x14ac:dyDescent="0.25">
      <c r="M917" s="250"/>
      <c r="N917" s="251" t="s">
        <v>507</v>
      </c>
      <c r="O917" s="252" t="s">
        <v>508</v>
      </c>
      <c r="P917" s="224"/>
      <c r="Q917" s="224"/>
      <c r="R917" s="157">
        <f t="shared" si="406"/>
        <v>0</v>
      </c>
      <c r="S917" s="157"/>
      <c r="T917" s="279"/>
      <c r="U917" s="279"/>
      <c r="V917" s="278">
        <f t="shared" si="407"/>
        <v>0</v>
      </c>
      <c r="W917" s="279"/>
      <c r="X917" s="279"/>
      <c r="Y917" s="279"/>
      <c r="Z917" s="279"/>
      <c r="AA917" s="279"/>
      <c r="AB917" s="279"/>
      <c r="AC917" s="279"/>
      <c r="AD917" s="279"/>
      <c r="AE917" s="279"/>
      <c r="AF917" s="278">
        <f t="shared" si="409"/>
        <v>0</v>
      </c>
      <c r="AG917" s="278">
        <f t="shared" si="410"/>
        <v>0</v>
      </c>
      <c r="AH917" s="279"/>
      <c r="AI917" s="278">
        <f t="shared" si="411"/>
        <v>0</v>
      </c>
      <c r="AJ917" s="279"/>
      <c r="AK917" s="279"/>
      <c r="AL917" s="279"/>
      <c r="AM917" s="276">
        <f t="shared" si="412"/>
        <v>0</v>
      </c>
      <c r="AN917" s="279"/>
    </row>
    <row r="918" spans="13:40" s="249" customFormat="1" ht="13.5" hidden="1" x14ac:dyDescent="0.25">
      <c r="M918" s="250"/>
      <c r="N918" s="251" t="s">
        <v>509</v>
      </c>
      <c r="O918" s="252" t="s">
        <v>510</v>
      </c>
      <c r="P918" s="224"/>
      <c r="Q918" s="224"/>
      <c r="R918" s="157">
        <f t="shared" si="406"/>
        <v>0</v>
      </c>
      <c r="S918" s="157"/>
      <c r="T918" s="279"/>
      <c r="U918" s="279"/>
      <c r="V918" s="278">
        <f t="shared" si="407"/>
        <v>0</v>
      </c>
      <c r="W918" s="279"/>
      <c r="X918" s="279"/>
      <c r="Y918" s="279"/>
      <c r="Z918" s="279"/>
      <c r="AA918" s="279"/>
      <c r="AB918" s="279"/>
      <c r="AC918" s="279"/>
      <c r="AD918" s="279"/>
      <c r="AE918" s="279"/>
      <c r="AF918" s="278">
        <f t="shared" si="409"/>
        <v>0</v>
      </c>
      <c r="AG918" s="278">
        <f t="shared" si="410"/>
        <v>0</v>
      </c>
      <c r="AH918" s="279"/>
      <c r="AI918" s="278">
        <f t="shared" si="411"/>
        <v>0</v>
      </c>
      <c r="AJ918" s="279"/>
      <c r="AK918" s="279"/>
      <c r="AL918" s="279"/>
      <c r="AM918" s="276">
        <f t="shared" si="412"/>
        <v>0</v>
      </c>
      <c r="AN918" s="279"/>
    </row>
    <row r="919" spans="13:40" s="249" customFormat="1" ht="13.5" hidden="1" x14ac:dyDescent="0.25">
      <c r="M919" s="250"/>
      <c r="N919" s="251" t="s">
        <v>511</v>
      </c>
      <c r="O919" s="252" t="s">
        <v>512</v>
      </c>
      <c r="P919" s="224"/>
      <c r="Q919" s="224"/>
      <c r="R919" s="157">
        <f t="shared" si="406"/>
        <v>0</v>
      </c>
      <c r="S919" s="157"/>
      <c r="T919" s="279"/>
      <c r="U919" s="279"/>
      <c r="V919" s="278">
        <f t="shared" si="407"/>
        <v>0</v>
      </c>
      <c r="W919" s="279"/>
      <c r="X919" s="279"/>
      <c r="Y919" s="279"/>
      <c r="Z919" s="279"/>
      <c r="AA919" s="279"/>
      <c r="AB919" s="279"/>
      <c r="AC919" s="279"/>
      <c r="AD919" s="279"/>
      <c r="AE919" s="279"/>
      <c r="AF919" s="278">
        <f t="shared" si="409"/>
        <v>0</v>
      </c>
      <c r="AG919" s="278">
        <f t="shared" si="410"/>
        <v>0</v>
      </c>
      <c r="AH919" s="279"/>
      <c r="AI919" s="278">
        <f t="shared" si="411"/>
        <v>0</v>
      </c>
      <c r="AJ919" s="279"/>
      <c r="AK919" s="279"/>
      <c r="AL919" s="279"/>
      <c r="AM919" s="276">
        <f t="shared" si="412"/>
        <v>0</v>
      </c>
      <c r="AN919" s="279"/>
    </row>
    <row r="920" spans="13:40" hidden="1" x14ac:dyDescent="0.25">
      <c r="M920" s="250"/>
      <c r="N920" s="250" t="s">
        <v>513</v>
      </c>
      <c r="O920" s="252" t="s">
        <v>514</v>
      </c>
      <c r="P920" s="224"/>
      <c r="Q920" s="224"/>
      <c r="R920" s="157">
        <f t="shared" si="406"/>
        <v>0</v>
      </c>
      <c r="S920" s="157"/>
      <c r="T920" s="279"/>
      <c r="U920" s="279"/>
      <c r="V920" s="278">
        <f t="shared" si="407"/>
        <v>0</v>
      </c>
      <c r="W920" s="279"/>
      <c r="X920" s="279"/>
      <c r="Y920" s="279"/>
      <c r="Z920" s="279"/>
      <c r="AA920" s="279"/>
      <c r="AB920" s="279"/>
      <c r="AC920" s="279"/>
      <c r="AD920" s="279"/>
      <c r="AE920" s="279"/>
      <c r="AF920" s="278">
        <f t="shared" si="409"/>
        <v>0</v>
      </c>
      <c r="AG920" s="278">
        <f t="shared" si="410"/>
        <v>0</v>
      </c>
      <c r="AH920" s="279"/>
      <c r="AI920" s="278">
        <f t="shared" si="411"/>
        <v>0</v>
      </c>
      <c r="AJ920" s="279"/>
      <c r="AK920" s="279"/>
      <c r="AL920" s="281"/>
      <c r="AM920" s="276">
        <f t="shared" si="412"/>
        <v>0</v>
      </c>
      <c r="AN920" s="281"/>
    </row>
    <row r="921" spans="13:40" s="253" customFormat="1" ht="13.5" hidden="1" x14ac:dyDescent="0.25">
      <c r="M921" s="254"/>
      <c r="N921" s="254">
        <v>323</v>
      </c>
      <c r="O921" s="255"/>
      <c r="P921" s="256">
        <f>SUM(P922+P923+P924+P925+P926+P927+P928+P929+P930)</f>
        <v>0</v>
      </c>
      <c r="Q921" s="256">
        <f>SUM(Q922+Q923+Q924+Q925+Q926+Q927+Q928+Q929+Q930)</f>
        <v>0</v>
      </c>
      <c r="R921" s="157">
        <f t="shared" si="406"/>
        <v>0</v>
      </c>
      <c r="S921" s="256"/>
      <c r="T921" s="280">
        <f>SUM(T922+T923+T924+T925+T926+T927+T928+T929+T930)</f>
        <v>0</v>
      </c>
      <c r="U921" s="280">
        <f>SUM(U922+U923+U924+U925+U926+U927+U928+U929+U930)</f>
        <v>0</v>
      </c>
      <c r="V921" s="278">
        <f t="shared" si="407"/>
        <v>0</v>
      </c>
      <c r="W921" s="280">
        <f t="shared" ref="W921:AE921" si="421">SUM(W922+W923+W924+W925+W926+W927+W928+W929+W930)</f>
        <v>0</v>
      </c>
      <c r="X921" s="280">
        <f t="shared" si="421"/>
        <v>0</v>
      </c>
      <c r="Y921" s="280">
        <f t="shared" si="421"/>
        <v>0</v>
      </c>
      <c r="Z921" s="280">
        <f t="shared" si="421"/>
        <v>0</v>
      </c>
      <c r="AA921" s="280">
        <f t="shared" si="421"/>
        <v>0</v>
      </c>
      <c r="AB921" s="280">
        <f t="shared" si="421"/>
        <v>0</v>
      </c>
      <c r="AC921" s="280">
        <f t="shared" si="421"/>
        <v>0</v>
      </c>
      <c r="AD921" s="280">
        <f t="shared" si="421"/>
        <v>0</v>
      </c>
      <c r="AE921" s="280">
        <f t="shared" si="421"/>
        <v>0</v>
      </c>
      <c r="AF921" s="278">
        <f t="shared" si="409"/>
        <v>0</v>
      </c>
      <c r="AG921" s="278">
        <f t="shared" si="410"/>
        <v>0</v>
      </c>
      <c r="AH921" s="280">
        <f>SUM(AH922+AH923+AH924+AH925+AH926+AH927+AH928+AH929+AH930)</f>
        <v>0</v>
      </c>
      <c r="AI921" s="278">
        <f t="shared" si="411"/>
        <v>0</v>
      </c>
      <c r="AJ921" s="280">
        <f>SUM(AJ922+AJ923+AJ924+AJ925+AJ926+AJ927+AJ928+AJ929+AJ930)</f>
        <v>0</v>
      </c>
      <c r="AK921" s="280">
        <f>SUM(AK922+AK923+AK924+AK925+AK926+AK927+AK928+AK929+AK930)</f>
        <v>0</v>
      </c>
      <c r="AL921" s="280"/>
      <c r="AM921" s="276">
        <f t="shared" si="412"/>
        <v>0</v>
      </c>
      <c r="AN921" s="280"/>
    </row>
    <row r="922" spans="13:40" s="249" customFormat="1" ht="13.5" hidden="1" x14ac:dyDescent="0.25">
      <c r="M922" s="250"/>
      <c r="N922" s="251" t="s">
        <v>515</v>
      </c>
      <c r="O922" s="252" t="s">
        <v>516</v>
      </c>
      <c r="P922" s="224"/>
      <c r="Q922" s="224"/>
      <c r="R922" s="157">
        <f t="shared" si="406"/>
        <v>0</v>
      </c>
      <c r="S922" s="157"/>
      <c r="T922" s="279"/>
      <c r="U922" s="279"/>
      <c r="V922" s="278">
        <f t="shared" si="407"/>
        <v>0</v>
      </c>
      <c r="W922" s="279"/>
      <c r="X922" s="279"/>
      <c r="Y922" s="279"/>
      <c r="Z922" s="279"/>
      <c r="AA922" s="279"/>
      <c r="AB922" s="279"/>
      <c r="AC922" s="279"/>
      <c r="AD922" s="279"/>
      <c r="AE922" s="279"/>
      <c r="AF922" s="278">
        <f t="shared" si="409"/>
        <v>0</v>
      </c>
      <c r="AG922" s="278">
        <f t="shared" si="410"/>
        <v>0</v>
      </c>
      <c r="AH922" s="279"/>
      <c r="AI922" s="278">
        <f t="shared" si="411"/>
        <v>0</v>
      </c>
      <c r="AJ922" s="279"/>
      <c r="AK922" s="279"/>
      <c r="AL922" s="279"/>
      <c r="AM922" s="276">
        <f t="shared" si="412"/>
        <v>0</v>
      </c>
      <c r="AN922" s="279"/>
    </row>
    <row r="923" spans="13:40" s="249" customFormat="1" ht="13.5" hidden="1" x14ac:dyDescent="0.25">
      <c r="M923" s="250"/>
      <c r="N923" s="251" t="s">
        <v>517</v>
      </c>
      <c r="O923" s="252" t="s">
        <v>518</v>
      </c>
      <c r="P923" s="224"/>
      <c r="Q923" s="224"/>
      <c r="R923" s="157">
        <f t="shared" si="406"/>
        <v>0</v>
      </c>
      <c r="S923" s="157"/>
      <c r="T923" s="279"/>
      <c r="U923" s="279"/>
      <c r="V923" s="278">
        <f t="shared" si="407"/>
        <v>0</v>
      </c>
      <c r="W923" s="279"/>
      <c r="X923" s="279"/>
      <c r="Y923" s="279"/>
      <c r="Z923" s="279"/>
      <c r="AA923" s="279"/>
      <c r="AB923" s="279"/>
      <c r="AC923" s="279"/>
      <c r="AD923" s="279"/>
      <c r="AE923" s="279"/>
      <c r="AF923" s="278">
        <f t="shared" si="409"/>
        <v>0</v>
      </c>
      <c r="AG923" s="278">
        <f t="shared" si="410"/>
        <v>0</v>
      </c>
      <c r="AH923" s="279"/>
      <c r="AI923" s="278">
        <f t="shared" si="411"/>
        <v>0</v>
      </c>
      <c r="AJ923" s="279"/>
      <c r="AK923" s="279"/>
      <c r="AL923" s="279"/>
      <c r="AM923" s="276">
        <f t="shared" si="412"/>
        <v>0</v>
      </c>
      <c r="AN923" s="279"/>
    </row>
    <row r="924" spans="13:40" s="249" customFormat="1" ht="13.5" hidden="1" x14ac:dyDescent="0.25">
      <c r="M924" s="250"/>
      <c r="N924" s="251" t="s">
        <v>519</v>
      </c>
      <c r="O924" s="252" t="s">
        <v>520</v>
      </c>
      <c r="P924" s="224"/>
      <c r="Q924" s="224"/>
      <c r="R924" s="157">
        <f t="shared" si="406"/>
        <v>0</v>
      </c>
      <c r="S924" s="157"/>
      <c r="T924" s="279"/>
      <c r="U924" s="279"/>
      <c r="V924" s="278">
        <f t="shared" si="407"/>
        <v>0</v>
      </c>
      <c r="W924" s="279"/>
      <c r="X924" s="279"/>
      <c r="Y924" s="279"/>
      <c r="Z924" s="279"/>
      <c r="AA924" s="279"/>
      <c r="AB924" s="279"/>
      <c r="AC924" s="279"/>
      <c r="AD924" s="279"/>
      <c r="AE924" s="279"/>
      <c r="AF924" s="278">
        <f t="shared" si="409"/>
        <v>0</v>
      </c>
      <c r="AG924" s="278">
        <f t="shared" si="410"/>
        <v>0</v>
      </c>
      <c r="AH924" s="279"/>
      <c r="AI924" s="278">
        <f t="shared" si="411"/>
        <v>0</v>
      </c>
      <c r="AJ924" s="279"/>
      <c r="AK924" s="279"/>
      <c r="AL924" s="279"/>
      <c r="AM924" s="276">
        <f t="shared" si="412"/>
        <v>0</v>
      </c>
      <c r="AN924" s="279"/>
    </row>
    <row r="925" spans="13:40" s="249" customFormat="1" ht="13.5" hidden="1" x14ac:dyDescent="0.25">
      <c r="M925" s="250"/>
      <c r="N925" s="251" t="s">
        <v>521</v>
      </c>
      <c r="O925" s="252" t="s">
        <v>522</v>
      </c>
      <c r="P925" s="224"/>
      <c r="Q925" s="224"/>
      <c r="R925" s="157">
        <f t="shared" si="406"/>
        <v>0</v>
      </c>
      <c r="S925" s="157"/>
      <c r="T925" s="279"/>
      <c r="U925" s="279"/>
      <c r="V925" s="278">
        <f t="shared" si="407"/>
        <v>0</v>
      </c>
      <c r="W925" s="279"/>
      <c r="X925" s="279"/>
      <c r="Y925" s="279"/>
      <c r="Z925" s="279"/>
      <c r="AA925" s="279"/>
      <c r="AB925" s="279"/>
      <c r="AC925" s="279"/>
      <c r="AD925" s="279"/>
      <c r="AE925" s="279"/>
      <c r="AF925" s="278">
        <f t="shared" si="409"/>
        <v>0</v>
      </c>
      <c r="AG925" s="278">
        <f t="shared" si="410"/>
        <v>0</v>
      </c>
      <c r="AH925" s="279"/>
      <c r="AI925" s="278">
        <f t="shared" si="411"/>
        <v>0</v>
      </c>
      <c r="AJ925" s="279"/>
      <c r="AK925" s="279"/>
      <c r="AL925" s="279"/>
      <c r="AM925" s="276">
        <f t="shared" si="412"/>
        <v>0</v>
      </c>
      <c r="AN925" s="279"/>
    </row>
    <row r="926" spans="13:40" s="249" customFormat="1" ht="13.5" hidden="1" x14ac:dyDescent="0.25">
      <c r="M926" s="250"/>
      <c r="N926" s="251" t="s">
        <v>523</v>
      </c>
      <c r="O926" s="252" t="s">
        <v>524</v>
      </c>
      <c r="P926" s="224"/>
      <c r="Q926" s="224"/>
      <c r="R926" s="157">
        <f t="shared" ref="R926:R957" si="422">SUM(T926:AE926)</f>
        <v>0</v>
      </c>
      <c r="S926" s="157"/>
      <c r="T926" s="279"/>
      <c r="U926" s="279"/>
      <c r="V926" s="278">
        <f t="shared" ref="V926:V957" si="423">SUM(T926:U926)</f>
        <v>0</v>
      </c>
      <c r="W926" s="279"/>
      <c r="X926" s="279"/>
      <c r="Y926" s="279"/>
      <c r="Z926" s="279"/>
      <c r="AA926" s="279"/>
      <c r="AB926" s="279"/>
      <c r="AC926" s="279"/>
      <c r="AD926" s="279"/>
      <c r="AE926" s="279"/>
      <c r="AF926" s="278">
        <f t="shared" ref="AF926:AF957" si="424">SUM(W926:AE926)</f>
        <v>0</v>
      </c>
      <c r="AG926" s="278">
        <f t="shared" ref="AG926:AG957" si="425">SUM(V926+AF926)</f>
        <v>0</v>
      </c>
      <c r="AH926" s="279"/>
      <c r="AI926" s="278">
        <f t="shared" si="411"/>
        <v>0</v>
      </c>
      <c r="AJ926" s="279"/>
      <c r="AK926" s="279"/>
      <c r="AL926" s="279"/>
      <c r="AM926" s="276">
        <f t="shared" ref="AM926:AM957" si="426">SUM(AB926+AL926)</f>
        <v>0</v>
      </c>
      <c r="AN926" s="279"/>
    </row>
    <row r="927" spans="13:40" s="249" customFormat="1" ht="13.5" hidden="1" x14ac:dyDescent="0.25">
      <c r="M927" s="250"/>
      <c r="N927" s="251" t="s">
        <v>525</v>
      </c>
      <c r="O927" s="252" t="s">
        <v>526</v>
      </c>
      <c r="P927" s="224"/>
      <c r="Q927" s="224"/>
      <c r="R927" s="157">
        <f t="shared" si="422"/>
        <v>0</v>
      </c>
      <c r="S927" s="157"/>
      <c r="T927" s="279"/>
      <c r="U927" s="279"/>
      <c r="V927" s="278">
        <f t="shared" si="423"/>
        <v>0</v>
      </c>
      <c r="W927" s="279"/>
      <c r="X927" s="279"/>
      <c r="Y927" s="279"/>
      <c r="Z927" s="279"/>
      <c r="AA927" s="279"/>
      <c r="AB927" s="279"/>
      <c r="AC927" s="279"/>
      <c r="AD927" s="279"/>
      <c r="AE927" s="279"/>
      <c r="AF927" s="278">
        <f t="shared" si="424"/>
        <v>0</v>
      </c>
      <c r="AG927" s="278">
        <f t="shared" si="425"/>
        <v>0</v>
      </c>
      <c r="AH927" s="279"/>
      <c r="AI927" s="278">
        <f t="shared" si="411"/>
        <v>0</v>
      </c>
      <c r="AJ927" s="279"/>
      <c r="AK927" s="279"/>
      <c r="AL927" s="279"/>
      <c r="AM927" s="276">
        <f t="shared" si="426"/>
        <v>0</v>
      </c>
      <c r="AN927" s="279"/>
    </row>
    <row r="928" spans="13:40" s="249" customFormat="1" ht="13.5" hidden="1" x14ac:dyDescent="0.25">
      <c r="M928" s="250"/>
      <c r="N928" s="251" t="s">
        <v>527</v>
      </c>
      <c r="O928" s="252" t="s">
        <v>528</v>
      </c>
      <c r="P928" s="224"/>
      <c r="Q928" s="224"/>
      <c r="R928" s="157">
        <f t="shared" si="422"/>
        <v>0</v>
      </c>
      <c r="S928" s="157"/>
      <c r="T928" s="279"/>
      <c r="U928" s="279"/>
      <c r="V928" s="278">
        <f t="shared" si="423"/>
        <v>0</v>
      </c>
      <c r="W928" s="279"/>
      <c r="X928" s="279"/>
      <c r="Y928" s="279"/>
      <c r="Z928" s="279"/>
      <c r="AA928" s="279"/>
      <c r="AB928" s="279"/>
      <c r="AC928" s="279"/>
      <c r="AD928" s="279"/>
      <c r="AE928" s="279"/>
      <c r="AF928" s="278">
        <f t="shared" si="424"/>
        <v>0</v>
      </c>
      <c r="AG928" s="278">
        <f t="shared" si="425"/>
        <v>0</v>
      </c>
      <c r="AH928" s="279"/>
      <c r="AI928" s="278">
        <f t="shared" si="411"/>
        <v>0</v>
      </c>
      <c r="AJ928" s="279"/>
      <c r="AK928" s="279"/>
      <c r="AL928" s="279"/>
      <c r="AM928" s="276">
        <f t="shared" si="426"/>
        <v>0</v>
      </c>
      <c r="AN928" s="279"/>
    </row>
    <row r="929" spans="13:40" s="249" customFormat="1" ht="13.5" hidden="1" x14ac:dyDescent="0.25">
      <c r="M929" s="250"/>
      <c r="N929" s="251" t="s">
        <v>529</v>
      </c>
      <c r="O929" s="252" t="s">
        <v>530</v>
      </c>
      <c r="P929" s="224"/>
      <c r="Q929" s="224"/>
      <c r="R929" s="157">
        <f t="shared" si="422"/>
        <v>0</v>
      </c>
      <c r="S929" s="157"/>
      <c r="T929" s="279"/>
      <c r="U929" s="279"/>
      <c r="V929" s="278">
        <f t="shared" si="423"/>
        <v>0</v>
      </c>
      <c r="W929" s="279"/>
      <c r="X929" s="279"/>
      <c r="Y929" s="279"/>
      <c r="Z929" s="279"/>
      <c r="AA929" s="279"/>
      <c r="AB929" s="279"/>
      <c r="AC929" s="279"/>
      <c r="AD929" s="279"/>
      <c r="AE929" s="279"/>
      <c r="AF929" s="278">
        <f t="shared" si="424"/>
        <v>0</v>
      </c>
      <c r="AG929" s="278">
        <f t="shared" si="425"/>
        <v>0</v>
      </c>
      <c r="AH929" s="279"/>
      <c r="AI929" s="278">
        <f t="shared" si="411"/>
        <v>0</v>
      </c>
      <c r="AJ929" s="279"/>
      <c r="AK929" s="279"/>
      <c r="AL929" s="279"/>
      <c r="AM929" s="276">
        <f t="shared" si="426"/>
        <v>0</v>
      </c>
      <c r="AN929" s="279"/>
    </row>
    <row r="930" spans="13:40" s="249" customFormat="1" ht="13.5" hidden="1" x14ac:dyDescent="0.25">
      <c r="M930" s="250"/>
      <c r="N930" s="251" t="s">
        <v>531</v>
      </c>
      <c r="O930" s="252" t="s">
        <v>532</v>
      </c>
      <c r="P930" s="224"/>
      <c r="Q930" s="224"/>
      <c r="R930" s="157">
        <f t="shared" si="422"/>
        <v>0</v>
      </c>
      <c r="S930" s="157"/>
      <c r="T930" s="279"/>
      <c r="U930" s="279"/>
      <c r="V930" s="278">
        <f t="shared" si="423"/>
        <v>0</v>
      </c>
      <c r="W930" s="279"/>
      <c r="X930" s="279"/>
      <c r="Y930" s="279"/>
      <c r="Z930" s="279"/>
      <c r="AA930" s="279"/>
      <c r="AB930" s="279"/>
      <c r="AC930" s="279"/>
      <c r="AD930" s="279"/>
      <c r="AE930" s="279"/>
      <c r="AF930" s="278">
        <f t="shared" si="424"/>
        <v>0</v>
      </c>
      <c r="AG930" s="278">
        <f t="shared" si="425"/>
        <v>0</v>
      </c>
      <c r="AH930" s="279"/>
      <c r="AI930" s="278">
        <f t="shared" si="411"/>
        <v>0</v>
      </c>
      <c r="AJ930" s="279"/>
      <c r="AK930" s="279"/>
      <c r="AL930" s="279"/>
      <c r="AM930" s="276">
        <f t="shared" si="426"/>
        <v>0</v>
      </c>
      <c r="AN930" s="279"/>
    </row>
    <row r="931" spans="13:40" s="253" customFormat="1" ht="13.5" hidden="1" x14ac:dyDescent="0.25">
      <c r="M931" s="254"/>
      <c r="N931" s="254">
        <v>324</v>
      </c>
      <c r="O931" s="255"/>
      <c r="P931" s="256">
        <f>SUM(P932)</f>
        <v>0</v>
      </c>
      <c r="Q931" s="256">
        <f>SUM(Q932)</f>
        <v>0</v>
      </c>
      <c r="R931" s="157">
        <f t="shared" si="422"/>
        <v>0</v>
      </c>
      <c r="S931" s="256"/>
      <c r="T931" s="280">
        <f>SUM(T932)</f>
        <v>0</v>
      </c>
      <c r="U931" s="280">
        <f>SUM(U932)</f>
        <v>0</v>
      </c>
      <c r="V931" s="278">
        <f t="shared" si="423"/>
        <v>0</v>
      </c>
      <c r="W931" s="280">
        <f t="shared" ref="W931:AE931" si="427">SUM(W932)</f>
        <v>0</v>
      </c>
      <c r="X931" s="280">
        <f t="shared" si="427"/>
        <v>0</v>
      </c>
      <c r="Y931" s="280">
        <f t="shared" si="427"/>
        <v>0</v>
      </c>
      <c r="Z931" s="280">
        <f t="shared" si="427"/>
        <v>0</v>
      </c>
      <c r="AA931" s="280">
        <f t="shared" si="427"/>
        <v>0</v>
      </c>
      <c r="AB931" s="280">
        <f t="shared" si="427"/>
        <v>0</v>
      </c>
      <c r="AC931" s="280">
        <f t="shared" si="427"/>
        <v>0</v>
      </c>
      <c r="AD931" s="280">
        <f t="shared" si="427"/>
        <v>0</v>
      </c>
      <c r="AE931" s="280">
        <f t="shared" si="427"/>
        <v>0</v>
      </c>
      <c r="AF931" s="278">
        <f t="shared" si="424"/>
        <v>0</v>
      </c>
      <c r="AG931" s="278">
        <f t="shared" si="425"/>
        <v>0</v>
      </c>
      <c r="AH931" s="280">
        <f>SUM(AH932)</f>
        <v>0</v>
      </c>
      <c r="AI931" s="278">
        <f t="shared" si="411"/>
        <v>0</v>
      </c>
      <c r="AJ931" s="280">
        <f>SUM(AJ932)</f>
        <v>0</v>
      </c>
      <c r="AK931" s="280">
        <f>SUM(AK932)</f>
        <v>0</v>
      </c>
      <c r="AL931" s="280"/>
      <c r="AM931" s="276">
        <f t="shared" si="426"/>
        <v>0</v>
      </c>
      <c r="AN931" s="280"/>
    </row>
    <row r="932" spans="13:40" s="249" customFormat="1" ht="13.5" hidden="1" x14ac:dyDescent="0.25">
      <c r="M932" s="250"/>
      <c r="N932" s="257" t="s">
        <v>533</v>
      </c>
      <c r="O932" s="252" t="s">
        <v>534</v>
      </c>
      <c r="P932" s="224"/>
      <c r="Q932" s="224"/>
      <c r="R932" s="157">
        <f t="shared" si="422"/>
        <v>0</v>
      </c>
      <c r="S932" s="157"/>
      <c r="T932" s="279"/>
      <c r="U932" s="279"/>
      <c r="V932" s="278">
        <f t="shared" si="423"/>
        <v>0</v>
      </c>
      <c r="W932" s="279"/>
      <c r="X932" s="279"/>
      <c r="Y932" s="279"/>
      <c r="Z932" s="279"/>
      <c r="AA932" s="279"/>
      <c r="AB932" s="279"/>
      <c r="AC932" s="279"/>
      <c r="AD932" s="279"/>
      <c r="AE932" s="279"/>
      <c r="AF932" s="278">
        <f t="shared" si="424"/>
        <v>0</v>
      </c>
      <c r="AG932" s="278">
        <f t="shared" si="425"/>
        <v>0</v>
      </c>
      <c r="AH932" s="279"/>
      <c r="AI932" s="278">
        <f t="shared" si="411"/>
        <v>0</v>
      </c>
      <c r="AJ932" s="279"/>
      <c r="AK932" s="279"/>
      <c r="AL932" s="279"/>
      <c r="AM932" s="276">
        <f t="shared" si="426"/>
        <v>0</v>
      </c>
      <c r="AN932" s="279"/>
    </row>
    <row r="933" spans="13:40" s="253" customFormat="1" ht="13.5" hidden="1" x14ac:dyDescent="0.25">
      <c r="M933" s="254"/>
      <c r="N933" s="258" t="s">
        <v>535</v>
      </c>
      <c r="O933" s="255"/>
      <c r="P933" s="256">
        <f>SUM(P934+P935+P936+P937+P938+P939+P940)</f>
        <v>0</v>
      </c>
      <c r="Q933" s="256">
        <f>SUM(Q934+Q935+Q936+Q937+Q938+Q939+Q940)</f>
        <v>0</v>
      </c>
      <c r="R933" s="157">
        <f t="shared" si="422"/>
        <v>0</v>
      </c>
      <c r="S933" s="256"/>
      <c r="T933" s="280">
        <f>SUM(T934+T935+T936+T937+T938+T939+T940)</f>
        <v>0</v>
      </c>
      <c r="U933" s="280">
        <f>SUM(U934+U935+U936+U937+U938+U939+U940)</f>
        <v>0</v>
      </c>
      <c r="V933" s="278">
        <f t="shared" si="423"/>
        <v>0</v>
      </c>
      <c r="W933" s="280">
        <f t="shared" ref="W933:AE933" si="428">SUM(W934+W935+W936+W937+W938+W939+W940)</f>
        <v>0</v>
      </c>
      <c r="X933" s="280">
        <f t="shared" si="428"/>
        <v>0</v>
      </c>
      <c r="Y933" s="280">
        <f t="shared" si="428"/>
        <v>0</v>
      </c>
      <c r="Z933" s="280">
        <f t="shared" si="428"/>
        <v>0</v>
      </c>
      <c r="AA933" s="280">
        <f t="shared" si="428"/>
        <v>0</v>
      </c>
      <c r="AB933" s="280">
        <f t="shared" si="428"/>
        <v>0</v>
      </c>
      <c r="AC933" s="280">
        <f t="shared" si="428"/>
        <v>0</v>
      </c>
      <c r="AD933" s="280">
        <f t="shared" si="428"/>
        <v>0</v>
      </c>
      <c r="AE933" s="280">
        <f t="shared" si="428"/>
        <v>0</v>
      </c>
      <c r="AF933" s="278">
        <f t="shared" si="424"/>
        <v>0</v>
      </c>
      <c r="AG933" s="278">
        <f t="shared" si="425"/>
        <v>0</v>
      </c>
      <c r="AH933" s="280">
        <f>SUM(AH934+AH935+AH936+AH937+AH938+AH939+AH940)</f>
        <v>0</v>
      </c>
      <c r="AI933" s="278">
        <f t="shared" si="411"/>
        <v>0</v>
      </c>
      <c r="AJ933" s="280">
        <f>SUM(AJ934+AJ935+AJ936+AJ937+AJ938+AJ939+AJ940)</f>
        <v>0</v>
      </c>
      <c r="AK933" s="280">
        <f>SUM(AK934+AK935+AK936+AK937+AK938+AK939+AK940)</f>
        <v>0</v>
      </c>
      <c r="AL933" s="280"/>
      <c r="AM933" s="276">
        <f t="shared" si="426"/>
        <v>0</v>
      </c>
      <c r="AN933" s="280"/>
    </row>
    <row r="934" spans="13:40" s="249" customFormat="1" ht="12.75" hidden="1" customHeight="1" x14ac:dyDescent="0.25">
      <c r="M934" s="250"/>
      <c r="N934" s="251" t="s">
        <v>536</v>
      </c>
      <c r="O934" s="252" t="s">
        <v>537</v>
      </c>
      <c r="P934" s="224"/>
      <c r="Q934" s="224"/>
      <c r="R934" s="157">
        <f t="shared" si="422"/>
        <v>0</v>
      </c>
      <c r="S934" s="157"/>
      <c r="T934" s="279"/>
      <c r="U934" s="279"/>
      <c r="V934" s="278">
        <f t="shared" si="423"/>
        <v>0</v>
      </c>
      <c r="W934" s="279"/>
      <c r="X934" s="279"/>
      <c r="Y934" s="279"/>
      <c r="Z934" s="279"/>
      <c r="AA934" s="279"/>
      <c r="AB934" s="279"/>
      <c r="AC934" s="279"/>
      <c r="AD934" s="279"/>
      <c r="AE934" s="279"/>
      <c r="AF934" s="278">
        <f t="shared" si="424"/>
        <v>0</v>
      </c>
      <c r="AG934" s="278">
        <f t="shared" si="425"/>
        <v>0</v>
      </c>
      <c r="AH934" s="279"/>
      <c r="AI934" s="278">
        <f t="shared" si="411"/>
        <v>0</v>
      </c>
      <c r="AJ934" s="279"/>
      <c r="AK934" s="279"/>
      <c r="AL934" s="279"/>
      <c r="AM934" s="276">
        <f t="shared" si="426"/>
        <v>0</v>
      </c>
      <c r="AN934" s="279"/>
    </row>
    <row r="935" spans="13:40" s="249" customFormat="1" ht="13.5" hidden="1" x14ac:dyDescent="0.25">
      <c r="M935" s="250"/>
      <c r="N935" s="251" t="s">
        <v>538</v>
      </c>
      <c r="O935" s="252" t="s">
        <v>539</v>
      </c>
      <c r="P935" s="224"/>
      <c r="Q935" s="224"/>
      <c r="R935" s="157">
        <f t="shared" si="422"/>
        <v>0</v>
      </c>
      <c r="S935" s="157"/>
      <c r="T935" s="279"/>
      <c r="U935" s="279"/>
      <c r="V935" s="278">
        <f t="shared" si="423"/>
        <v>0</v>
      </c>
      <c r="W935" s="279"/>
      <c r="X935" s="279"/>
      <c r="Y935" s="279"/>
      <c r="Z935" s="279"/>
      <c r="AA935" s="279"/>
      <c r="AB935" s="279"/>
      <c r="AC935" s="279"/>
      <c r="AD935" s="279"/>
      <c r="AE935" s="279"/>
      <c r="AF935" s="278">
        <f t="shared" si="424"/>
        <v>0</v>
      </c>
      <c r="AG935" s="278">
        <f t="shared" si="425"/>
        <v>0</v>
      </c>
      <c r="AH935" s="279"/>
      <c r="AI935" s="278">
        <f t="shared" si="411"/>
        <v>0</v>
      </c>
      <c r="AJ935" s="279"/>
      <c r="AK935" s="279"/>
      <c r="AL935" s="279"/>
      <c r="AM935" s="276">
        <f t="shared" si="426"/>
        <v>0</v>
      </c>
      <c r="AN935" s="279"/>
    </row>
    <row r="936" spans="13:40" s="249" customFormat="1" ht="13.5" hidden="1" x14ac:dyDescent="0.25">
      <c r="M936" s="250"/>
      <c r="N936" s="251" t="s">
        <v>540</v>
      </c>
      <c r="O936" s="252" t="s">
        <v>541</v>
      </c>
      <c r="P936" s="224"/>
      <c r="Q936" s="224"/>
      <c r="R936" s="157">
        <f t="shared" si="422"/>
        <v>0</v>
      </c>
      <c r="S936" s="157"/>
      <c r="T936" s="279"/>
      <c r="U936" s="279"/>
      <c r="V936" s="278">
        <f t="shared" si="423"/>
        <v>0</v>
      </c>
      <c r="W936" s="279"/>
      <c r="X936" s="279"/>
      <c r="Y936" s="279"/>
      <c r="Z936" s="279"/>
      <c r="AA936" s="279"/>
      <c r="AB936" s="279"/>
      <c r="AC936" s="279"/>
      <c r="AD936" s="279"/>
      <c r="AE936" s="279"/>
      <c r="AF936" s="278">
        <f t="shared" si="424"/>
        <v>0</v>
      </c>
      <c r="AG936" s="278">
        <f t="shared" si="425"/>
        <v>0</v>
      </c>
      <c r="AH936" s="279"/>
      <c r="AI936" s="278">
        <f t="shared" si="411"/>
        <v>0</v>
      </c>
      <c r="AJ936" s="279"/>
      <c r="AK936" s="279"/>
      <c r="AL936" s="279"/>
      <c r="AM936" s="276">
        <f t="shared" si="426"/>
        <v>0</v>
      </c>
      <c r="AN936" s="279"/>
    </row>
    <row r="937" spans="13:40" s="249" customFormat="1" ht="13.5" hidden="1" x14ac:dyDescent="0.25">
      <c r="M937" s="250"/>
      <c r="N937" s="251" t="s">
        <v>542</v>
      </c>
      <c r="O937" s="252" t="s">
        <v>543</v>
      </c>
      <c r="P937" s="224"/>
      <c r="Q937" s="224"/>
      <c r="R937" s="157">
        <f t="shared" si="422"/>
        <v>0</v>
      </c>
      <c r="S937" s="157"/>
      <c r="T937" s="279"/>
      <c r="U937" s="279"/>
      <c r="V937" s="278">
        <f t="shared" si="423"/>
        <v>0</v>
      </c>
      <c r="W937" s="279"/>
      <c r="X937" s="279"/>
      <c r="Y937" s="279"/>
      <c r="Z937" s="279"/>
      <c r="AA937" s="279"/>
      <c r="AB937" s="279"/>
      <c r="AC937" s="279"/>
      <c r="AD937" s="279"/>
      <c r="AE937" s="279"/>
      <c r="AF937" s="278">
        <f t="shared" si="424"/>
        <v>0</v>
      </c>
      <c r="AG937" s="278">
        <f t="shared" si="425"/>
        <v>0</v>
      </c>
      <c r="AH937" s="279"/>
      <c r="AI937" s="278">
        <f t="shared" si="411"/>
        <v>0</v>
      </c>
      <c r="AJ937" s="279"/>
      <c r="AK937" s="279"/>
      <c r="AL937" s="279"/>
      <c r="AM937" s="276">
        <f t="shared" si="426"/>
        <v>0</v>
      </c>
      <c r="AN937" s="279"/>
    </row>
    <row r="938" spans="13:40" s="249" customFormat="1" ht="13.5" hidden="1" x14ac:dyDescent="0.25">
      <c r="M938" s="250"/>
      <c r="N938" s="250">
        <v>3295</v>
      </c>
      <c r="O938" s="252" t="s">
        <v>544</v>
      </c>
      <c r="P938" s="224"/>
      <c r="Q938" s="224"/>
      <c r="R938" s="157">
        <f t="shared" si="422"/>
        <v>0</v>
      </c>
      <c r="S938" s="157"/>
      <c r="T938" s="279"/>
      <c r="U938" s="279"/>
      <c r="V938" s="278">
        <f t="shared" si="423"/>
        <v>0</v>
      </c>
      <c r="W938" s="279"/>
      <c r="X938" s="279"/>
      <c r="Y938" s="279"/>
      <c r="Z938" s="279"/>
      <c r="AA938" s="279"/>
      <c r="AB938" s="279"/>
      <c r="AC938" s="279"/>
      <c r="AD938" s="279"/>
      <c r="AE938" s="279"/>
      <c r="AF938" s="278">
        <f t="shared" si="424"/>
        <v>0</v>
      </c>
      <c r="AG938" s="278">
        <f t="shared" si="425"/>
        <v>0</v>
      </c>
      <c r="AH938" s="279"/>
      <c r="AI938" s="278">
        <f t="shared" si="411"/>
        <v>0</v>
      </c>
      <c r="AJ938" s="279"/>
      <c r="AK938" s="279"/>
      <c r="AL938" s="279"/>
      <c r="AM938" s="276">
        <f t="shared" si="426"/>
        <v>0</v>
      </c>
      <c r="AN938" s="279"/>
    </row>
    <row r="939" spans="13:40" hidden="1" x14ac:dyDescent="0.25">
      <c r="M939" s="250"/>
      <c r="N939" s="250">
        <v>3296</v>
      </c>
      <c r="O939" s="259" t="s">
        <v>545</v>
      </c>
      <c r="P939" s="224"/>
      <c r="Q939" s="224"/>
      <c r="R939" s="157">
        <f t="shared" si="422"/>
        <v>0</v>
      </c>
      <c r="S939" s="157"/>
      <c r="T939" s="279"/>
      <c r="U939" s="279"/>
      <c r="V939" s="278">
        <f t="shared" si="423"/>
        <v>0</v>
      </c>
      <c r="W939" s="279"/>
      <c r="X939" s="279"/>
      <c r="Y939" s="279"/>
      <c r="Z939" s="279"/>
      <c r="AA939" s="279"/>
      <c r="AB939" s="279"/>
      <c r="AC939" s="279"/>
      <c r="AD939" s="279"/>
      <c r="AE939" s="279"/>
      <c r="AF939" s="278">
        <f t="shared" si="424"/>
        <v>0</v>
      </c>
      <c r="AG939" s="278">
        <f t="shared" si="425"/>
        <v>0</v>
      </c>
      <c r="AH939" s="279"/>
      <c r="AI939" s="278">
        <f t="shared" si="411"/>
        <v>0</v>
      </c>
      <c r="AJ939" s="279"/>
      <c r="AK939" s="279"/>
      <c r="AL939" s="281"/>
      <c r="AM939" s="276">
        <f t="shared" si="426"/>
        <v>0</v>
      </c>
      <c r="AN939" s="281"/>
    </row>
    <row r="940" spans="13:40" hidden="1" x14ac:dyDescent="0.25">
      <c r="M940" s="250"/>
      <c r="N940" s="251" t="s">
        <v>546</v>
      </c>
      <c r="O940" s="252" t="s">
        <v>547</v>
      </c>
      <c r="P940" s="224"/>
      <c r="Q940" s="224"/>
      <c r="R940" s="157">
        <f t="shared" si="422"/>
        <v>0</v>
      </c>
      <c r="S940" s="157"/>
      <c r="T940" s="279"/>
      <c r="U940" s="279"/>
      <c r="V940" s="278">
        <f t="shared" si="423"/>
        <v>0</v>
      </c>
      <c r="W940" s="279"/>
      <c r="X940" s="279"/>
      <c r="Y940" s="279"/>
      <c r="Z940" s="279"/>
      <c r="AA940" s="279"/>
      <c r="AB940" s="279"/>
      <c r="AC940" s="279"/>
      <c r="AD940" s="279"/>
      <c r="AE940" s="279"/>
      <c r="AF940" s="278">
        <f t="shared" si="424"/>
        <v>0</v>
      </c>
      <c r="AG940" s="278">
        <f t="shared" si="425"/>
        <v>0</v>
      </c>
      <c r="AH940" s="279"/>
      <c r="AI940" s="278">
        <f t="shared" si="411"/>
        <v>0</v>
      </c>
      <c r="AJ940" s="279"/>
      <c r="AK940" s="279"/>
      <c r="AL940" s="281"/>
      <c r="AM940" s="276">
        <f t="shared" si="426"/>
        <v>0</v>
      </c>
      <c r="AN940" s="281"/>
    </row>
    <row r="941" spans="13:40" s="253" customFormat="1" ht="13.5" hidden="1" x14ac:dyDescent="0.25">
      <c r="M941" s="246"/>
      <c r="N941" s="254">
        <v>34</v>
      </c>
      <c r="O941" s="255" t="s">
        <v>548</v>
      </c>
      <c r="P941" s="256">
        <f>SUM(P942+P947)</f>
        <v>0</v>
      </c>
      <c r="Q941" s="256">
        <f>SUM(Q942+Q947)</f>
        <v>0</v>
      </c>
      <c r="R941" s="157">
        <f t="shared" si="422"/>
        <v>0</v>
      </c>
      <c r="S941" s="256"/>
      <c r="T941" s="280">
        <f>SUM(T942+T947)</f>
        <v>0</v>
      </c>
      <c r="U941" s="280">
        <f>SUM(U942+U947)</f>
        <v>0</v>
      </c>
      <c r="V941" s="278">
        <f t="shared" si="423"/>
        <v>0</v>
      </c>
      <c r="W941" s="280">
        <f t="shared" ref="W941:AE941" si="429">SUM(W942+W947)</f>
        <v>0</v>
      </c>
      <c r="X941" s="280">
        <f t="shared" si="429"/>
        <v>0</v>
      </c>
      <c r="Y941" s="280">
        <f t="shared" si="429"/>
        <v>0</v>
      </c>
      <c r="Z941" s="280">
        <f t="shared" si="429"/>
        <v>0</v>
      </c>
      <c r="AA941" s="280">
        <f t="shared" si="429"/>
        <v>0</v>
      </c>
      <c r="AB941" s="280">
        <f t="shared" si="429"/>
        <v>0</v>
      </c>
      <c r="AC941" s="280">
        <f t="shared" si="429"/>
        <v>0</v>
      </c>
      <c r="AD941" s="280">
        <f t="shared" si="429"/>
        <v>0</v>
      </c>
      <c r="AE941" s="280">
        <f t="shared" si="429"/>
        <v>0</v>
      </c>
      <c r="AF941" s="278">
        <f t="shared" si="424"/>
        <v>0</v>
      </c>
      <c r="AG941" s="278">
        <f t="shared" si="425"/>
        <v>0</v>
      </c>
      <c r="AH941" s="280">
        <f>SUM(AH942+AH947)</f>
        <v>0</v>
      </c>
      <c r="AI941" s="278">
        <f t="shared" si="411"/>
        <v>0</v>
      </c>
      <c r="AJ941" s="280">
        <f>SUM(AJ942+AJ947)</f>
        <v>0</v>
      </c>
      <c r="AK941" s="280">
        <f>SUM(AK942+AK947)</f>
        <v>0</v>
      </c>
      <c r="AL941" s="280"/>
      <c r="AM941" s="276">
        <f t="shared" si="426"/>
        <v>0</v>
      </c>
      <c r="AN941" s="280"/>
    </row>
    <row r="942" spans="13:40" hidden="1" x14ac:dyDescent="0.25">
      <c r="M942" s="254"/>
      <c r="N942" s="254">
        <v>342</v>
      </c>
      <c r="O942" s="255" t="s">
        <v>549</v>
      </c>
      <c r="P942" s="256">
        <f>SUM(P943+P944+P945+P946)</f>
        <v>0</v>
      </c>
      <c r="Q942" s="256">
        <f>SUM(Q943+Q944+Q945+Q946)</f>
        <v>0</v>
      </c>
      <c r="R942" s="157">
        <f t="shared" si="422"/>
        <v>0</v>
      </c>
      <c r="S942" s="256"/>
      <c r="T942" s="280">
        <f>SUM(T943+T944+T945+T946)</f>
        <v>0</v>
      </c>
      <c r="U942" s="280">
        <f>SUM(U943+U944+U945+U946)</f>
        <v>0</v>
      </c>
      <c r="V942" s="278">
        <f t="shared" si="423"/>
        <v>0</v>
      </c>
      <c r="W942" s="280">
        <f t="shared" ref="W942:AE942" si="430">SUM(W943+W944+W945+W946)</f>
        <v>0</v>
      </c>
      <c r="X942" s="280">
        <f t="shared" si="430"/>
        <v>0</v>
      </c>
      <c r="Y942" s="280">
        <f t="shared" si="430"/>
        <v>0</v>
      </c>
      <c r="Z942" s="280">
        <f t="shared" si="430"/>
        <v>0</v>
      </c>
      <c r="AA942" s="280">
        <f t="shared" si="430"/>
        <v>0</v>
      </c>
      <c r="AB942" s="280">
        <f t="shared" si="430"/>
        <v>0</v>
      </c>
      <c r="AC942" s="280">
        <f t="shared" si="430"/>
        <v>0</v>
      </c>
      <c r="AD942" s="280">
        <f t="shared" si="430"/>
        <v>0</v>
      </c>
      <c r="AE942" s="280">
        <f t="shared" si="430"/>
        <v>0</v>
      </c>
      <c r="AF942" s="278">
        <f t="shared" si="424"/>
        <v>0</v>
      </c>
      <c r="AG942" s="278">
        <f t="shared" si="425"/>
        <v>0</v>
      </c>
      <c r="AH942" s="280">
        <f>SUM(AH943+AH944+AH945+AH946)</f>
        <v>0</v>
      </c>
      <c r="AI942" s="278">
        <f t="shared" si="411"/>
        <v>0</v>
      </c>
      <c r="AJ942" s="280">
        <f>SUM(AJ943+AJ944+AJ945+AJ946)</f>
        <v>0</v>
      </c>
      <c r="AK942" s="280">
        <f>SUM(AK943+AK944+AK945+AK946)</f>
        <v>0</v>
      </c>
      <c r="AL942" s="281"/>
      <c r="AM942" s="276">
        <f t="shared" si="426"/>
        <v>0</v>
      </c>
      <c r="AN942" s="281"/>
    </row>
    <row r="943" spans="13:40" s="249" customFormat="1" ht="27.75" hidden="1" customHeight="1" x14ac:dyDescent="0.25">
      <c r="M943" s="250"/>
      <c r="N943" s="251" t="s">
        <v>550</v>
      </c>
      <c r="O943" s="252" t="s">
        <v>551</v>
      </c>
      <c r="P943" s="224"/>
      <c r="Q943" s="224"/>
      <c r="R943" s="157">
        <f t="shared" si="422"/>
        <v>0</v>
      </c>
      <c r="S943" s="157"/>
      <c r="T943" s="279"/>
      <c r="U943" s="279"/>
      <c r="V943" s="278">
        <f t="shared" si="423"/>
        <v>0</v>
      </c>
      <c r="W943" s="279"/>
      <c r="X943" s="279"/>
      <c r="Y943" s="279"/>
      <c r="Z943" s="279"/>
      <c r="AA943" s="279"/>
      <c r="AB943" s="279"/>
      <c r="AC943" s="279"/>
      <c r="AD943" s="279"/>
      <c r="AE943" s="279"/>
      <c r="AF943" s="278">
        <f t="shared" si="424"/>
        <v>0</v>
      </c>
      <c r="AG943" s="278">
        <f t="shared" si="425"/>
        <v>0</v>
      </c>
      <c r="AH943" s="279"/>
      <c r="AI943" s="278">
        <f t="shared" si="411"/>
        <v>0</v>
      </c>
      <c r="AJ943" s="279"/>
      <c r="AK943" s="279"/>
      <c r="AL943" s="279"/>
      <c r="AM943" s="276">
        <f t="shared" si="426"/>
        <v>0</v>
      </c>
      <c r="AN943" s="279"/>
    </row>
    <row r="944" spans="13:40" ht="27" hidden="1" x14ac:dyDescent="0.25">
      <c r="M944" s="250"/>
      <c r="N944" s="250">
        <v>3426</v>
      </c>
      <c r="O944" s="252" t="s">
        <v>552</v>
      </c>
      <c r="P944" s="224"/>
      <c r="Q944" s="224"/>
      <c r="R944" s="157">
        <f t="shared" si="422"/>
        <v>0</v>
      </c>
      <c r="S944" s="157"/>
      <c r="T944" s="279"/>
      <c r="U944" s="279"/>
      <c r="V944" s="278">
        <f t="shared" si="423"/>
        <v>0</v>
      </c>
      <c r="W944" s="279"/>
      <c r="X944" s="279"/>
      <c r="Y944" s="279"/>
      <c r="Z944" s="279"/>
      <c r="AA944" s="279"/>
      <c r="AB944" s="279"/>
      <c r="AC944" s="279"/>
      <c r="AD944" s="279"/>
      <c r="AE944" s="279"/>
      <c r="AF944" s="278">
        <f t="shared" si="424"/>
        <v>0</v>
      </c>
      <c r="AG944" s="278">
        <f t="shared" si="425"/>
        <v>0</v>
      </c>
      <c r="AH944" s="279"/>
      <c r="AI944" s="278">
        <f t="shared" si="411"/>
        <v>0</v>
      </c>
      <c r="AJ944" s="279"/>
      <c r="AK944" s="279"/>
      <c r="AL944" s="281"/>
      <c r="AM944" s="276">
        <f t="shared" si="426"/>
        <v>0</v>
      </c>
      <c r="AN944" s="281"/>
    </row>
    <row r="945" spans="13:40" ht="27" hidden="1" x14ac:dyDescent="0.25">
      <c r="M945" s="250"/>
      <c r="N945" s="250">
        <v>3427</v>
      </c>
      <c r="O945" s="252" t="s">
        <v>553</v>
      </c>
      <c r="P945" s="224"/>
      <c r="Q945" s="224"/>
      <c r="R945" s="157">
        <f t="shared" si="422"/>
        <v>0</v>
      </c>
      <c r="S945" s="157"/>
      <c r="T945" s="279"/>
      <c r="U945" s="279"/>
      <c r="V945" s="278">
        <f t="shared" si="423"/>
        <v>0</v>
      </c>
      <c r="W945" s="279"/>
      <c r="X945" s="279"/>
      <c r="Y945" s="279"/>
      <c r="Z945" s="279"/>
      <c r="AA945" s="279"/>
      <c r="AB945" s="279"/>
      <c r="AC945" s="279"/>
      <c r="AD945" s="279"/>
      <c r="AE945" s="279"/>
      <c r="AF945" s="278">
        <f t="shared" si="424"/>
        <v>0</v>
      </c>
      <c r="AG945" s="278">
        <f t="shared" si="425"/>
        <v>0</v>
      </c>
      <c r="AH945" s="279"/>
      <c r="AI945" s="278">
        <f t="shared" si="411"/>
        <v>0</v>
      </c>
      <c r="AJ945" s="279"/>
      <c r="AK945" s="279"/>
      <c r="AL945" s="281"/>
      <c r="AM945" s="276">
        <f t="shared" si="426"/>
        <v>0</v>
      </c>
      <c r="AN945" s="281"/>
    </row>
    <row r="946" spans="13:40" hidden="1" x14ac:dyDescent="0.25">
      <c r="M946" s="250"/>
      <c r="N946" s="250">
        <v>3428</v>
      </c>
      <c r="O946" s="252" t="s">
        <v>554</v>
      </c>
      <c r="P946" s="224"/>
      <c r="Q946" s="224"/>
      <c r="R946" s="157">
        <f t="shared" si="422"/>
        <v>0</v>
      </c>
      <c r="S946" s="157"/>
      <c r="T946" s="279"/>
      <c r="U946" s="279"/>
      <c r="V946" s="278">
        <f t="shared" si="423"/>
        <v>0</v>
      </c>
      <c r="W946" s="279"/>
      <c r="X946" s="279"/>
      <c r="Y946" s="279"/>
      <c r="Z946" s="279"/>
      <c r="AA946" s="279"/>
      <c r="AB946" s="279"/>
      <c r="AC946" s="279"/>
      <c r="AD946" s="279"/>
      <c r="AE946" s="279"/>
      <c r="AF946" s="278">
        <f t="shared" si="424"/>
        <v>0</v>
      </c>
      <c r="AG946" s="278">
        <f t="shared" si="425"/>
        <v>0</v>
      </c>
      <c r="AH946" s="279"/>
      <c r="AI946" s="278">
        <f t="shared" si="411"/>
        <v>0</v>
      </c>
      <c r="AJ946" s="279"/>
      <c r="AK946" s="279"/>
      <c r="AL946" s="281"/>
      <c r="AM946" s="276">
        <f t="shared" si="426"/>
        <v>0</v>
      </c>
      <c r="AN946" s="281"/>
    </row>
    <row r="947" spans="13:40" s="253" customFormat="1" ht="13.5" hidden="1" x14ac:dyDescent="0.25">
      <c r="M947" s="254"/>
      <c r="N947" s="254">
        <v>343</v>
      </c>
      <c r="O947" s="255"/>
      <c r="P947" s="256">
        <f>SUM(P948+P949+P950+P951)</f>
        <v>0</v>
      </c>
      <c r="Q947" s="256">
        <f>SUM(Q948+Q949+Q950+Q951)</f>
        <v>0</v>
      </c>
      <c r="R947" s="157">
        <f t="shared" si="422"/>
        <v>0</v>
      </c>
      <c r="S947" s="256"/>
      <c r="T947" s="280">
        <f>SUM(T948+T949+T950+T951)</f>
        <v>0</v>
      </c>
      <c r="U947" s="280">
        <f>SUM(U948+U949+U950+U951)</f>
        <v>0</v>
      </c>
      <c r="V947" s="278">
        <f t="shared" si="423"/>
        <v>0</v>
      </c>
      <c r="W947" s="280">
        <f t="shared" ref="W947:AE947" si="431">SUM(W948+W949+W950+W951)</f>
        <v>0</v>
      </c>
      <c r="X947" s="280">
        <f t="shared" si="431"/>
        <v>0</v>
      </c>
      <c r="Y947" s="280">
        <f t="shared" si="431"/>
        <v>0</v>
      </c>
      <c r="Z947" s="280">
        <f t="shared" si="431"/>
        <v>0</v>
      </c>
      <c r="AA947" s="280">
        <f t="shared" si="431"/>
        <v>0</v>
      </c>
      <c r="AB947" s="280">
        <f t="shared" si="431"/>
        <v>0</v>
      </c>
      <c r="AC947" s="280">
        <f t="shared" si="431"/>
        <v>0</v>
      </c>
      <c r="AD947" s="280">
        <f t="shared" si="431"/>
        <v>0</v>
      </c>
      <c r="AE947" s="280">
        <f t="shared" si="431"/>
        <v>0</v>
      </c>
      <c r="AF947" s="278">
        <f t="shared" si="424"/>
        <v>0</v>
      </c>
      <c r="AG947" s="278">
        <f t="shared" si="425"/>
        <v>0</v>
      </c>
      <c r="AH947" s="280">
        <f>SUM(AH948+AH949+AH950+AH951)</f>
        <v>0</v>
      </c>
      <c r="AI947" s="278">
        <f t="shared" si="411"/>
        <v>0</v>
      </c>
      <c r="AJ947" s="280">
        <f>SUM(AJ948+AJ949+AJ950+AJ951)</f>
        <v>0</v>
      </c>
      <c r="AK947" s="280">
        <f>SUM(AK948+AK949+AK950+AK951)</f>
        <v>0</v>
      </c>
      <c r="AL947" s="280"/>
      <c r="AM947" s="276">
        <f t="shared" si="426"/>
        <v>0</v>
      </c>
      <c r="AN947" s="280"/>
    </row>
    <row r="948" spans="13:40" s="249" customFormat="1" ht="13.5" hidden="1" x14ac:dyDescent="0.25">
      <c r="M948" s="250"/>
      <c r="N948" s="251" t="s">
        <v>555</v>
      </c>
      <c r="O948" s="252" t="s">
        <v>556</v>
      </c>
      <c r="P948" s="224"/>
      <c r="Q948" s="224"/>
      <c r="R948" s="157">
        <f t="shared" si="422"/>
        <v>0</v>
      </c>
      <c r="S948" s="157"/>
      <c r="T948" s="279"/>
      <c r="U948" s="279"/>
      <c r="V948" s="278">
        <f t="shared" si="423"/>
        <v>0</v>
      </c>
      <c r="W948" s="279"/>
      <c r="X948" s="279"/>
      <c r="Y948" s="279"/>
      <c r="Z948" s="279"/>
      <c r="AA948" s="279"/>
      <c r="AB948" s="279"/>
      <c r="AC948" s="279"/>
      <c r="AD948" s="279"/>
      <c r="AE948" s="279"/>
      <c r="AF948" s="278">
        <f t="shared" si="424"/>
        <v>0</v>
      </c>
      <c r="AG948" s="278">
        <f t="shared" si="425"/>
        <v>0</v>
      </c>
      <c r="AH948" s="279"/>
      <c r="AI948" s="278">
        <f t="shared" si="411"/>
        <v>0</v>
      </c>
      <c r="AJ948" s="279"/>
      <c r="AK948" s="279"/>
      <c r="AL948" s="279"/>
      <c r="AM948" s="276">
        <f t="shared" si="426"/>
        <v>0</v>
      </c>
      <c r="AN948" s="279"/>
    </row>
    <row r="949" spans="13:40" s="249" customFormat="1" ht="27" hidden="1" x14ac:dyDescent="0.25">
      <c r="M949" s="250"/>
      <c r="N949" s="251" t="s">
        <v>557</v>
      </c>
      <c r="O949" s="252" t="s">
        <v>558</v>
      </c>
      <c r="P949" s="224"/>
      <c r="Q949" s="224"/>
      <c r="R949" s="157">
        <f t="shared" si="422"/>
        <v>0</v>
      </c>
      <c r="S949" s="157"/>
      <c r="T949" s="279"/>
      <c r="U949" s="279"/>
      <c r="V949" s="278">
        <f t="shared" si="423"/>
        <v>0</v>
      </c>
      <c r="W949" s="279"/>
      <c r="X949" s="279"/>
      <c r="Y949" s="279"/>
      <c r="Z949" s="279"/>
      <c r="AA949" s="279"/>
      <c r="AB949" s="279"/>
      <c r="AC949" s="279"/>
      <c r="AD949" s="279"/>
      <c r="AE949" s="279"/>
      <c r="AF949" s="278">
        <f t="shared" si="424"/>
        <v>0</v>
      </c>
      <c r="AG949" s="278">
        <f t="shared" si="425"/>
        <v>0</v>
      </c>
      <c r="AH949" s="279"/>
      <c r="AI949" s="278">
        <f t="shared" si="411"/>
        <v>0</v>
      </c>
      <c r="AJ949" s="279"/>
      <c r="AK949" s="279"/>
      <c r="AL949" s="279"/>
      <c r="AM949" s="276">
        <f t="shared" si="426"/>
        <v>0</v>
      </c>
      <c r="AN949" s="279"/>
    </row>
    <row r="950" spans="13:40" s="249" customFormat="1" ht="13.5" hidden="1" x14ac:dyDescent="0.25">
      <c r="M950" s="250"/>
      <c r="N950" s="251" t="s">
        <v>559</v>
      </c>
      <c r="O950" s="252" t="s">
        <v>560</v>
      </c>
      <c r="P950" s="224"/>
      <c r="Q950" s="224"/>
      <c r="R950" s="157">
        <f t="shared" si="422"/>
        <v>0</v>
      </c>
      <c r="S950" s="157"/>
      <c r="T950" s="279"/>
      <c r="U950" s="279"/>
      <c r="V950" s="278">
        <f t="shared" si="423"/>
        <v>0</v>
      </c>
      <c r="W950" s="279"/>
      <c r="X950" s="279"/>
      <c r="Y950" s="279"/>
      <c r="Z950" s="279"/>
      <c r="AA950" s="279"/>
      <c r="AB950" s="279"/>
      <c r="AC950" s="279"/>
      <c r="AD950" s="279"/>
      <c r="AE950" s="279"/>
      <c r="AF950" s="278">
        <f t="shared" si="424"/>
        <v>0</v>
      </c>
      <c r="AG950" s="278">
        <f t="shared" si="425"/>
        <v>0</v>
      </c>
      <c r="AH950" s="279"/>
      <c r="AI950" s="278">
        <f t="shared" si="411"/>
        <v>0</v>
      </c>
      <c r="AJ950" s="279"/>
      <c r="AK950" s="279"/>
      <c r="AL950" s="279"/>
      <c r="AM950" s="276">
        <f t="shared" si="426"/>
        <v>0</v>
      </c>
      <c r="AN950" s="279"/>
    </row>
    <row r="951" spans="13:40" s="249" customFormat="1" ht="13.5" hidden="1" x14ac:dyDescent="0.25">
      <c r="M951" s="250"/>
      <c r="N951" s="251" t="s">
        <v>561</v>
      </c>
      <c r="O951" s="252" t="s">
        <v>562</v>
      </c>
      <c r="P951" s="224"/>
      <c r="Q951" s="224"/>
      <c r="R951" s="157">
        <f t="shared" si="422"/>
        <v>0</v>
      </c>
      <c r="S951" s="157"/>
      <c r="T951" s="279"/>
      <c r="U951" s="279"/>
      <c r="V951" s="278">
        <f t="shared" si="423"/>
        <v>0</v>
      </c>
      <c r="W951" s="279"/>
      <c r="X951" s="279"/>
      <c r="Y951" s="279"/>
      <c r="Z951" s="279"/>
      <c r="AA951" s="279"/>
      <c r="AB951" s="279"/>
      <c r="AC951" s="279"/>
      <c r="AD951" s="279"/>
      <c r="AE951" s="279"/>
      <c r="AF951" s="278">
        <f t="shared" si="424"/>
        <v>0</v>
      </c>
      <c r="AG951" s="278">
        <f t="shared" si="425"/>
        <v>0</v>
      </c>
      <c r="AH951" s="279"/>
      <c r="AI951" s="278">
        <f t="shared" si="411"/>
        <v>0</v>
      </c>
      <c r="AJ951" s="279"/>
      <c r="AK951" s="279"/>
      <c r="AL951" s="279"/>
      <c r="AM951" s="276">
        <f t="shared" si="426"/>
        <v>0</v>
      </c>
      <c r="AN951" s="279"/>
    </row>
    <row r="952" spans="13:40" s="245" customFormat="1" ht="13.5" hidden="1" x14ac:dyDescent="0.25">
      <c r="N952" s="260">
        <v>4</v>
      </c>
      <c r="O952" s="245" t="s">
        <v>563</v>
      </c>
      <c r="P952" s="248">
        <f>SUM(P953)</f>
        <v>0</v>
      </c>
      <c r="Q952" s="248">
        <f>SUM(Q953)</f>
        <v>0</v>
      </c>
      <c r="R952" s="157">
        <f t="shared" si="422"/>
        <v>0</v>
      </c>
      <c r="S952" s="248"/>
      <c r="T952" s="277">
        <f>SUM(T953)</f>
        <v>0</v>
      </c>
      <c r="U952" s="277">
        <f>SUM(U953)</f>
        <v>0</v>
      </c>
      <c r="V952" s="278">
        <f t="shared" si="423"/>
        <v>0</v>
      </c>
      <c r="W952" s="277">
        <f t="shared" ref="W952:AE952" si="432">SUM(W953)</f>
        <v>0</v>
      </c>
      <c r="X952" s="277">
        <f t="shared" si="432"/>
        <v>0</v>
      </c>
      <c r="Y952" s="277">
        <f t="shared" si="432"/>
        <v>0</v>
      </c>
      <c r="Z952" s="277">
        <f t="shared" si="432"/>
        <v>0</v>
      </c>
      <c r="AA952" s="277">
        <f t="shared" si="432"/>
        <v>0</v>
      </c>
      <c r="AB952" s="277">
        <f t="shared" si="432"/>
        <v>0</v>
      </c>
      <c r="AC952" s="277">
        <f t="shared" si="432"/>
        <v>0</v>
      </c>
      <c r="AD952" s="277">
        <f t="shared" si="432"/>
        <v>0</v>
      </c>
      <c r="AE952" s="277">
        <f t="shared" si="432"/>
        <v>0</v>
      </c>
      <c r="AF952" s="278">
        <f t="shared" si="424"/>
        <v>0</v>
      </c>
      <c r="AG952" s="278">
        <f t="shared" si="425"/>
        <v>0</v>
      </c>
      <c r="AH952" s="277">
        <f>SUM(AH953)</f>
        <v>0</v>
      </c>
      <c r="AI952" s="278">
        <f t="shared" si="411"/>
        <v>0</v>
      </c>
      <c r="AJ952" s="277">
        <f>SUM(AJ953)</f>
        <v>0</v>
      </c>
      <c r="AK952" s="277">
        <f>SUM(AK953)</f>
        <v>0</v>
      </c>
      <c r="AL952" s="277"/>
      <c r="AM952" s="276">
        <f t="shared" si="426"/>
        <v>0</v>
      </c>
      <c r="AN952" s="277"/>
    </row>
    <row r="953" spans="13:40" s="245" customFormat="1" ht="13.5" hidden="1" x14ac:dyDescent="0.25">
      <c r="N953" s="260">
        <v>42</v>
      </c>
      <c r="O953" s="227"/>
      <c r="P953" s="248">
        <f>SUM(P954+P962+P965+P970)</f>
        <v>0</v>
      </c>
      <c r="Q953" s="248">
        <f>SUM(Q954+Q962+Q965+Q970)</f>
        <v>0</v>
      </c>
      <c r="R953" s="157">
        <f t="shared" si="422"/>
        <v>0</v>
      </c>
      <c r="S953" s="248"/>
      <c r="T953" s="277">
        <f>SUM(T954+T962+T965+T970)</f>
        <v>0</v>
      </c>
      <c r="U953" s="277">
        <f>SUM(U954+U962+U965+U970)</f>
        <v>0</v>
      </c>
      <c r="V953" s="278">
        <f t="shared" si="423"/>
        <v>0</v>
      </c>
      <c r="W953" s="277">
        <f t="shared" ref="W953:AE953" si="433">SUM(W954+W962+W965+W970)</f>
        <v>0</v>
      </c>
      <c r="X953" s="277">
        <f t="shared" si="433"/>
        <v>0</v>
      </c>
      <c r="Y953" s="277">
        <f t="shared" si="433"/>
        <v>0</v>
      </c>
      <c r="Z953" s="277">
        <f t="shared" si="433"/>
        <v>0</v>
      </c>
      <c r="AA953" s="277">
        <f t="shared" si="433"/>
        <v>0</v>
      </c>
      <c r="AB953" s="277">
        <f t="shared" si="433"/>
        <v>0</v>
      </c>
      <c r="AC953" s="277">
        <f t="shared" si="433"/>
        <v>0</v>
      </c>
      <c r="AD953" s="277">
        <f t="shared" si="433"/>
        <v>0</v>
      </c>
      <c r="AE953" s="277">
        <f t="shared" si="433"/>
        <v>0</v>
      </c>
      <c r="AF953" s="278">
        <f t="shared" si="424"/>
        <v>0</v>
      </c>
      <c r="AG953" s="278">
        <f t="shared" si="425"/>
        <v>0</v>
      </c>
      <c r="AH953" s="277">
        <f>SUM(AH954+AH962+AH965+AH970)</f>
        <v>0</v>
      </c>
      <c r="AI953" s="278">
        <f t="shared" si="411"/>
        <v>0</v>
      </c>
      <c r="AJ953" s="277">
        <f>SUM(AJ954+AJ962+AJ965+AJ970)</f>
        <v>0</v>
      </c>
      <c r="AK953" s="277">
        <f>SUM(AK954+AK962+AK965+AK970)</f>
        <v>0</v>
      </c>
      <c r="AL953" s="277"/>
      <c r="AM953" s="276">
        <f t="shared" si="426"/>
        <v>0</v>
      </c>
      <c r="AN953" s="277"/>
    </row>
    <row r="954" spans="13:40" s="245" customFormat="1" ht="13.5" hidden="1" x14ac:dyDescent="0.25">
      <c r="N954" s="260">
        <v>422</v>
      </c>
      <c r="O954" s="227"/>
      <c r="P954" s="248">
        <f>SUM(P955+P956+P957+P958+P959+P960+P961)</f>
        <v>0</v>
      </c>
      <c r="Q954" s="248">
        <f>SUM(Q955+Q956+Q957+Q958+Q959+Q960+Q961)</f>
        <v>0</v>
      </c>
      <c r="R954" s="157">
        <f t="shared" si="422"/>
        <v>0</v>
      </c>
      <c r="S954" s="248"/>
      <c r="T954" s="277">
        <f>SUM(T955+T956+T957+T958+T959+T960+T961)</f>
        <v>0</v>
      </c>
      <c r="U954" s="277">
        <f>SUM(U955+U956+U957+U958+U959+U960+U961)</f>
        <v>0</v>
      </c>
      <c r="V954" s="278">
        <f t="shared" si="423"/>
        <v>0</v>
      </c>
      <c r="W954" s="277">
        <f t="shared" ref="W954:AE954" si="434">SUM(W955+W956+W957+W958+W959+W960+W961)</f>
        <v>0</v>
      </c>
      <c r="X954" s="277">
        <f t="shared" si="434"/>
        <v>0</v>
      </c>
      <c r="Y954" s="277">
        <f t="shared" si="434"/>
        <v>0</v>
      </c>
      <c r="Z954" s="277">
        <f t="shared" si="434"/>
        <v>0</v>
      </c>
      <c r="AA954" s="277">
        <f t="shared" si="434"/>
        <v>0</v>
      </c>
      <c r="AB954" s="277">
        <f t="shared" si="434"/>
        <v>0</v>
      </c>
      <c r="AC954" s="277">
        <f t="shared" si="434"/>
        <v>0</v>
      </c>
      <c r="AD954" s="277">
        <f t="shared" si="434"/>
        <v>0</v>
      </c>
      <c r="AE954" s="277">
        <f t="shared" si="434"/>
        <v>0</v>
      </c>
      <c r="AF954" s="278">
        <f t="shared" si="424"/>
        <v>0</v>
      </c>
      <c r="AG954" s="278">
        <f t="shared" si="425"/>
        <v>0</v>
      </c>
      <c r="AH954" s="277">
        <f>SUM(AH955+AH956+AH957+AH958+AH959+AH960+AH961)</f>
        <v>0</v>
      </c>
      <c r="AI954" s="278">
        <f t="shared" si="411"/>
        <v>0</v>
      </c>
      <c r="AJ954" s="277">
        <f>SUM(AJ955+AJ956+AJ957+AJ958+AJ959+AJ960+AJ961)</f>
        <v>0</v>
      </c>
      <c r="AK954" s="277">
        <f>SUM(AK955+AK956+AK957+AK958+AK959+AK960+AK961)</f>
        <v>0</v>
      </c>
      <c r="AL954" s="277"/>
      <c r="AM954" s="276">
        <f t="shared" si="426"/>
        <v>0</v>
      </c>
      <c r="AN954" s="277"/>
    </row>
    <row r="955" spans="13:40" s="261" customFormat="1" ht="13.5" hidden="1" x14ac:dyDescent="0.25">
      <c r="M955" s="262"/>
      <c r="N955" s="263" t="s">
        <v>564</v>
      </c>
      <c r="O955" s="264" t="s">
        <v>442</v>
      </c>
      <c r="P955" s="224"/>
      <c r="Q955" s="224"/>
      <c r="R955" s="157">
        <f t="shared" si="422"/>
        <v>0</v>
      </c>
      <c r="S955" s="157"/>
      <c r="T955" s="279"/>
      <c r="U955" s="279"/>
      <c r="V955" s="278">
        <f t="shared" si="423"/>
        <v>0</v>
      </c>
      <c r="W955" s="279"/>
      <c r="X955" s="279"/>
      <c r="Y955" s="279"/>
      <c r="Z955" s="279"/>
      <c r="AA955" s="279"/>
      <c r="AB955" s="279"/>
      <c r="AC955" s="279"/>
      <c r="AD955" s="279"/>
      <c r="AE955" s="279"/>
      <c r="AF955" s="278">
        <f t="shared" si="424"/>
        <v>0</v>
      </c>
      <c r="AG955" s="278">
        <f t="shared" si="425"/>
        <v>0</v>
      </c>
      <c r="AH955" s="279"/>
      <c r="AI955" s="278">
        <f t="shared" si="411"/>
        <v>0</v>
      </c>
      <c r="AJ955" s="279"/>
      <c r="AK955" s="279"/>
      <c r="AL955" s="282"/>
      <c r="AM955" s="276">
        <f t="shared" si="426"/>
        <v>0</v>
      </c>
      <c r="AN955" s="282"/>
    </row>
    <row r="956" spans="13:40" s="261" customFormat="1" ht="13.5" hidden="1" x14ac:dyDescent="0.25">
      <c r="M956" s="262"/>
      <c r="N956" s="263" t="s">
        <v>565</v>
      </c>
      <c r="O956" s="264" t="s">
        <v>566</v>
      </c>
      <c r="P956" s="224"/>
      <c r="Q956" s="224"/>
      <c r="R956" s="157">
        <f t="shared" si="422"/>
        <v>0</v>
      </c>
      <c r="S956" s="157"/>
      <c r="T956" s="279"/>
      <c r="U956" s="279"/>
      <c r="V956" s="278">
        <f t="shared" si="423"/>
        <v>0</v>
      </c>
      <c r="W956" s="279"/>
      <c r="X956" s="279"/>
      <c r="Y956" s="279"/>
      <c r="Z956" s="279"/>
      <c r="AA956" s="279"/>
      <c r="AB956" s="279"/>
      <c r="AC956" s="279"/>
      <c r="AD956" s="279"/>
      <c r="AE956" s="279"/>
      <c r="AF956" s="278">
        <f t="shared" si="424"/>
        <v>0</v>
      </c>
      <c r="AG956" s="278">
        <f t="shared" si="425"/>
        <v>0</v>
      </c>
      <c r="AH956" s="279"/>
      <c r="AI956" s="278">
        <f t="shared" si="411"/>
        <v>0</v>
      </c>
      <c r="AJ956" s="279"/>
      <c r="AK956" s="279"/>
      <c r="AL956" s="282"/>
      <c r="AM956" s="276">
        <f t="shared" si="426"/>
        <v>0</v>
      </c>
      <c r="AN956" s="282"/>
    </row>
    <row r="957" spans="13:40" s="261" customFormat="1" ht="13.5" hidden="1" x14ac:dyDescent="0.25">
      <c r="M957" s="262"/>
      <c r="N957" s="263" t="s">
        <v>567</v>
      </c>
      <c r="O957" s="264" t="s">
        <v>568</v>
      </c>
      <c r="P957" s="224"/>
      <c r="Q957" s="224"/>
      <c r="R957" s="157">
        <f t="shared" si="422"/>
        <v>0</v>
      </c>
      <c r="S957" s="157"/>
      <c r="T957" s="279"/>
      <c r="U957" s="279"/>
      <c r="V957" s="278">
        <f t="shared" si="423"/>
        <v>0</v>
      </c>
      <c r="W957" s="279"/>
      <c r="X957" s="279"/>
      <c r="Y957" s="279"/>
      <c r="Z957" s="279"/>
      <c r="AA957" s="279"/>
      <c r="AB957" s="279"/>
      <c r="AC957" s="279"/>
      <c r="AD957" s="279"/>
      <c r="AE957" s="279"/>
      <c r="AF957" s="278">
        <f t="shared" si="424"/>
        <v>0</v>
      </c>
      <c r="AG957" s="278">
        <f t="shared" si="425"/>
        <v>0</v>
      </c>
      <c r="AH957" s="279"/>
      <c r="AI957" s="278">
        <f t="shared" si="411"/>
        <v>0</v>
      </c>
      <c r="AJ957" s="279"/>
      <c r="AK957" s="279"/>
      <c r="AL957" s="282"/>
      <c r="AM957" s="276">
        <f t="shared" si="426"/>
        <v>0</v>
      </c>
      <c r="AN957" s="282"/>
    </row>
    <row r="958" spans="13:40" s="261" customFormat="1" ht="13.5" hidden="1" x14ac:dyDescent="0.25">
      <c r="M958" s="262"/>
      <c r="N958" s="263" t="s">
        <v>569</v>
      </c>
      <c r="O958" s="264" t="s">
        <v>570</v>
      </c>
      <c r="P958" s="224"/>
      <c r="Q958" s="224"/>
      <c r="R958" s="157">
        <f t="shared" ref="R958:R972" si="435">SUM(T958:AE958)</f>
        <v>0</v>
      </c>
      <c r="S958" s="157"/>
      <c r="T958" s="279"/>
      <c r="U958" s="279"/>
      <c r="V958" s="278">
        <f t="shared" ref="V958:V972" si="436">SUM(T958:U958)</f>
        <v>0</v>
      </c>
      <c r="W958" s="279"/>
      <c r="X958" s="279"/>
      <c r="Y958" s="279"/>
      <c r="Z958" s="279"/>
      <c r="AA958" s="279"/>
      <c r="AB958" s="279"/>
      <c r="AC958" s="279"/>
      <c r="AD958" s="279"/>
      <c r="AE958" s="279"/>
      <c r="AF958" s="278">
        <f t="shared" ref="AF958:AF972" si="437">SUM(W958:AE958)</f>
        <v>0</v>
      </c>
      <c r="AG958" s="278">
        <f t="shared" ref="AG958:AG972" si="438">SUM(V958+AF958)</f>
        <v>0</v>
      </c>
      <c r="AH958" s="279"/>
      <c r="AI958" s="278">
        <f t="shared" si="411"/>
        <v>0</v>
      </c>
      <c r="AJ958" s="279"/>
      <c r="AK958" s="279"/>
      <c r="AL958" s="282"/>
      <c r="AM958" s="276">
        <f t="shared" ref="AM958:AM972" si="439">SUM(AB958+AL958)</f>
        <v>0</v>
      </c>
      <c r="AN958" s="282"/>
    </row>
    <row r="959" spans="13:40" s="261" customFormat="1" ht="13.5" hidden="1" x14ac:dyDescent="0.25">
      <c r="M959" s="262"/>
      <c r="N959" s="263" t="s">
        <v>571</v>
      </c>
      <c r="O959" s="264" t="s">
        <v>572</v>
      </c>
      <c r="P959" s="224"/>
      <c r="Q959" s="224"/>
      <c r="R959" s="157">
        <f t="shared" si="435"/>
        <v>0</v>
      </c>
      <c r="S959" s="157"/>
      <c r="T959" s="279"/>
      <c r="U959" s="279"/>
      <c r="V959" s="278">
        <f t="shared" si="436"/>
        <v>0</v>
      </c>
      <c r="W959" s="279"/>
      <c r="X959" s="279"/>
      <c r="Y959" s="279"/>
      <c r="Z959" s="279"/>
      <c r="AA959" s="279"/>
      <c r="AB959" s="279"/>
      <c r="AC959" s="279"/>
      <c r="AD959" s="279"/>
      <c r="AE959" s="279"/>
      <c r="AF959" s="278">
        <f t="shared" si="437"/>
        <v>0</v>
      </c>
      <c r="AG959" s="278">
        <f t="shared" si="438"/>
        <v>0</v>
      </c>
      <c r="AH959" s="279"/>
      <c r="AI959" s="278">
        <f t="shared" si="411"/>
        <v>0</v>
      </c>
      <c r="AJ959" s="279"/>
      <c r="AK959" s="279"/>
      <c r="AL959" s="282"/>
      <c r="AM959" s="276">
        <f t="shared" si="439"/>
        <v>0</v>
      </c>
      <c r="AN959" s="282"/>
    </row>
    <row r="960" spans="13:40" s="261" customFormat="1" ht="13.5" hidden="1" x14ac:dyDescent="0.25">
      <c r="M960" s="262"/>
      <c r="N960" s="263" t="s">
        <v>573</v>
      </c>
      <c r="O960" s="264" t="s">
        <v>574</v>
      </c>
      <c r="P960" s="224"/>
      <c r="Q960" s="224"/>
      <c r="R960" s="157">
        <f t="shared" si="435"/>
        <v>0</v>
      </c>
      <c r="S960" s="157"/>
      <c r="T960" s="279"/>
      <c r="U960" s="279"/>
      <c r="V960" s="278">
        <f t="shared" si="436"/>
        <v>0</v>
      </c>
      <c r="W960" s="279"/>
      <c r="X960" s="279"/>
      <c r="Y960" s="279"/>
      <c r="Z960" s="279"/>
      <c r="AA960" s="279"/>
      <c r="AB960" s="279"/>
      <c r="AC960" s="279"/>
      <c r="AD960" s="279"/>
      <c r="AE960" s="279"/>
      <c r="AF960" s="278">
        <f t="shared" si="437"/>
        <v>0</v>
      </c>
      <c r="AG960" s="278">
        <f t="shared" si="438"/>
        <v>0</v>
      </c>
      <c r="AH960" s="279"/>
      <c r="AI960" s="278">
        <f t="shared" si="411"/>
        <v>0</v>
      </c>
      <c r="AJ960" s="279"/>
      <c r="AK960" s="279"/>
      <c r="AL960" s="282"/>
      <c r="AM960" s="276">
        <f t="shared" si="439"/>
        <v>0</v>
      </c>
      <c r="AN960" s="282"/>
    </row>
    <row r="961" spans="13:40" s="261" customFormat="1" ht="13.5" hidden="1" x14ac:dyDescent="0.25">
      <c r="M961" s="262"/>
      <c r="N961" s="263" t="s">
        <v>575</v>
      </c>
      <c r="O961" s="264" t="s">
        <v>576</v>
      </c>
      <c r="P961" s="224"/>
      <c r="Q961" s="224"/>
      <c r="R961" s="157">
        <f t="shared" si="435"/>
        <v>0</v>
      </c>
      <c r="S961" s="157"/>
      <c r="T961" s="279"/>
      <c r="U961" s="279"/>
      <c r="V961" s="278">
        <f t="shared" si="436"/>
        <v>0</v>
      </c>
      <c r="W961" s="279"/>
      <c r="X961" s="279"/>
      <c r="Y961" s="279"/>
      <c r="Z961" s="279"/>
      <c r="AA961" s="279"/>
      <c r="AB961" s="279"/>
      <c r="AC961" s="279"/>
      <c r="AD961" s="279"/>
      <c r="AE961" s="279"/>
      <c r="AF961" s="278">
        <f t="shared" si="437"/>
        <v>0</v>
      </c>
      <c r="AG961" s="278">
        <f t="shared" si="438"/>
        <v>0</v>
      </c>
      <c r="AH961" s="279"/>
      <c r="AI961" s="278">
        <f t="shared" si="411"/>
        <v>0</v>
      </c>
      <c r="AJ961" s="279"/>
      <c r="AK961" s="279"/>
      <c r="AL961" s="282"/>
      <c r="AM961" s="276">
        <f t="shared" si="439"/>
        <v>0</v>
      </c>
      <c r="AN961" s="282"/>
    </row>
    <row r="962" spans="13:40" s="265" customFormat="1" ht="13.5" hidden="1" x14ac:dyDescent="0.25">
      <c r="M962" s="266"/>
      <c r="N962" s="266">
        <v>423</v>
      </c>
      <c r="O962" s="267"/>
      <c r="P962" s="256">
        <f>SUM(P963+P964)</f>
        <v>0</v>
      </c>
      <c r="Q962" s="256">
        <f>SUM(Q963+Q964)</f>
        <v>0</v>
      </c>
      <c r="R962" s="157">
        <f t="shared" si="435"/>
        <v>0</v>
      </c>
      <c r="S962" s="256"/>
      <c r="T962" s="280">
        <f>SUM(T963+T964)</f>
        <v>0</v>
      </c>
      <c r="U962" s="283">
        <f>SUM(U963+U964)</f>
        <v>0</v>
      </c>
      <c r="V962" s="278">
        <f t="shared" si="436"/>
        <v>0</v>
      </c>
      <c r="W962" s="283">
        <f t="shared" ref="W962:AE962" si="440">SUM(W963+W964)</f>
        <v>0</v>
      </c>
      <c r="X962" s="283">
        <f t="shared" si="440"/>
        <v>0</v>
      </c>
      <c r="Y962" s="283">
        <f t="shared" si="440"/>
        <v>0</v>
      </c>
      <c r="Z962" s="283">
        <f t="shared" si="440"/>
        <v>0</v>
      </c>
      <c r="AA962" s="283">
        <f t="shared" si="440"/>
        <v>0</v>
      </c>
      <c r="AB962" s="283">
        <f t="shared" si="440"/>
        <v>0</v>
      </c>
      <c r="AC962" s="283">
        <f t="shared" si="440"/>
        <v>0</v>
      </c>
      <c r="AD962" s="283">
        <f t="shared" si="440"/>
        <v>0</v>
      </c>
      <c r="AE962" s="283">
        <f t="shared" si="440"/>
        <v>0</v>
      </c>
      <c r="AF962" s="278">
        <f t="shared" si="437"/>
        <v>0</v>
      </c>
      <c r="AG962" s="278">
        <f t="shared" si="438"/>
        <v>0</v>
      </c>
      <c r="AH962" s="283">
        <f>SUM(AH963+AH964)</f>
        <v>0</v>
      </c>
      <c r="AI962" s="278">
        <f t="shared" si="411"/>
        <v>0</v>
      </c>
      <c r="AJ962" s="283">
        <f>SUM(AJ963+AJ964)</f>
        <v>0</v>
      </c>
      <c r="AK962" s="283">
        <f>SUM(AK963+AK964)</f>
        <v>0</v>
      </c>
      <c r="AL962" s="283"/>
      <c r="AM962" s="276">
        <f t="shared" si="439"/>
        <v>0</v>
      </c>
      <c r="AN962" s="283"/>
    </row>
    <row r="963" spans="13:40" s="261" customFormat="1" ht="13.5" hidden="1" x14ac:dyDescent="0.25">
      <c r="M963" s="262"/>
      <c r="N963" s="263" t="s">
        <v>577</v>
      </c>
      <c r="O963" s="264" t="s">
        <v>578</v>
      </c>
      <c r="P963" s="224"/>
      <c r="Q963" s="224"/>
      <c r="R963" s="157">
        <f t="shared" si="435"/>
        <v>0</v>
      </c>
      <c r="S963" s="157"/>
      <c r="T963" s="279"/>
      <c r="U963" s="279"/>
      <c r="V963" s="278">
        <f t="shared" si="436"/>
        <v>0</v>
      </c>
      <c r="W963" s="279"/>
      <c r="X963" s="279"/>
      <c r="Y963" s="279"/>
      <c r="Z963" s="279"/>
      <c r="AA963" s="279"/>
      <c r="AB963" s="279"/>
      <c r="AC963" s="279"/>
      <c r="AD963" s="279"/>
      <c r="AE963" s="279"/>
      <c r="AF963" s="278">
        <f t="shared" si="437"/>
        <v>0</v>
      </c>
      <c r="AG963" s="278">
        <f t="shared" si="438"/>
        <v>0</v>
      </c>
      <c r="AH963" s="279"/>
      <c r="AI963" s="278">
        <f t="shared" si="411"/>
        <v>0</v>
      </c>
      <c r="AJ963" s="279"/>
      <c r="AK963" s="279"/>
      <c r="AL963" s="282"/>
      <c r="AM963" s="276">
        <f t="shared" si="439"/>
        <v>0</v>
      </c>
      <c r="AN963" s="282"/>
    </row>
    <row r="964" spans="13:40" s="261" customFormat="1" ht="13.5" hidden="1" x14ac:dyDescent="0.25">
      <c r="M964" s="262"/>
      <c r="N964" s="263" t="s">
        <v>579</v>
      </c>
      <c r="O964" s="264" t="s">
        <v>580</v>
      </c>
      <c r="P964" s="224"/>
      <c r="Q964" s="224"/>
      <c r="R964" s="157">
        <f t="shared" si="435"/>
        <v>0</v>
      </c>
      <c r="S964" s="157"/>
      <c r="T964" s="279"/>
      <c r="U964" s="279"/>
      <c r="V964" s="278">
        <f t="shared" si="436"/>
        <v>0</v>
      </c>
      <c r="W964" s="279"/>
      <c r="X964" s="279"/>
      <c r="Y964" s="279"/>
      <c r="Z964" s="279"/>
      <c r="AA964" s="279"/>
      <c r="AB964" s="279"/>
      <c r="AC964" s="279"/>
      <c r="AD964" s="279"/>
      <c r="AE964" s="279"/>
      <c r="AF964" s="278">
        <f t="shared" si="437"/>
        <v>0</v>
      </c>
      <c r="AG964" s="278">
        <f t="shared" si="438"/>
        <v>0</v>
      </c>
      <c r="AH964" s="279"/>
      <c r="AI964" s="278">
        <f t="shared" si="411"/>
        <v>0</v>
      </c>
      <c r="AJ964" s="279"/>
      <c r="AK964" s="279"/>
      <c r="AL964" s="282"/>
      <c r="AM964" s="276">
        <f t="shared" si="439"/>
        <v>0</v>
      </c>
      <c r="AN964" s="282"/>
    </row>
    <row r="965" spans="13:40" s="265" customFormat="1" ht="13.5" hidden="1" x14ac:dyDescent="0.25">
      <c r="M965" s="266"/>
      <c r="N965" s="266">
        <v>424</v>
      </c>
      <c r="O965" s="267"/>
      <c r="P965" s="256">
        <f>SUM(P966+P967+P968+P969)</f>
        <v>0</v>
      </c>
      <c r="Q965" s="256">
        <f>SUM(Q966+Q967+Q968+Q969)</f>
        <v>0</v>
      </c>
      <c r="R965" s="157">
        <f t="shared" si="435"/>
        <v>0</v>
      </c>
      <c r="S965" s="256"/>
      <c r="T965" s="280">
        <f>SUM(T966+T967+T968+T969)</f>
        <v>0</v>
      </c>
      <c r="U965" s="283">
        <f>SUM(U966+U967+U968+U969)</f>
        <v>0</v>
      </c>
      <c r="V965" s="278">
        <f t="shared" si="436"/>
        <v>0</v>
      </c>
      <c r="W965" s="283">
        <f t="shared" ref="W965:AE965" si="441">SUM(W966+W967+W968+W969)</f>
        <v>0</v>
      </c>
      <c r="X965" s="283">
        <f t="shared" si="441"/>
        <v>0</v>
      </c>
      <c r="Y965" s="283">
        <f t="shared" si="441"/>
        <v>0</v>
      </c>
      <c r="Z965" s="283">
        <f t="shared" si="441"/>
        <v>0</v>
      </c>
      <c r="AA965" s="283">
        <f t="shared" si="441"/>
        <v>0</v>
      </c>
      <c r="AB965" s="283">
        <f t="shared" si="441"/>
        <v>0</v>
      </c>
      <c r="AC965" s="283">
        <f t="shared" si="441"/>
        <v>0</v>
      </c>
      <c r="AD965" s="283">
        <f t="shared" si="441"/>
        <v>0</v>
      </c>
      <c r="AE965" s="283">
        <f t="shared" si="441"/>
        <v>0</v>
      </c>
      <c r="AF965" s="278">
        <f t="shared" si="437"/>
        <v>0</v>
      </c>
      <c r="AG965" s="278">
        <f t="shared" si="438"/>
        <v>0</v>
      </c>
      <c r="AH965" s="283">
        <f>SUM(AH966+AH967+AH968+AH969)</f>
        <v>0</v>
      </c>
      <c r="AI965" s="278">
        <f t="shared" si="411"/>
        <v>0</v>
      </c>
      <c r="AJ965" s="283">
        <f>SUM(AJ966+AJ967+AJ968+AJ969)</f>
        <v>0</v>
      </c>
      <c r="AK965" s="283">
        <f>SUM(AK966+AK967+AK968+AK969)</f>
        <v>0</v>
      </c>
      <c r="AL965" s="283"/>
      <c r="AM965" s="276">
        <f t="shared" si="439"/>
        <v>0</v>
      </c>
      <c r="AN965" s="283"/>
    </row>
    <row r="966" spans="13:40" s="261" customFormat="1" ht="13.5" hidden="1" x14ac:dyDescent="0.25">
      <c r="M966" s="262"/>
      <c r="N966" s="268">
        <v>4241</v>
      </c>
      <c r="O966" s="269" t="s">
        <v>581</v>
      </c>
      <c r="P966" s="224"/>
      <c r="Q966" s="224"/>
      <c r="R966" s="157">
        <f t="shared" si="435"/>
        <v>0</v>
      </c>
      <c r="S966" s="157"/>
      <c r="T966" s="279"/>
      <c r="U966" s="279"/>
      <c r="V966" s="278">
        <f t="shared" si="436"/>
        <v>0</v>
      </c>
      <c r="W966" s="279"/>
      <c r="X966" s="279"/>
      <c r="Y966" s="279"/>
      <c r="Z966" s="279"/>
      <c r="AA966" s="279"/>
      <c r="AB966" s="279"/>
      <c r="AC966" s="279"/>
      <c r="AD966" s="279"/>
      <c r="AE966" s="279"/>
      <c r="AF966" s="278">
        <f t="shared" si="437"/>
        <v>0</v>
      </c>
      <c r="AG966" s="278">
        <f t="shared" si="438"/>
        <v>0</v>
      </c>
      <c r="AH966" s="279"/>
      <c r="AI966" s="278">
        <f t="shared" si="411"/>
        <v>0</v>
      </c>
      <c r="AJ966" s="279"/>
      <c r="AK966" s="279"/>
      <c r="AL966" s="282"/>
      <c r="AM966" s="276">
        <f t="shared" si="439"/>
        <v>0</v>
      </c>
      <c r="AN966" s="282"/>
    </row>
    <row r="967" spans="13:40" hidden="1" x14ac:dyDescent="0.25">
      <c r="M967" s="262"/>
      <c r="N967" s="268">
        <v>4242</v>
      </c>
      <c r="O967" s="270" t="s">
        <v>582</v>
      </c>
      <c r="P967" s="224"/>
      <c r="Q967" s="224"/>
      <c r="R967" s="157">
        <f t="shared" si="435"/>
        <v>0</v>
      </c>
      <c r="S967" s="157"/>
      <c r="T967" s="279"/>
      <c r="U967" s="279"/>
      <c r="V967" s="278">
        <f t="shared" si="436"/>
        <v>0</v>
      </c>
      <c r="W967" s="279"/>
      <c r="X967" s="279"/>
      <c r="Y967" s="279"/>
      <c r="Z967" s="279"/>
      <c r="AA967" s="279"/>
      <c r="AB967" s="279"/>
      <c r="AC967" s="279"/>
      <c r="AD967" s="279"/>
      <c r="AE967" s="279"/>
      <c r="AF967" s="278">
        <f t="shared" si="437"/>
        <v>0</v>
      </c>
      <c r="AG967" s="278">
        <f t="shared" si="438"/>
        <v>0</v>
      </c>
      <c r="AH967" s="279"/>
      <c r="AI967" s="278">
        <f t="shared" si="411"/>
        <v>0</v>
      </c>
      <c r="AJ967" s="279"/>
      <c r="AK967" s="279"/>
      <c r="AL967" s="281"/>
      <c r="AM967" s="276">
        <f t="shared" si="439"/>
        <v>0</v>
      </c>
      <c r="AN967" s="281"/>
    </row>
    <row r="968" spans="13:40" hidden="1" x14ac:dyDescent="0.25">
      <c r="M968" s="262"/>
      <c r="N968" s="268">
        <v>4243</v>
      </c>
      <c r="O968" s="270" t="s">
        <v>583</v>
      </c>
      <c r="P968" s="224"/>
      <c r="Q968" s="224"/>
      <c r="R968" s="157">
        <f t="shared" si="435"/>
        <v>0</v>
      </c>
      <c r="S968" s="157"/>
      <c r="T968" s="279"/>
      <c r="U968" s="279"/>
      <c r="V968" s="278">
        <f t="shared" si="436"/>
        <v>0</v>
      </c>
      <c r="W968" s="279"/>
      <c r="X968" s="279"/>
      <c r="Y968" s="279"/>
      <c r="Z968" s="279"/>
      <c r="AA968" s="279"/>
      <c r="AB968" s="279"/>
      <c r="AC968" s="279"/>
      <c r="AD968" s="279"/>
      <c r="AE968" s="279"/>
      <c r="AF968" s="278">
        <f t="shared" si="437"/>
        <v>0</v>
      </c>
      <c r="AG968" s="278">
        <f t="shared" si="438"/>
        <v>0</v>
      </c>
      <c r="AH968" s="279"/>
      <c r="AI968" s="278">
        <f t="shared" si="411"/>
        <v>0</v>
      </c>
      <c r="AJ968" s="279"/>
      <c r="AK968" s="279"/>
      <c r="AL968" s="281"/>
      <c r="AM968" s="276">
        <f t="shared" si="439"/>
        <v>0</v>
      </c>
      <c r="AN968" s="281"/>
    </row>
    <row r="969" spans="13:40" hidden="1" x14ac:dyDescent="0.25">
      <c r="M969" s="262"/>
      <c r="N969" s="268">
        <v>4244</v>
      </c>
      <c r="O969" s="270" t="s">
        <v>584</v>
      </c>
      <c r="P969" s="224"/>
      <c r="Q969" s="224"/>
      <c r="R969" s="157">
        <f t="shared" si="435"/>
        <v>0</v>
      </c>
      <c r="S969" s="157"/>
      <c r="T969" s="279"/>
      <c r="U969" s="279"/>
      <c r="V969" s="278">
        <f t="shared" si="436"/>
        <v>0</v>
      </c>
      <c r="W969" s="279"/>
      <c r="X969" s="279"/>
      <c r="Y969" s="279"/>
      <c r="Z969" s="279"/>
      <c r="AA969" s="279"/>
      <c r="AB969" s="279"/>
      <c r="AC969" s="279"/>
      <c r="AD969" s="279"/>
      <c r="AE969" s="279"/>
      <c r="AF969" s="278">
        <f t="shared" si="437"/>
        <v>0</v>
      </c>
      <c r="AG969" s="278">
        <f t="shared" si="438"/>
        <v>0</v>
      </c>
      <c r="AH969" s="279"/>
      <c r="AI969" s="278">
        <f t="shared" si="411"/>
        <v>0</v>
      </c>
      <c r="AJ969" s="279"/>
      <c r="AK969" s="279"/>
      <c r="AL969" s="281"/>
      <c r="AM969" s="276">
        <f t="shared" si="439"/>
        <v>0</v>
      </c>
      <c r="AN969" s="281"/>
    </row>
    <row r="970" spans="13:40" s="265" customFormat="1" ht="13.5" hidden="1" x14ac:dyDescent="0.25">
      <c r="M970" s="266"/>
      <c r="N970" s="266">
        <v>426</v>
      </c>
      <c r="O970" s="271"/>
      <c r="P970" s="256">
        <f>SUM(P971+P972)</f>
        <v>0</v>
      </c>
      <c r="Q970" s="256">
        <f>SUM(Q971+Q972)</f>
        <v>0</v>
      </c>
      <c r="R970" s="157">
        <f t="shared" si="435"/>
        <v>0</v>
      </c>
      <c r="S970" s="256"/>
      <c r="T970" s="280">
        <f>SUM(T971+T972)</f>
        <v>0</v>
      </c>
      <c r="U970" s="283">
        <f>SUM(U971+U972)</f>
        <v>0</v>
      </c>
      <c r="V970" s="278">
        <f t="shared" si="436"/>
        <v>0</v>
      </c>
      <c r="W970" s="283">
        <f t="shared" ref="W970:AE970" si="442">SUM(W971+W972)</f>
        <v>0</v>
      </c>
      <c r="X970" s="283">
        <f t="shared" si="442"/>
        <v>0</v>
      </c>
      <c r="Y970" s="283">
        <f t="shared" si="442"/>
        <v>0</v>
      </c>
      <c r="Z970" s="283">
        <f t="shared" si="442"/>
        <v>0</v>
      </c>
      <c r="AA970" s="283">
        <f t="shared" si="442"/>
        <v>0</v>
      </c>
      <c r="AB970" s="283">
        <f t="shared" si="442"/>
        <v>0</v>
      </c>
      <c r="AC970" s="283">
        <f t="shared" si="442"/>
        <v>0</v>
      </c>
      <c r="AD970" s="283">
        <f t="shared" si="442"/>
        <v>0</v>
      </c>
      <c r="AE970" s="283">
        <f t="shared" si="442"/>
        <v>0</v>
      </c>
      <c r="AF970" s="278">
        <f t="shared" si="437"/>
        <v>0</v>
      </c>
      <c r="AG970" s="278">
        <f t="shared" si="438"/>
        <v>0</v>
      </c>
      <c r="AH970" s="283">
        <f>SUM(AH971+AH972)</f>
        <v>0</v>
      </c>
      <c r="AI970" s="278">
        <f t="shared" si="411"/>
        <v>0</v>
      </c>
      <c r="AJ970" s="283">
        <f>SUM(AJ971+AJ972)</f>
        <v>0</v>
      </c>
      <c r="AK970" s="283">
        <f>SUM(AK971+AK972)</f>
        <v>0</v>
      </c>
      <c r="AL970" s="283"/>
      <c r="AM970" s="276">
        <f t="shared" si="439"/>
        <v>0</v>
      </c>
      <c r="AN970" s="283"/>
    </row>
    <row r="971" spans="13:40" s="261" customFormat="1" ht="13.5" hidden="1" x14ac:dyDescent="0.25">
      <c r="M971" s="262"/>
      <c r="N971" s="263">
        <v>4262</v>
      </c>
      <c r="O971" s="264" t="s">
        <v>585</v>
      </c>
      <c r="P971" s="224"/>
      <c r="Q971" s="224"/>
      <c r="R971" s="157">
        <f t="shared" si="435"/>
        <v>0</v>
      </c>
      <c r="S971" s="157"/>
      <c r="T971" s="279"/>
      <c r="U971" s="279"/>
      <c r="V971" s="278">
        <f t="shared" si="436"/>
        <v>0</v>
      </c>
      <c r="W971" s="279"/>
      <c r="X971" s="279"/>
      <c r="Y971" s="279"/>
      <c r="Z971" s="279"/>
      <c r="AA971" s="279"/>
      <c r="AB971" s="279"/>
      <c r="AC971" s="279"/>
      <c r="AD971" s="279"/>
      <c r="AE971" s="279"/>
      <c r="AF971" s="278">
        <f t="shared" si="437"/>
        <v>0</v>
      </c>
      <c r="AG971" s="278">
        <f t="shared" si="438"/>
        <v>0</v>
      </c>
      <c r="AH971" s="279"/>
      <c r="AI971" s="278">
        <f t="shared" si="411"/>
        <v>0</v>
      </c>
      <c r="AJ971" s="279"/>
      <c r="AK971" s="279"/>
      <c r="AL971" s="282"/>
      <c r="AM971" s="276">
        <f t="shared" si="439"/>
        <v>0</v>
      </c>
      <c r="AN971" s="282"/>
    </row>
    <row r="972" spans="13:40" s="261" customFormat="1" ht="13.5" hidden="1" x14ac:dyDescent="0.25">
      <c r="M972" s="262"/>
      <c r="N972" s="263">
        <v>4263</v>
      </c>
      <c r="O972" s="264" t="s">
        <v>586</v>
      </c>
      <c r="P972" s="224"/>
      <c r="Q972" s="224"/>
      <c r="R972" s="157">
        <f t="shared" si="435"/>
        <v>0</v>
      </c>
      <c r="S972" s="157"/>
      <c r="T972" s="279"/>
      <c r="U972" s="279"/>
      <c r="V972" s="278">
        <f t="shared" si="436"/>
        <v>0</v>
      </c>
      <c r="W972" s="279"/>
      <c r="X972" s="279"/>
      <c r="Y972" s="279"/>
      <c r="Z972" s="279"/>
      <c r="AA972" s="279"/>
      <c r="AB972" s="279"/>
      <c r="AC972" s="279"/>
      <c r="AD972" s="279"/>
      <c r="AE972" s="279"/>
      <c r="AF972" s="278">
        <f t="shared" si="437"/>
        <v>0</v>
      </c>
      <c r="AG972" s="278">
        <f t="shared" si="438"/>
        <v>0</v>
      </c>
      <c r="AH972" s="279"/>
      <c r="AI972" s="278">
        <f t="shared" si="411"/>
        <v>0</v>
      </c>
      <c r="AJ972" s="279"/>
      <c r="AK972" s="279"/>
      <c r="AL972" s="282"/>
      <c r="AM972" s="276">
        <f t="shared" si="439"/>
        <v>0</v>
      </c>
      <c r="AN972" s="282"/>
    </row>
    <row r="973" spans="13:40" x14ac:dyDescent="0.25">
      <c r="T973" s="281"/>
      <c r="U973" s="281"/>
      <c r="V973" s="281"/>
      <c r="W973" s="281"/>
      <c r="X973" s="281"/>
      <c r="Y973" s="281"/>
      <c r="Z973" s="281"/>
      <c r="AA973" s="281"/>
      <c r="AB973" s="281"/>
      <c r="AC973" s="281"/>
      <c r="AD973" s="281"/>
      <c r="AE973" s="281"/>
      <c r="AF973" s="281"/>
      <c r="AG973" s="281"/>
      <c r="AH973" s="281"/>
      <c r="AI973" s="281"/>
      <c r="AJ973" s="281"/>
      <c r="AK973" s="281"/>
      <c r="AL973" s="281"/>
      <c r="AM973" s="276"/>
      <c r="AN973" s="281"/>
    </row>
    <row r="974" spans="13:40" s="245" customFormat="1" ht="13.5" hidden="1" x14ac:dyDescent="0.25">
      <c r="N974" s="246"/>
      <c r="O974" s="247" t="s">
        <v>590</v>
      </c>
      <c r="P974" s="248">
        <f>SUM(P975+P1032)</f>
        <v>0</v>
      </c>
      <c r="Q974" s="248">
        <f>SUM(Q975+Q1032)</f>
        <v>0</v>
      </c>
      <c r="R974" s="157">
        <f t="shared" ref="R974:R1005" si="443">SUM(T974:AE974)</f>
        <v>0</v>
      </c>
      <c r="S974" s="248"/>
      <c r="T974" s="277">
        <f>SUM(T975+T1032)</f>
        <v>0</v>
      </c>
      <c r="U974" s="277">
        <f>SUM(U975+U1032)</f>
        <v>0</v>
      </c>
      <c r="V974" s="278">
        <f t="shared" ref="V974:V1005" si="444">SUM(T974:U974)</f>
        <v>0</v>
      </c>
      <c r="W974" s="277">
        <f t="shared" ref="W974:AE974" si="445">SUM(W975+W1032)</f>
        <v>0</v>
      </c>
      <c r="X974" s="277">
        <f t="shared" si="445"/>
        <v>0</v>
      </c>
      <c r="Y974" s="277">
        <f t="shared" si="445"/>
        <v>0</v>
      </c>
      <c r="Z974" s="277">
        <f t="shared" si="445"/>
        <v>0</v>
      </c>
      <c r="AA974" s="277">
        <f t="shared" si="445"/>
        <v>0</v>
      </c>
      <c r="AB974" s="277">
        <f t="shared" si="445"/>
        <v>0</v>
      </c>
      <c r="AC974" s="277">
        <f t="shared" si="445"/>
        <v>0</v>
      </c>
      <c r="AD974" s="277">
        <f t="shared" si="445"/>
        <v>0</v>
      </c>
      <c r="AE974" s="277">
        <f t="shared" si="445"/>
        <v>0</v>
      </c>
      <c r="AF974" s="278">
        <f t="shared" ref="AF974:AF1005" si="446">SUM(W974:AE974)</f>
        <v>0</v>
      </c>
      <c r="AG974" s="278">
        <f t="shared" ref="AG974:AG1005" si="447">SUM(V974+AF974)</f>
        <v>0</v>
      </c>
      <c r="AH974" s="277">
        <f>SUM(AH975+AH1032)</f>
        <v>0</v>
      </c>
      <c r="AI974" s="278">
        <f t="shared" ref="AI974:AI1052" si="448">SUM(AG974:AH974)</f>
        <v>0</v>
      </c>
      <c r="AJ974" s="277">
        <f>SUM(AJ975+AJ1032)</f>
        <v>0</v>
      </c>
      <c r="AK974" s="277">
        <f>SUM(AK975+AK1032)</f>
        <v>0</v>
      </c>
      <c r="AL974" s="277"/>
      <c r="AM974" s="276">
        <f t="shared" ref="AM974:AM1005" si="449">SUM(AB974+AL974)</f>
        <v>0</v>
      </c>
      <c r="AN974" s="277"/>
    </row>
    <row r="975" spans="13:40" s="245" customFormat="1" ht="13.5" hidden="1" x14ac:dyDescent="0.25">
      <c r="N975" s="246">
        <v>3</v>
      </c>
      <c r="O975" s="245" t="s">
        <v>479</v>
      </c>
      <c r="P975" s="248">
        <f>SUM(P976+P988+P1021)</f>
        <v>0</v>
      </c>
      <c r="Q975" s="248">
        <f>SUM(Q976+Q988+Q1021)</f>
        <v>0</v>
      </c>
      <c r="R975" s="157">
        <f t="shared" si="443"/>
        <v>0</v>
      </c>
      <c r="S975" s="248"/>
      <c r="T975" s="277">
        <f>SUM(T976+T988+T1021)</f>
        <v>0</v>
      </c>
      <c r="U975" s="277">
        <f>SUM(U976+U988+U1021)</f>
        <v>0</v>
      </c>
      <c r="V975" s="278">
        <f t="shared" si="444"/>
        <v>0</v>
      </c>
      <c r="W975" s="277">
        <f t="shared" ref="W975:AE975" si="450">SUM(W976+W988+W1021)</f>
        <v>0</v>
      </c>
      <c r="X975" s="277">
        <f t="shared" si="450"/>
        <v>0</v>
      </c>
      <c r="Y975" s="277">
        <f t="shared" si="450"/>
        <v>0</v>
      </c>
      <c r="Z975" s="277">
        <f t="shared" si="450"/>
        <v>0</v>
      </c>
      <c r="AA975" s="277">
        <f t="shared" si="450"/>
        <v>0</v>
      </c>
      <c r="AB975" s="277">
        <f t="shared" si="450"/>
        <v>0</v>
      </c>
      <c r="AC975" s="277">
        <f t="shared" si="450"/>
        <v>0</v>
      </c>
      <c r="AD975" s="277">
        <f t="shared" si="450"/>
        <v>0</v>
      </c>
      <c r="AE975" s="277">
        <f t="shared" si="450"/>
        <v>0</v>
      </c>
      <c r="AF975" s="278">
        <f t="shared" si="446"/>
        <v>0</v>
      </c>
      <c r="AG975" s="278">
        <f t="shared" si="447"/>
        <v>0</v>
      </c>
      <c r="AH975" s="277">
        <f>SUM(AH976+AH988+AH1021)</f>
        <v>0</v>
      </c>
      <c r="AI975" s="278">
        <f t="shared" si="448"/>
        <v>0</v>
      </c>
      <c r="AJ975" s="277">
        <f>SUM(AJ976+AJ988+AJ1021)</f>
        <v>0</v>
      </c>
      <c r="AK975" s="277">
        <f>SUM(AK976+AK988+AK1021)</f>
        <v>0</v>
      </c>
      <c r="AL975" s="277"/>
      <c r="AM975" s="276">
        <f t="shared" si="449"/>
        <v>0</v>
      </c>
      <c r="AN975" s="277"/>
    </row>
    <row r="976" spans="13:40" s="245" customFormat="1" ht="13.5" hidden="1" x14ac:dyDescent="0.25">
      <c r="N976" s="246">
        <v>31</v>
      </c>
      <c r="O976" s="227"/>
      <c r="P976" s="248">
        <f>SUM(P977+P982+P984)</f>
        <v>0</v>
      </c>
      <c r="Q976" s="248">
        <f>SUM(Q977+Q982+Q984)</f>
        <v>0</v>
      </c>
      <c r="R976" s="157">
        <f t="shared" si="443"/>
        <v>0</v>
      </c>
      <c r="S976" s="248"/>
      <c r="T976" s="277">
        <f>SUM(T977+T982+T984)</f>
        <v>0</v>
      </c>
      <c r="U976" s="277">
        <f>SUM(U977+U982+U984)</f>
        <v>0</v>
      </c>
      <c r="V976" s="278">
        <f t="shared" si="444"/>
        <v>0</v>
      </c>
      <c r="W976" s="277">
        <f t="shared" ref="W976:AE976" si="451">SUM(W977+W982+W984)</f>
        <v>0</v>
      </c>
      <c r="X976" s="277">
        <f t="shared" si="451"/>
        <v>0</v>
      </c>
      <c r="Y976" s="277">
        <f t="shared" si="451"/>
        <v>0</v>
      </c>
      <c r="Z976" s="277">
        <f t="shared" si="451"/>
        <v>0</v>
      </c>
      <c r="AA976" s="277">
        <f t="shared" si="451"/>
        <v>0</v>
      </c>
      <c r="AB976" s="277">
        <f t="shared" si="451"/>
        <v>0</v>
      </c>
      <c r="AC976" s="277">
        <f t="shared" si="451"/>
        <v>0</v>
      </c>
      <c r="AD976" s="277">
        <f t="shared" si="451"/>
        <v>0</v>
      </c>
      <c r="AE976" s="277">
        <f t="shared" si="451"/>
        <v>0</v>
      </c>
      <c r="AF976" s="278">
        <f t="shared" si="446"/>
        <v>0</v>
      </c>
      <c r="AG976" s="278">
        <f t="shared" si="447"/>
        <v>0</v>
      </c>
      <c r="AH976" s="277">
        <f>SUM(AH977+AH982+AH984)</f>
        <v>0</v>
      </c>
      <c r="AI976" s="278">
        <f t="shared" si="448"/>
        <v>0</v>
      </c>
      <c r="AJ976" s="277">
        <f>SUM(AJ977+AJ982+AJ984)</f>
        <v>0</v>
      </c>
      <c r="AK976" s="277">
        <f>SUM(AK977+AK982+AK984)</f>
        <v>0</v>
      </c>
      <c r="AL976" s="277"/>
      <c r="AM976" s="276">
        <f t="shared" si="449"/>
        <v>0</v>
      </c>
      <c r="AN976" s="277"/>
    </row>
    <row r="977" spans="13:40" s="245" customFormat="1" ht="13.5" hidden="1" x14ac:dyDescent="0.25">
      <c r="N977" s="246">
        <v>311</v>
      </c>
      <c r="O977" s="227"/>
      <c r="P977" s="248">
        <f>SUM(P978+P979+P980+P981)</f>
        <v>0</v>
      </c>
      <c r="Q977" s="248">
        <f>SUM(Q978+Q979+Q980+Q981)</f>
        <v>0</v>
      </c>
      <c r="R977" s="157">
        <f t="shared" si="443"/>
        <v>0</v>
      </c>
      <c r="S977" s="248"/>
      <c r="T977" s="277">
        <f>SUM(T978+T979+T980+T981)</f>
        <v>0</v>
      </c>
      <c r="U977" s="277">
        <f>SUM(U978+U979+U980+U981)</f>
        <v>0</v>
      </c>
      <c r="V977" s="278">
        <f t="shared" si="444"/>
        <v>0</v>
      </c>
      <c r="W977" s="277">
        <f t="shared" ref="W977:AE977" si="452">SUM(W978+W979+W980+W981)</f>
        <v>0</v>
      </c>
      <c r="X977" s="277">
        <f t="shared" si="452"/>
        <v>0</v>
      </c>
      <c r="Y977" s="277">
        <f t="shared" si="452"/>
        <v>0</v>
      </c>
      <c r="Z977" s="277">
        <f t="shared" si="452"/>
        <v>0</v>
      </c>
      <c r="AA977" s="277">
        <f t="shared" si="452"/>
        <v>0</v>
      </c>
      <c r="AB977" s="277">
        <f t="shared" si="452"/>
        <v>0</v>
      </c>
      <c r="AC977" s="277">
        <f t="shared" si="452"/>
        <v>0</v>
      </c>
      <c r="AD977" s="277">
        <f t="shared" si="452"/>
        <v>0</v>
      </c>
      <c r="AE977" s="277">
        <f t="shared" si="452"/>
        <v>0</v>
      </c>
      <c r="AF977" s="278">
        <f t="shared" si="446"/>
        <v>0</v>
      </c>
      <c r="AG977" s="278">
        <f t="shared" si="447"/>
        <v>0</v>
      </c>
      <c r="AH977" s="277">
        <f>SUM(AH978+AH979+AH980+AH981)</f>
        <v>0</v>
      </c>
      <c r="AI977" s="278">
        <f t="shared" si="448"/>
        <v>0</v>
      </c>
      <c r="AJ977" s="277">
        <f>SUM(AJ978+AJ979+AJ980+AJ981)</f>
        <v>0</v>
      </c>
      <c r="AK977" s="277">
        <f>SUM(AK978+AK979+AK980+AK981)</f>
        <v>0</v>
      </c>
      <c r="AL977" s="277"/>
      <c r="AM977" s="276">
        <f t="shared" si="449"/>
        <v>0</v>
      </c>
      <c r="AN977" s="277"/>
    </row>
    <row r="978" spans="13:40" s="249" customFormat="1" ht="13.5" hidden="1" x14ac:dyDescent="0.25">
      <c r="M978" s="250"/>
      <c r="N978" s="251" t="s">
        <v>480</v>
      </c>
      <c r="O978" s="252" t="s">
        <v>481</v>
      </c>
      <c r="P978" s="224"/>
      <c r="Q978" s="224"/>
      <c r="R978" s="157">
        <f t="shared" si="443"/>
        <v>0</v>
      </c>
      <c r="S978" s="157"/>
      <c r="T978" s="279"/>
      <c r="U978" s="279"/>
      <c r="V978" s="278">
        <f t="shared" si="444"/>
        <v>0</v>
      </c>
      <c r="W978" s="279"/>
      <c r="X978" s="279"/>
      <c r="Y978" s="279"/>
      <c r="Z978" s="279"/>
      <c r="AA978" s="279"/>
      <c r="AB978" s="279"/>
      <c r="AC978" s="279"/>
      <c r="AD978" s="279"/>
      <c r="AE978" s="279"/>
      <c r="AF978" s="278">
        <f t="shared" si="446"/>
        <v>0</v>
      </c>
      <c r="AG978" s="278">
        <f t="shared" si="447"/>
        <v>0</v>
      </c>
      <c r="AH978" s="279"/>
      <c r="AI978" s="278">
        <f t="shared" si="448"/>
        <v>0</v>
      </c>
      <c r="AJ978" s="279"/>
      <c r="AK978" s="279"/>
      <c r="AL978" s="279"/>
      <c r="AM978" s="276">
        <f t="shared" si="449"/>
        <v>0</v>
      </c>
      <c r="AN978" s="279"/>
    </row>
    <row r="979" spans="13:40" s="249" customFormat="1" ht="13.5" hidden="1" x14ac:dyDescent="0.25">
      <c r="M979" s="250"/>
      <c r="N979" s="251" t="s">
        <v>482</v>
      </c>
      <c r="O979" s="252" t="s">
        <v>483</v>
      </c>
      <c r="P979" s="224"/>
      <c r="Q979" s="224"/>
      <c r="R979" s="157">
        <f t="shared" si="443"/>
        <v>0</v>
      </c>
      <c r="S979" s="157"/>
      <c r="T979" s="279"/>
      <c r="U979" s="279"/>
      <c r="V979" s="278">
        <f t="shared" si="444"/>
        <v>0</v>
      </c>
      <c r="W979" s="279"/>
      <c r="X979" s="279"/>
      <c r="Y979" s="279"/>
      <c r="Z979" s="279"/>
      <c r="AA979" s="279"/>
      <c r="AB979" s="279"/>
      <c r="AC979" s="279"/>
      <c r="AD979" s="279"/>
      <c r="AE979" s="279"/>
      <c r="AF979" s="278">
        <f t="shared" si="446"/>
        <v>0</v>
      </c>
      <c r="AG979" s="278">
        <f t="shared" si="447"/>
        <v>0</v>
      </c>
      <c r="AH979" s="279"/>
      <c r="AI979" s="278">
        <f t="shared" si="448"/>
        <v>0</v>
      </c>
      <c r="AJ979" s="279"/>
      <c r="AK979" s="279"/>
      <c r="AL979" s="279"/>
      <c r="AM979" s="276">
        <f t="shared" si="449"/>
        <v>0</v>
      </c>
      <c r="AN979" s="279"/>
    </row>
    <row r="980" spans="13:40" s="249" customFormat="1" ht="13.5" hidden="1" x14ac:dyDescent="0.25">
      <c r="M980" s="250"/>
      <c r="N980" s="251" t="s">
        <v>484</v>
      </c>
      <c r="O980" s="252" t="s">
        <v>485</v>
      </c>
      <c r="P980" s="224"/>
      <c r="Q980" s="224"/>
      <c r="R980" s="157">
        <f t="shared" si="443"/>
        <v>0</v>
      </c>
      <c r="S980" s="157"/>
      <c r="T980" s="279"/>
      <c r="U980" s="279"/>
      <c r="V980" s="278">
        <f t="shared" si="444"/>
        <v>0</v>
      </c>
      <c r="W980" s="279"/>
      <c r="X980" s="279"/>
      <c r="Y980" s="279"/>
      <c r="Z980" s="279"/>
      <c r="AA980" s="279"/>
      <c r="AB980" s="279"/>
      <c r="AC980" s="279"/>
      <c r="AD980" s="279"/>
      <c r="AE980" s="279"/>
      <c r="AF980" s="278">
        <f t="shared" si="446"/>
        <v>0</v>
      </c>
      <c r="AG980" s="278">
        <f t="shared" si="447"/>
        <v>0</v>
      </c>
      <c r="AH980" s="279"/>
      <c r="AI980" s="278">
        <f t="shared" si="448"/>
        <v>0</v>
      </c>
      <c r="AJ980" s="279"/>
      <c r="AK980" s="279"/>
      <c r="AL980" s="279"/>
      <c r="AM980" s="276">
        <f t="shared" si="449"/>
        <v>0</v>
      </c>
      <c r="AN980" s="279"/>
    </row>
    <row r="981" spans="13:40" s="249" customFormat="1" ht="13.5" hidden="1" x14ac:dyDescent="0.25">
      <c r="M981" s="250"/>
      <c r="N981" s="251" t="s">
        <v>486</v>
      </c>
      <c r="O981" s="252" t="s">
        <v>487</v>
      </c>
      <c r="P981" s="224"/>
      <c r="Q981" s="224"/>
      <c r="R981" s="157">
        <f t="shared" si="443"/>
        <v>0</v>
      </c>
      <c r="S981" s="157"/>
      <c r="T981" s="279"/>
      <c r="U981" s="279"/>
      <c r="V981" s="278">
        <f t="shared" si="444"/>
        <v>0</v>
      </c>
      <c r="W981" s="279"/>
      <c r="X981" s="279"/>
      <c r="Y981" s="279"/>
      <c r="Z981" s="279"/>
      <c r="AA981" s="279"/>
      <c r="AB981" s="279"/>
      <c r="AC981" s="279"/>
      <c r="AD981" s="279"/>
      <c r="AE981" s="279"/>
      <c r="AF981" s="278">
        <f t="shared" si="446"/>
        <v>0</v>
      </c>
      <c r="AG981" s="278">
        <f t="shared" si="447"/>
        <v>0</v>
      </c>
      <c r="AH981" s="279"/>
      <c r="AI981" s="278">
        <f t="shared" si="448"/>
        <v>0</v>
      </c>
      <c r="AJ981" s="279"/>
      <c r="AK981" s="279"/>
      <c r="AL981" s="279"/>
      <c r="AM981" s="276">
        <f t="shared" si="449"/>
        <v>0</v>
      </c>
      <c r="AN981" s="279"/>
    </row>
    <row r="982" spans="13:40" s="253" customFormat="1" ht="13.5" hidden="1" x14ac:dyDescent="0.25">
      <c r="M982" s="254"/>
      <c r="N982" s="254">
        <v>312</v>
      </c>
      <c r="O982" s="255"/>
      <c r="P982" s="256">
        <f>SUM(P983)</f>
        <v>0</v>
      </c>
      <c r="Q982" s="256">
        <f>SUM(Q983)</f>
        <v>0</v>
      </c>
      <c r="R982" s="157">
        <f t="shared" si="443"/>
        <v>0</v>
      </c>
      <c r="S982" s="256"/>
      <c r="T982" s="280">
        <f>SUM(T983)</f>
        <v>0</v>
      </c>
      <c r="U982" s="280">
        <f>SUM(U983)</f>
        <v>0</v>
      </c>
      <c r="V982" s="278">
        <f t="shared" si="444"/>
        <v>0</v>
      </c>
      <c r="W982" s="280">
        <f t="shared" ref="W982:AE982" si="453">SUM(W983)</f>
        <v>0</v>
      </c>
      <c r="X982" s="280">
        <f t="shared" si="453"/>
        <v>0</v>
      </c>
      <c r="Y982" s="280">
        <f t="shared" si="453"/>
        <v>0</v>
      </c>
      <c r="Z982" s="280">
        <f t="shared" si="453"/>
        <v>0</v>
      </c>
      <c r="AA982" s="280">
        <f t="shared" si="453"/>
        <v>0</v>
      </c>
      <c r="AB982" s="280">
        <f t="shared" si="453"/>
        <v>0</v>
      </c>
      <c r="AC982" s="280">
        <f t="shared" si="453"/>
        <v>0</v>
      </c>
      <c r="AD982" s="280">
        <f t="shared" si="453"/>
        <v>0</v>
      </c>
      <c r="AE982" s="280">
        <f t="shared" si="453"/>
        <v>0</v>
      </c>
      <c r="AF982" s="278">
        <f t="shared" si="446"/>
        <v>0</v>
      </c>
      <c r="AG982" s="278">
        <f t="shared" si="447"/>
        <v>0</v>
      </c>
      <c r="AH982" s="280">
        <f>SUM(AH983)</f>
        <v>0</v>
      </c>
      <c r="AI982" s="278">
        <f t="shared" si="448"/>
        <v>0</v>
      </c>
      <c r="AJ982" s="280">
        <f>SUM(AJ983)</f>
        <v>0</v>
      </c>
      <c r="AK982" s="280">
        <f>SUM(AK983)</f>
        <v>0</v>
      </c>
      <c r="AL982" s="280"/>
      <c r="AM982" s="276">
        <f t="shared" si="449"/>
        <v>0</v>
      </c>
      <c r="AN982" s="280"/>
    </row>
    <row r="983" spans="13:40" s="249" customFormat="1" ht="13.5" hidden="1" x14ac:dyDescent="0.25">
      <c r="M983" s="250"/>
      <c r="N983" s="251" t="s">
        <v>488</v>
      </c>
      <c r="O983" s="252" t="s">
        <v>489</v>
      </c>
      <c r="P983" s="224"/>
      <c r="Q983" s="224"/>
      <c r="R983" s="157">
        <f t="shared" si="443"/>
        <v>0</v>
      </c>
      <c r="S983" s="157"/>
      <c r="T983" s="279"/>
      <c r="U983" s="279"/>
      <c r="V983" s="278">
        <f t="shared" si="444"/>
        <v>0</v>
      </c>
      <c r="W983" s="279"/>
      <c r="X983" s="279"/>
      <c r="Y983" s="279"/>
      <c r="Z983" s="279"/>
      <c r="AA983" s="279"/>
      <c r="AB983" s="279"/>
      <c r="AC983" s="279"/>
      <c r="AD983" s="279"/>
      <c r="AE983" s="279"/>
      <c r="AF983" s="278">
        <f t="shared" si="446"/>
        <v>0</v>
      </c>
      <c r="AG983" s="278">
        <f t="shared" si="447"/>
        <v>0</v>
      </c>
      <c r="AH983" s="279"/>
      <c r="AI983" s="278">
        <f t="shared" si="448"/>
        <v>0</v>
      </c>
      <c r="AJ983" s="279"/>
      <c r="AK983" s="279"/>
      <c r="AL983" s="279"/>
      <c r="AM983" s="276">
        <f t="shared" si="449"/>
        <v>0</v>
      </c>
      <c r="AN983" s="279"/>
    </row>
    <row r="984" spans="13:40" s="253" customFormat="1" ht="13.5" hidden="1" x14ac:dyDescent="0.25">
      <c r="M984" s="254"/>
      <c r="N984" s="254">
        <v>313</v>
      </c>
      <c r="O984" s="255"/>
      <c r="P984" s="256">
        <f>SUM(P985+P986+P987)</f>
        <v>0</v>
      </c>
      <c r="Q984" s="256">
        <f>SUM(Q985+Q986+Q987)</f>
        <v>0</v>
      </c>
      <c r="R984" s="157">
        <f t="shared" si="443"/>
        <v>0</v>
      </c>
      <c r="S984" s="256"/>
      <c r="T984" s="280">
        <f>SUM(T985+T986+T987)</f>
        <v>0</v>
      </c>
      <c r="U984" s="280">
        <f>SUM(U985+U986+U987)</f>
        <v>0</v>
      </c>
      <c r="V984" s="278">
        <f t="shared" si="444"/>
        <v>0</v>
      </c>
      <c r="W984" s="280">
        <f t="shared" ref="W984:AE984" si="454">SUM(W985+W986+W987)</f>
        <v>0</v>
      </c>
      <c r="X984" s="280">
        <f t="shared" si="454"/>
        <v>0</v>
      </c>
      <c r="Y984" s="280">
        <f t="shared" si="454"/>
        <v>0</v>
      </c>
      <c r="Z984" s="280">
        <f t="shared" si="454"/>
        <v>0</v>
      </c>
      <c r="AA984" s="280">
        <f t="shared" si="454"/>
        <v>0</v>
      </c>
      <c r="AB984" s="280">
        <f t="shared" si="454"/>
        <v>0</v>
      </c>
      <c r="AC984" s="280">
        <f t="shared" si="454"/>
        <v>0</v>
      </c>
      <c r="AD984" s="280">
        <f t="shared" si="454"/>
        <v>0</v>
      </c>
      <c r="AE984" s="280">
        <f t="shared" si="454"/>
        <v>0</v>
      </c>
      <c r="AF984" s="278">
        <f t="shared" si="446"/>
        <v>0</v>
      </c>
      <c r="AG984" s="278">
        <f t="shared" si="447"/>
        <v>0</v>
      </c>
      <c r="AH984" s="280">
        <f>SUM(AH985+AH986+AH987)</f>
        <v>0</v>
      </c>
      <c r="AI984" s="278">
        <f t="shared" si="448"/>
        <v>0</v>
      </c>
      <c r="AJ984" s="280">
        <f>SUM(AJ985+AJ986+AJ987)</f>
        <v>0</v>
      </c>
      <c r="AK984" s="280">
        <f>SUM(AK985+AK986+AK987)</f>
        <v>0</v>
      </c>
      <c r="AL984" s="280"/>
      <c r="AM984" s="276">
        <f t="shared" si="449"/>
        <v>0</v>
      </c>
      <c r="AN984" s="280"/>
    </row>
    <row r="985" spans="13:40" s="249" customFormat="1" ht="13.5" hidden="1" x14ac:dyDescent="0.25">
      <c r="M985" s="250"/>
      <c r="N985" s="251" t="s">
        <v>490</v>
      </c>
      <c r="O985" s="252" t="s">
        <v>491</v>
      </c>
      <c r="P985" s="224"/>
      <c r="Q985" s="224"/>
      <c r="R985" s="157">
        <f t="shared" si="443"/>
        <v>0</v>
      </c>
      <c r="S985" s="157"/>
      <c r="T985" s="279"/>
      <c r="U985" s="279"/>
      <c r="V985" s="278">
        <f t="shared" si="444"/>
        <v>0</v>
      </c>
      <c r="W985" s="279"/>
      <c r="X985" s="279"/>
      <c r="Y985" s="279"/>
      <c r="Z985" s="279"/>
      <c r="AA985" s="279"/>
      <c r="AB985" s="279"/>
      <c r="AC985" s="279"/>
      <c r="AD985" s="279"/>
      <c r="AE985" s="279"/>
      <c r="AF985" s="278">
        <f t="shared" si="446"/>
        <v>0</v>
      </c>
      <c r="AG985" s="278">
        <f t="shared" si="447"/>
        <v>0</v>
      </c>
      <c r="AH985" s="279"/>
      <c r="AI985" s="278">
        <f t="shared" si="448"/>
        <v>0</v>
      </c>
      <c r="AJ985" s="279"/>
      <c r="AK985" s="279"/>
      <c r="AL985" s="279"/>
      <c r="AM985" s="276">
        <f t="shared" si="449"/>
        <v>0</v>
      </c>
      <c r="AN985" s="279"/>
    </row>
    <row r="986" spans="13:40" s="249" customFormat="1" ht="13.5" hidden="1" x14ac:dyDescent="0.25">
      <c r="M986" s="250"/>
      <c r="N986" s="251" t="s">
        <v>492</v>
      </c>
      <c r="O986" s="252" t="s">
        <v>493</v>
      </c>
      <c r="P986" s="224"/>
      <c r="Q986" s="224"/>
      <c r="R986" s="157">
        <f t="shared" si="443"/>
        <v>0</v>
      </c>
      <c r="S986" s="157"/>
      <c r="T986" s="279"/>
      <c r="U986" s="279"/>
      <c r="V986" s="278">
        <f t="shared" si="444"/>
        <v>0</v>
      </c>
      <c r="W986" s="279"/>
      <c r="X986" s="279"/>
      <c r="Y986" s="279"/>
      <c r="Z986" s="279"/>
      <c r="AA986" s="279"/>
      <c r="AB986" s="279"/>
      <c r="AC986" s="279"/>
      <c r="AD986" s="279"/>
      <c r="AE986" s="279"/>
      <c r="AF986" s="278">
        <f t="shared" si="446"/>
        <v>0</v>
      </c>
      <c r="AG986" s="278">
        <f t="shared" si="447"/>
        <v>0</v>
      </c>
      <c r="AH986" s="279"/>
      <c r="AI986" s="278">
        <f t="shared" si="448"/>
        <v>0</v>
      </c>
      <c r="AJ986" s="279"/>
      <c r="AK986" s="279"/>
      <c r="AL986" s="279"/>
      <c r="AM986" s="276">
        <f t="shared" si="449"/>
        <v>0</v>
      </c>
      <c r="AN986" s="279"/>
    </row>
    <row r="987" spans="13:40" s="249" customFormat="1" ht="12.75" hidden="1" customHeight="1" x14ac:dyDescent="0.25">
      <c r="M987" s="250"/>
      <c r="N987" s="251" t="s">
        <v>494</v>
      </c>
      <c r="O987" s="252" t="s">
        <v>495</v>
      </c>
      <c r="P987" s="224"/>
      <c r="Q987" s="224"/>
      <c r="R987" s="157">
        <f t="shared" si="443"/>
        <v>0</v>
      </c>
      <c r="S987" s="157"/>
      <c r="T987" s="279"/>
      <c r="U987" s="279"/>
      <c r="V987" s="278">
        <f t="shared" si="444"/>
        <v>0</v>
      </c>
      <c r="W987" s="279"/>
      <c r="X987" s="279"/>
      <c r="Y987" s="279"/>
      <c r="Z987" s="279"/>
      <c r="AA987" s="279"/>
      <c r="AB987" s="279"/>
      <c r="AC987" s="279"/>
      <c r="AD987" s="279"/>
      <c r="AE987" s="279"/>
      <c r="AF987" s="278">
        <f t="shared" si="446"/>
        <v>0</v>
      </c>
      <c r="AG987" s="278">
        <f t="shared" si="447"/>
        <v>0</v>
      </c>
      <c r="AH987" s="279"/>
      <c r="AI987" s="278">
        <f t="shared" si="448"/>
        <v>0</v>
      </c>
      <c r="AJ987" s="279"/>
      <c r="AK987" s="279"/>
      <c r="AL987" s="279"/>
      <c r="AM987" s="276">
        <f t="shared" si="449"/>
        <v>0</v>
      </c>
      <c r="AN987" s="279"/>
    </row>
    <row r="988" spans="13:40" s="253" customFormat="1" ht="12.75" hidden="1" customHeight="1" x14ac:dyDescent="0.25">
      <c r="M988" s="254"/>
      <c r="N988" s="254">
        <v>32</v>
      </c>
      <c r="O988" s="255"/>
      <c r="P988" s="256">
        <f>SUM(P989+P994+P1001+P1011+P1013)</f>
        <v>0</v>
      </c>
      <c r="Q988" s="256">
        <f>SUM(Q989+Q994+Q1001+Q1011+Q1013)</f>
        <v>0</v>
      </c>
      <c r="R988" s="157">
        <f t="shared" si="443"/>
        <v>0</v>
      </c>
      <c r="S988" s="256"/>
      <c r="T988" s="280">
        <f>SUM(T989+T994+T1001+T1011+T1013)</f>
        <v>0</v>
      </c>
      <c r="U988" s="280">
        <f>SUM(U989+U994+U1001+U1011+U1013)</f>
        <v>0</v>
      </c>
      <c r="V988" s="278">
        <f t="shared" si="444"/>
        <v>0</v>
      </c>
      <c r="W988" s="280">
        <f t="shared" ref="W988:AE988" si="455">SUM(W989+W994+W1001+W1011+W1013)</f>
        <v>0</v>
      </c>
      <c r="X988" s="280">
        <f t="shared" si="455"/>
        <v>0</v>
      </c>
      <c r="Y988" s="280">
        <f t="shared" si="455"/>
        <v>0</v>
      </c>
      <c r="Z988" s="280">
        <f t="shared" si="455"/>
        <v>0</v>
      </c>
      <c r="AA988" s="280">
        <f t="shared" si="455"/>
        <v>0</v>
      </c>
      <c r="AB988" s="280">
        <f t="shared" si="455"/>
        <v>0</v>
      </c>
      <c r="AC988" s="280">
        <f t="shared" si="455"/>
        <v>0</v>
      </c>
      <c r="AD988" s="280">
        <f t="shared" si="455"/>
        <v>0</v>
      </c>
      <c r="AE988" s="280">
        <f t="shared" si="455"/>
        <v>0</v>
      </c>
      <c r="AF988" s="278">
        <f t="shared" si="446"/>
        <v>0</v>
      </c>
      <c r="AG988" s="278">
        <f t="shared" si="447"/>
        <v>0</v>
      </c>
      <c r="AH988" s="280">
        <f>SUM(AH989+AH994+AH1001+AH1011+AH1013)</f>
        <v>0</v>
      </c>
      <c r="AI988" s="278">
        <f t="shared" si="448"/>
        <v>0</v>
      </c>
      <c r="AJ988" s="280">
        <f>SUM(AJ989+AJ994+AJ1001+AJ1011+AJ1013)</f>
        <v>0</v>
      </c>
      <c r="AK988" s="280">
        <f>SUM(AK989+AK994+AK1001+AK1011+AK1013)</f>
        <v>0</v>
      </c>
      <c r="AL988" s="280"/>
      <c r="AM988" s="276">
        <f t="shared" si="449"/>
        <v>0</v>
      </c>
      <c r="AN988" s="280"/>
    </row>
    <row r="989" spans="13:40" ht="12.75" hidden="1" customHeight="1" x14ac:dyDescent="0.25">
      <c r="M989" s="254"/>
      <c r="N989" s="254">
        <v>321</v>
      </c>
      <c r="O989" s="255"/>
      <c r="P989" s="256">
        <f>SUM(P990+P991+P992+P993)</f>
        <v>0</v>
      </c>
      <c r="Q989" s="256">
        <f>SUM(Q990+Q991+Q992+Q993)</f>
        <v>0</v>
      </c>
      <c r="R989" s="157">
        <f t="shared" si="443"/>
        <v>0</v>
      </c>
      <c r="S989" s="256"/>
      <c r="T989" s="280">
        <f>SUM(T990+T991+T992+T993)</f>
        <v>0</v>
      </c>
      <c r="U989" s="280">
        <f>SUM(U990+U991+U992+U993)</f>
        <v>0</v>
      </c>
      <c r="V989" s="278">
        <f t="shared" si="444"/>
        <v>0</v>
      </c>
      <c r="W989" s="280">
        <f t="shared" ref="W989:AE989" si="456">SUM(W990+W991+W992+W993)</f>
        <v>0</v>
      </c>
      <c r="X989" s="280">
        <f t="shared" si="456"/>
        <v>0</v>
      </c>
      <c r="Y989" s="280">
        <f t="shared" si="456"/>
        <v>0</v>
      </c>
      <c r="Z989" s="280">
        <f t="shared" si="456"/>
        <v>0</v>
      </c>
      <c r="AA989" s="280">
        <f t="shared" si="456"/>
        <v>0</v>
      </c>
      <c r="AB989" s="280">
        <f t="shared" si="456"/>
        <v>0</v>
      </c>
      <c r="AC989" s="280">
        <f t="shared" si="456"/>
        <v>0</v>
      </c>
      <c r="AD989" s="280">
        <f t="shared" si="456"/>
        <v>0</v>
      </c>
      <c r="AE989" s="280">
        <f t="shared" si="456"/>
        <v>0</v>
      </c>
      <c r="AF989" s="278">
        <f t="shared" si="446"/>
        <v>0</v>
      </c>
      <c r="AG989" s="278">
        <f t="shared" si="447"/>
        <v>0</v>
      </c>
      <c r="AH989" s="280">
        <f>SUM(AH990+AH991+AH992+AH993)</f>
        <v>0</v>
      </c>
      <c r="AI989" s="278">
        <f t="shared" si="448"/>
        <v>0</v>
      </c>
      <c r="AJ989" s="280">
        <f>SUM(AJ990+AJ991+AJ992+AJ993)</f>
        <v>0</v>
      </c>
      <c r="AK989" s="280">
        <f>SUM(AK990+AK991+AK992+AK993)</f>
        <v>0</v>
      </c>
      <c r="AL989" s="281"/>
      <c r="AM989" s="276">
        <f t="shared" si="449"/>
        <v>0</v>
      </c>
      <c r="AN989" s="281"/>
    </row>
    <row r="990" spans="13:40" s="249" customFormat="1" ht="13.5" hidden="1" x14ac:dyDescent="0.25">
      <c r="M990" s="250"/>
      <c r="N990" s="251" t="s">
        <v>496</v>
      </c>
      <c r="O990" s="252" t="s">
        <v>497</v>
      </c>
      <c r="P990" s="224"/>
      <c r="Q990" s="224"/>
      <c r="R990" s="157">
        <f t="shared" si="443"/>
        <v>0</v>
      </c>
      <c r="S990" s="157"/>
      <c r="T990" s="279"/>
      <c r="U990" s="279"/>
      <c r="V990" s="278">
        <f t="shared" si="444"/>
        <v>0</v>
      </c>
      <c r="W990" s="279"/>
      <c r="X990" s="279"/>
      <c r="Y990" s="279"/>
      <c r="Z990" s="279"/>
      <c r="AA990" s="279"/>
      <c r="AB990" s="279"/>
      <c r="AC990" s="279"/>
      <c r="AD990" s="279"/>
      <c r="AE990" s="279"/>
      <c r="AF990" s="278">
        <f t="shared" si="446"/>
        <v>0</v>
      </c>
      <c r="AG990" s="278">
        <f t="shared" si="447"/>
        <v>0</v>
      </c>
      <c r="AH990" s="279"/>
      <c r="AI990" s="278">
        <f t="shared" si="448"/>
        <v>0</v>
      </c>
      <c r="AJ990" s="279"/>
      <c r="AK990" s="279"/>
      <c r="AL990" s="279"/>
      <c r="AM990" s="276">
        <f t="shared" si="449"/>
        <v>0</v>
      </c>
      <c r="AN990" s="279"/>
    </row>
    <row r="991" spans="13:40" s="249" customFormat="1" ht="13.5" hidden="1" x14ac:dyDescent="0.25">
      <c r="M991" s="250"/>
      <c r="N991" s="251" t="s">
        <v>498</v>
      </c>
      <c r="O991" s="252" t="s">
        <v>499</v>
      </c>
      <c r="P991" s="224"/>
      <c r="Q991" s="224"/>
      <c r="R991" s="157">
        <f t="shared" si="443"/>
        <v>0</v>
      </c>
      <c r="S991" s="157"/>
      <c r="T991" s="279"/>
      <c r="U991" s="279"/>
      <c r="V991" s="278">
        <f t="shared" si="444"/>
        <v>0</v>
      </c>
      <c r="W991" s="279"/>
      <c r="X991" s="279"/>
      <c r="Y991" s="279"/>
      <c r="Z991" s="279"/>
      <c r="AA991" s="279"/>
      <c r="AB991" s="279"/>
      <c r="AC991" s="279"/>
      <c r="AD991" s="279"/>
      <c r="AE991" s="279"/>
      <c r="AF991" s="278">
        <f t="shared" si="446"/>
        <v>0</v>
      </c>
      <c r="AG991" s="278">
        <f t="shared" si="447"/>
        <v>0</v>
      </c>
      <c r="AH991" s="279"/>
      <c r="AI991" s="278">
        <f t="shared" si="448"/>
        <v>0</v>
      </c>
      <c r="AJ991" s="279"/>
      <c r="AK991" s="279"/>
      <c r="AL991" s="279"/>
      <c r="AM991" s="276">
        <f t="shared" si="449"/>
        <v>0</v>
      </c>
      <c r="AN991" s="279"/>
    </row>
    <row r="992" spans="13:40" s="249" customFormat="1" ht="13.5" hidden="1" x14ac:dyDescent="0.25">
      <c r="M992" s="250"/>
      <c r="N992" s="251" t="s">
        <v>500</v>
      </c>
      <c r="O992" s="252" t="s">
        <v>501</v>
      </c>
      <c r="P992" s="224"/>
      <c r="Q992" s="224"/>
      <c r="R992" s="157">
        <f t="shared" si="443"/>
        <v>0</v>
      </c>
      <c r="S992" s="157"/>
      <c r="T992" s="279"/>
      <c r="U992" s="279"/>
      <c r="V992" s="278">
        <f t="shared" si="444"/>
        <v>0</v>
      </c>
      <c r="W992" s="279"/>
      <c r="X992" s="279"/>
      <c r="Y992" s="279"/>
      <c r="Z992" s="279"/>
      <c r="AA992" s="279"/>
      <c r="AB992" s="279"/>
      <c r="AC992" s="279"/>
      <c r="AD992" s="279"/>
      <c r="AE992" s="279"/>
      <c r="AF992" s="278">
        <f t="shared" si="446"/>
        <v>0</v>
      </c>
      <c r="AG992" s="278">
        <f t="shared" si="447"/>
        <v>0</v>
      </c>
      <c r="AH992" s="279"/>
      <c r="AI992" s="278">
        <f t="shared" si="448"/>
        <v>0</v>
      </c>
      <c r="AJ992" s="279"/>
      <c r="AK992" s="279"/>
      <c r="AL992" s="279"/>
      <c r="AM992" s="276">
        <f t="shared" si="449"/>
        <v>0</v>
      </c>
      <c r="AN992" s="279"/>
    </row>
    <row r="993" spans="13:40" hidden="1" x14ac:dyDescent="0.25">
      <c r="M993" s="250"/>
      <c r="N993" s="250">
        <v>3214</v>
      </c>
      <c r="O993" s="252" t="s">
        <v>502</v>
      </c>
      <c r="P993" s="224"/>
      <c r="Q993" s="224"/>
      <c r="R993" s="157">
        <f t="shared" si="443"/>
        <v>0</v>
      </c>
      <c r="S993" s="157"/>
      <c r="T993" s="279"/>
      <c r="U993" s="279"/>
      <c r="V993" s="278">
        <f t="shared" si="444"/>
        <v>0</v>
      </c>
      <c r="W993" s="279"/>
      <c r="X993" s="279"/>
      <c r="Y993" s="279"/>
      <c r="Z993" s="279"/>
      <c r="AA993" s="279"/>
      <c r="AB993" s="279"/>
      <c r="AC993" s="279"/>
      <c r="AD993" s="279"/>
      <c r="AE993" s="279"/>
      <c r="AF993" s="278">
        <f t="shared" si="446"/>
        <v>0</v>
      </c>
      <c r="AG993" s="278">
        <f t="shared" si="447"/>
        <v>0</v>
      </c>
      <c r="AH993" s="279"/>
      <c r="AI993" s="278">
        <f t="shared" si="448"/>
        <v>0</v>
      </c>
      <c r="AJ993" s="279"/>
      <c r="AK993" s="279"/>
      <c r="AL993" s="281"/>
      <c r="AM993" s="276">
        <f t="shared" si="449"/>
        <v>0</v>
      </c>
      <c r="AN993" s="281"/>
    </row>
    <row r="994" spans="13:40" s="253" customFormat="1" ht="13.5" hidden="1" x14ac:dyDescent="0.25">
      <c r="M994" s="254"/>
      <c r="N994" s="254">
        <v>322</v>
      </c>
      <c r="O994" s="255"/>
      <c r="P994" s="256">
        <f>SUM(P995+P996+P997+P998+P999+P1000)</f>
        <v>0</v>
      </c>
      <c r="Q994" s="256">
        <f>SUM(Q995+Q996+Q997+Q998+Q999+Q1000)</f>
        <v>0</v>
      </c>
      <c r="R994" s="157">
        <f t="shared" si="443"/>
        <v>0</v>
      </c>
      <c r="S994" s="256"/>
      <c r="T994" s="280">
        <f>SUM(T995+T996+T997+T998+T999+T1000)</f>
        <v>0</v>
      </c>
      <c r="U994" s="280">
        <f>SUM(U995+U996+U997+U998+U999+U1000)</f>
        <v>0</v>
      </c>
      <c r="V994" s="278">
        <f t="shared" si="444"/>
        <v>0</v>
      </c>
      <c r="W994" s="280">
        <f t="shared" ref="W994:AE994" si="457">SUM(W995+W996+W997+W998+W999+W1000)</f>
        <v>0</v>
      </c>
      <c r="X994" s="280">
        <f t="shared" si="457"/>
        <v>0</v>
      </c>
      <c r="Y994" s="280">
        <f t="shared" si="457"/>
        <v>0</v>
      </c>
      <c r="Z994" s="280">
        <f t="shared" si="457"/>
        <v>0</v>
      </c>
      <c r="AA994" s="280">
        <f t="shared" si="457"/>
        <v>0</v>
      </c>
      <c r="AB994" s="280">
        <f t="shared" si="457"/>
        <v>0</v>
      </c>
      <c r="AC994" s="280">
        <f t="shared" si="457"/>
        <v>0</v>
      </c>
      <c r="AD994" s="280">
        <f t="shared" si="457"/>
        <v>0</v>
      </c>
      <c r="AE994" s="280">
        <f t="shared" si="457"/>
        <v>0</v>
      </c>
      <c r="AF994" s="278">
        <f t="shared" si="446"/>
        <v>0</v>
      </c>
      <c r="AG994" s="278">
        <f t="shared" si="447"/>
        <v>0</v>
      </c>
      <c r="AH994" s="280">
        <f>SUM(AH995+AH996+AH997+AH998+AH999+AH1000)</f>
        <v>0</v>
      </c>
      <c r="AI994" s="278">
        <f t="shared" si="448"/>
        <v>0</v>
      </c>
      <c r="AJ994" s="280">
        <f>SUM(AJ995+AJ996+AJ997+AJ998+AJ999+AJ1000)</f>
        <v>0</v>
      </c>
      <c r="AK994" s="280">
        <f>SUM(AK995+AK996+AK997+AK998+AK999+AK1000)</f>
        <v>0</v>
      </c>
      <c r="AL994" s="280"/>
      <c r="AM994" s="276">
        <f t="shared" si="449"/>
        <v>0</v>
      </c>
      <c r="AN994" s="280"/>
    </row>
    <row r="995" spans="13:40" s="249" customFormat="1" ht="13.5" hidden="1" x14ac:dyDescent="0.25">
      <c r="M995" s="250"/>
      <c r="N995" s="251" t="s">
        <v>503</v>
      </c>
      <c r="O995" s="252" t="s">
        <v>504</v>
      </c>
      <c r="P995" s="224"/>
      <c r="Q995" s="224"/>
      <c r="R995" s="157">
        <f t="shared" si="443"/>
        <v>0</v>
      </c>
      <c r="S995" s="157"/>
      <c r="T995" s="279"/>
      <c r="U995" s="279"/>
      <c r="V995" s="278">
        <f t="shared" si="444"/>
        <v>0</v>
      </c>
      <c r="W995" s="279"/>
      <c r="X995" s="279"/>
      <c r="Y995" s="279"/>
      <c r="Z995" s="279"/>
      <c r="AA995" s="279"/>
      <c r="AB995" s="279"/>
      <c r="AC995" s="279"/>
      <c r="AD995" s="279"/>
      <c r="AE995" s="279"/>
      <c r="AF995" s="278">
        <f t="shared" si="446"/>
        <v>0</v>
      </c>
      <c r="AG995" s="278">
        <f t="shared" si="447"/>
        <v>0</v>
      </c>
      <c r="AH995" s="279"/>
      <c r="AI995" s="278">
        <f t="shared" si="448"/>
        <v>0</v>
      </c>
      <c r="AJ995" s="279"/>
      <c r="AK995" s="279"/>
      <c r="AL995" s="279"/>
      <c r="AM995" s="276">
        <f t="shared" si="449"/>
        <v>0</v>
      </c>
      <c r="AN995" s="279"/>
    </row>
    <row r="996" spans="13:40" s="249" customFormat="1" ht="13.5" hidden="1" x14ac:dyDescent="0.25">
      <c r="M996" s="250"/>
      <c r="N996" s="251" t="s">
        <v>505</v>
      </c>
      <c r="O996" s="252" t="s">
        <v>506</v>
      </c>
      <c r="P996" s="224"/>
      <c r="Q996" s="224"/>
      <c r="R996" s="157">
        <f t="shared" si="443"/>
        <v>0</v>
      </c>
      <c r="S996" s="157"/>
      <c r="T996" s="279"/>
      <c r="U996" s="279"/>
      <c r="V996" s="278">
        <f t="shared" si="444"/>
        <v>0</v>
      </c>
      <c r="W996" s="279"/>
      <c r="X996" s="279"/>
      <c r="Y996" s="279"/>
      <c r="Z996" s="279"/>
      <c r="AA996" s="279"/>
      <c r="AB996" s="279"/>
      <c r="AC996" s="279"/>
      <c r="AD996" s="279"/>
      <c r="AE996" s="279"/>
      <c r="AF996" s="278">
        <f t="shared" si="446"/>
        <v>0</v>
      </c>
      <c r="AG996" s="278">
        <f t="shared" si="447"/>
        <v>0</v>
      </c>
      <c r="AH996" s="279"/>
      <c r="AI996" s="278">
        <f t="shared" si="448"/>
        <v>0</v>
      </c>
      <c r="AJ996" s="279"/>
      <c r="AK996" s="279"/>
      <c r="AL996" s="279"/>
      <c r="AM996" s="276">
        <f t="shared" si="449"/>
        <v>0</v>
      </c>
      <c r="AN996" s="279"/>
    </row>
    <row r="997" spans="13:40" s="249" customFormat="1" ht="13.5" hidden="1" x14ac:dyDescent="0.25">
      <c r="M997" s="250"/>
      <c r="N997" s="251" t="s">
        <v>507</v>
      </c>
      <c r="O997" s="252" t="s">
        <v>508</v>
      </c>
      <c r="P997" s="224"/>
      <c r="Q997" s="224"/>
      <c r="R997" s="157">
        <f t="shared" si="443"/>
        <v>0</v>
      </c>
      <c r="S997" s="157"/>
      <c r="T997" s="279"/>
      <c r="U997" s="279"/>
      <c r="V997" s="278">
        <f t="shared" si="444"/>
        <v>0</v>
      </c>
      <c r="W997" s="279"/>
      <c r="X997" s="279"/>
      <c r="Y997" s="279"/>
      <c r="Z997" s="279"/>
      <c r="AA997" s="279"/>
      <c r="AB997" s="279"/>
      <c r="AC997" s="279"/>
      <c r="AD997" s="279"/>
      <c r="AE997" s="279"/>
      <c r="AF997" s="278">
        <f t="shared" si="446"/>
        <v>0</v>
      </c>
      <c r="AG997" s="278">
        <f t="shared" si="447"/>
        <v>0</v>
      </c>
      <c r="AH997" s="279"/>
      <c r="AI997" s="278">
        <f t="shared" si="448"/>
        <v>0</v>
      </c>
      <c r="AJ997" s="279"/>
      <c r="AK997" s="279"/>
      <c r="AL997" s="279"/>
      <c r="AM997" s="276">
        <f t="shared" si="449"/>
        <v>0</v>
      </c>
      <c r="AN997" s="279"/>
    </row>
    <row r="998" spans="13:40" s="249" customFormat="1" ht="13.5" hidden="1" x14ac:dyDescent="0.25">
      <c r="M998" s="250"/>
      <c r="N998" s="251" t="s">
        <v>509</v>
      </c>
      <c r="O998" s="252" t="s">
        <v>510</v>
      </c>
      <c r="P998" s="224"/>
      <c r="Q998" s="224"/>
      <c r="R998" s="157">
        <f t="shared" si="443"/>
        <v>0</v>
      </c>
      <c r="S998" s="157"/>
      <c r="T998" s="279"/>
      <c r="U998" s="279"/>
      <c r="V998" s="278">
        <f t="shared" si="444"/>
        <v>0</v>
      </c>
      <c r="W998" s="279"/>
      <c r="X998" s="279"/>
      <c r="Y998" s="279"/>
      <c r="Z998" s="279"/>
      <c r="AA998" s="279"/>
      <c r="AB998" s="279"/>
      <c r="AC998" s="279"/>
      <c r="AD998" s="279"/>
      <c r="AE998" s="279"/>
      <c r="AF998" s="278">
        <f t="shared" si="446"/>
        <v>0</v>
      </c>
      <c r="AG998" s="278">
        <f t="shared" si="447"/>
        <v>0</v>
      </c>
      <c r="AH998" s="279"/>
      <c r="AI998" s="278">
        <f t="shared" si="448"/>
        <v>0</v>
      </c>
      <c r="AJ998" s="279"/>
      <c r="AK998" s="279"/>
      <c r="AL998" s="279"/>
      <c r="AM998" s="276">
        <f t="shared" si="449"/>
        <v>0</v>
      </c>
      <c r="AN998" s="279"/>
    </row>
    <row r="999" spans="13:40" s="249" customFormat="1" ht="13.5" hidden="1" x14ac:dyDescent="0.25">
      <c r="M999" s="250"/>
      <c r="N999" s="251" t="s">
        <v>511</v>
      </c>
      <c r="O999" s="252" t="s">
        <v>512</v>
      </c>
      <c r="P999" s="224"/>
      <c r="Q999" s="224"/>
      <c r="R999" s="157">
        <f t="shared" si="443"/>
        <v>0</v>
      </c>
      <c r="S999" s="157"/>
      <c r="T999" s="279"/>
      <c r="U999" s="279"/>
      <c r="V999" s="278">
        <f t="shared" si="444"/>
        <v>0</v>
      </c>
      <c r="W999" s="279"/>
      <c r="X999" s="279"/>
      <c r="Y999" s="279"/>
      <c r="Z999" s="279"/>
      <c r="AA999" s="279"/>
      <c r="AB999" s="279"/>
      <c r="AC999" s="279"/>
      <c r="AD999" s="279"/>
      <c r="AE999" s="279"/>
      <c r="AF999" s="278">
        <f t="shared" si="446"/>
        <v>0</v>
      </c>
      <c r="AG999" s="278">
        <f t="shared" si="447"/>
        <v>0</v>
      </c>
      <c r="AH999" s="279"/>
      <c r="AI999" s="278">
        <f t="shared" si="448"/>
        <v>0</v>
      </c>
      <c r="AJ999" s="279"/>
      <c r="AK999" s="279"/>
      <c r="AL999" s="279"/>
      <c r="AM999" s="276">
        <f t="shared" si="449"/>
        <v>0</v>
      </c>
      <c r="AN999" s="279"/>
    </row>
    <row r="1000" spans="13:40" hidden="1" x14ac:dyDescent="0.25">
      <c r="M1000" s="250"/>
      <c r="N1000" s="250" t="s">
        <v>513</v>
      </c>
      <c r="O1000" s="252" t="s">
        <v>514</v>
      </c>
      <c r="P1000" s="224"/>
      <c r="Q1000" s="224"/>
      <c r="R1000" s="157">
        <f t="shared" si="443"/>
        <v>0</v>
      </c>
      <c r="S1000" s="157"/>
      <c r="T1000" s="279"/>
      <c r="U1000" s="279"/>
      <c r="V1000" s="278">
        <f t="shared" si="444"/>
        <v>0</v>
      </c>
      <c r="W1000" s="279"/>
      <c r="X1000" s="279"/>
      <c r="Y1000" s="279"/>
      <c r="Z1000" s="279"/>
      <c r="AA1000" s="279"/>
      <c r="AB1000" s="279"/>
      <c r="AC1000" s="279"/>
      <c r="AD1000" s="279"/>
      <c r="AE1000" s="279"/>
      <c r="AF1000" s="278">
        <f t="shared" si="446"/>
        <v>0</v>
      </c>
      <c r="AG1000" s="278">
        <f t="shared" si="447"/>
        <v>0</v>
      </c>
      <c r="AH1000" s="279"/>
      <c r="AI1000" s="278">
        <f t="shared" si="448"/>
        <v>0</v>
      </c>
      <c r="AJ1000" s="279"/>
      <c r="AK1000" s="279"/>
      <c r="AL1000" s="281"/>
      <c r="AM1000" s="276">
        <f t="shared" si="449"/>
        <v>0</v>
      </c>
      <c r="AN1000" s="281"/>
    </row>
    <row r="1001" spans="13:40" s="253" customFormat="1" ht="13.5" hidden="1" x14ac:dyDescent="0.25">
      <c r="M1001" s="254"/>
      <c r="N1001" s="254">
        <v>323</v>
      </c>
      <c r="O1001" s="255"/>
      <c r="P1001" s="256">
        <f>SUM(P1002+P1003+P1004+P1005+P1006+P1007+P1008+P1009+P1010)</f>
        <v>0</v>
      </c>
      <c r="Q1001" s="256">
        <f>SUM(Q1002+Q1003+Q1004+Q1005+Q1006+Q1007+Q1008+Q1009+Q1010)</f>
        <v>0</v>
      </c>
      <c r="R1001" s="157">
        <f t="shared" si="443"/>
        <v>0</v>
      </c>
      <c r="S1001" s="256"/>
      <c r="T1001" s="280">
        <f>SUM(T1002+T1003+T1004+T1005+T1006+T1007+T1008+T1009+T1010)</f>
        <v>0</v>
      </c>
      <c r="U1001" s="280">
        <f>SUM(U1002+U1003+U1004+U1005+U1006+U1007+U1008+U1009+U1010)</f>
        <v>0</v>
      </c>
      <c r="V1001" s="278">
        <f t="shared" si="444"/>
        <v>0</v>
      </c>
      <c r="W1001" s="280">
        <f t="shared" ref="W1001:AE1001" si="458">SUM(W1002+W1003+W1004+W1005+W1006+W1007+W1008+W1009+W1010)</f>
        <v>0</v>
      </c>
      <c r="X1001" s="280">
        <f t="shared" si="458"/>
        <v>0</v>
      </c>
      <c r="Y1001" s="280">
        <f t="shared" si="458"/>
        <v>0</v>
      </c>
      <c r="Z1001" s="280">
        <f t="shared" si="458"/>
        <v>0</v>
      </c>
      <c r="AA1001" s="280">
        <f t="shared" si="458"/>
        <v>0</v>
      </c>
      <c r="AB1001" s="280">
        <f t="shared" si="458"/>
        <v>0</v>
      </c>
      <c r="AC1001" s="280">
        <f t="shared" si="458"/>
        <v>0</v>
      </c>
      <c r="AD1001" s="280">
        <f t="shared" si="458"/>
        <v>0</v>
      </c>
      <c r="AE1001" s="280">
        <f t="shared" si="458"/>
        <v>0</v>
      </c>
      <c r="AF1001" s="278">
        <f t="shared" si="446"/>
        <v>0</v>
      </c>
      <c r="AG1001" s="278">
        <f t="shared" si="447"/>
        <v>0</v>
      </c>
      <c r="AH1001" s="280">
        <f>SUM(AH1002+AH1003+AH1004+AH1005+AH1006+AH1007+AH1008+AH1009+AH1010)</f>
        <v>0</v>
      </c>
      <c r="AI1001" s="278">
        <f t="shared" si="448"/>
        <v>0</v>
      </c>
      <c r="AJ1001" s="280">
        <f>SUM(AJ1002+AJ1003+AJ1004+AJ1005+AJ1006+AJ1007+AJ1008+AJ1009+AJ1010)</f>
        <v>0</v>
      </c>
      <c r="AK1001" s="280">
        <f>SUM(AK1002+AK1003+AK1004+AK1005+AK1006+AK1007+AK1008+AK1009+AK1010)</f>
        <v>0</v>
      </c>
      <c r="AL1001" s="280"/>
      <c r="AM1001" s="276">
        <f t="shared" si="449"/>
        <v>0</v>
      </c>
      <c r="AN1001" s="280"/>
    </row>
    <row r="1002" spans="13:40" s="249" customFormat="1" ht="13.5" hidden="1" x14ac:dyDescent="0.25">
      <c r="M1002" s="250"/>
      <c r="N1002" s="251" t="s">
        <v>515</v>
      </c>
      <c r="O1002" s="252" t="s">
        <v>516</v>
      </c>
      <c r="P1002" s="224"/>
      <c r="Q1002" s="224"/>
      <c r="R1002" s="157">
        <f t="shared" si="443"/>
        <v>0</v>
      </c>
      <c r="S1002" s="157"/>
      <c r="T1002" s="279"/>
      <c r="U1002" s="279"/>
      <c r="V1002" s="278">
        <f t="shared" si="444"/>
        <v>0</v>
      </c>
      <c r="W1002" s="279"/>
      <c r="X1002" s="279"/>
      <c r="Y1002" s="279"/>
      <c r="Z1002" s="279"/>
      <c r="AA1002" s="279"/>
      <c r="AB1002" s="279"/>
      <c r="AC1002" s="279"/>
      <c r="AD1002" s="279"/>
      <c r="AE1002" s="279"/>
      <c r="AF1002" s="278">
        <f t="shared" si="446"/>
        <v>0</v>
      </c>
      <c r="AG1002" s="278">
        <f t="shared" si="447"/>
        <v>0</v>
      </c>
      <c r="AH1002" s="279"/>
      <c r="AI1002" s="278">
        <f t="shared" si="448"/>
        <v>0</v>
      </c>
      <c r="AJ1002" s="279"/>
      <c r="AK1002" s="279"/>
      <c r="AL1002" s="279"/>
      <c r="AM1002" s="276">
        <f t="shared" si="449"/>
        <v>0</v>
      </c>
      <c r="AN1002" s="279"/>
    </row>
    <row r="1003" spans="13:40" s="249" customFormat="1" ht="13.5" hidden="1" x14ac:dyDescent="0.25">
      <c r="M1003" s="250"/>
      <c r="N1003" s="251" t="s">
        <v>517</v>
      </c>
      <c r="O1003" s="252" t="s">
        <v>518</v>
      </c>
      <c r="P1003" s="224"/>
      <c r="Q1003" s="224"/>
      <c r="R1003" s="157">
        <f t="shared" si="443"/>
        <v>0</v>
      </c>
      <c r="S1003" s="157"/>
      <c r="T1003" s="279"/>
      <c r="U1003" s="279"/>
      <c r="V1003" s="278">
        <f t="shared" si="444"/>
        <v>0</v>
      </c>
      <c r="W1003" s="279"/>
      <c r="X1003" s="279"/>
      <c r="Y1003" s="279"/>
      <c r="Z1003" s="279"/>
      <c r="AA1003" s="279"/>
      <c r="AB1003" s="279"/>
      <c r="AC1003" s="279"/>
      <c r="AD1003" s="279"/>
      <c r="AE1003" s="279"/>
      <c r="AF1003" s="278">
        <f t="shared" si="446"/>
        <v>0</v>
      </c>
      <c r="AG1003" s="278">
        <f t="shared" si="447"/>
        <v>0</v>
      </c>
      <c r="AH1003" s="279"/>
      <c r="AI1003" s="278">
        <f t="shared" si="448"/>
        <v>0</v>
      </c>
      <c r="AJ1003" s="279"/>
      <c r="AK1003" s="279"/>
      <c r="AL1003" s="279"/>
      <c r="AM1003" s="276">
        <f t="shared" si="449"/>
        <v>0</v>
      </c>
      <c r="AN1003" s="279"/>
    </row>
    <row r="1004" spans="13:40" s="249" customFormat="1" ht="13.5" hidden="1" x14ac:dyDescent="0.25">
      <c r="M1004" s="250"/>
      <c r="N1004" s="251" t="s">
        <v>519</v>
      </c>
      <c r="O1004" s="252" t="s">
        <v>520</v>
      </c>
      <c r="P1004" s="224"/>
      <c r="Q1004" s="224"/>
      <c r="R1004" s="157">
        <f t="shared" si="443"/>
        <v>0</v>
      </c>
      <c r="S1004" s="157"/>
      <c r="T1004" s="279"/>
      <c r="U1004" s="279"/>
      <c r="V1004" s="278">
        <f t="shared" si="444"/>
        <v>0</v>
      </c>
      <c r="W1004" s="279"/>
      <c r="X1004" s="279"/>
      <c r="Y1004" s="279"/>
      <c r="Z1004" s="279"/>
      <c r="AA1004" s="279"/>
      <c r="AB1004" s="279"/>
      <c r="AC1004" s="279"/>
      <c r="AD1004" s="279"/>
      <c r="AE1004" s="279"/>
      <c r="AF1004" s="278">
        <f t="shared" si="446"/>
        <v>0</v>
      </c>
      <c r="AG1004" s="278">
        <f t="shared" si="447"/>
        <v>0</v>
      </c>
      <c r="AH1004" s="279"/>
      <c r="AI1004" s="278">
        <f t="shared" si="448"/>
        <v>0</v>
      </c>
      <c r="AJ1004" s="279"/>
      <c r="AK1004" s="279"/>
      <c r="AL1004" s="279"/>
      <c r="AM1004" s="276">
        <f t="shared" si="449"/>
        <v>0</v>
      </c>
      <c r="AN1004" s="279"/>
    </row>
    <row r="1005" spans="13:40" s="249" customFormat="1" ht="13.5" hidden="1" x14ac:dyDescent="0.25">
      <c r="M1005" s="250"/>
      <c r="N1005" s="251" t="s">
        <v>521</v>
      </c>
      <c r="O1005" s="252" t="s">
        <v>522</v>
      </c>
      <c r="P1005" s="224"/>
      <c r="Q1005" s="224"/>
      <c r="R1005" s="157">
        <f t="shared" si="443"/>
        <v>0</v>
      </c>
      <c r="S1005" s="157"/>
      <c r="T1005" s="279"/>
      <c r="U1005" s="279"/>
      <c r="V1005" s="278">
        <f t="shared" si="444"/>
        <v>0</v>
      </c>
      <c r="W1005" s="279"/>
      <c r="X1005" s="279"/>
      <c r="Y1005" s="279"/>
      <c r="Z1005" s="279"/>
      <c r="AA1005" s="279"/>
      <c r="AB1005" s="279"/>
      <c r="AC1005" s="279"/>
      <c r="AD1005" s="279"/>
      <c r="AE1005" s="279"/>
      <c r="AF1005" s="278">
        <f t="shared" si="446"/>
        <v>0</v>
      </c>
      <c r="AG1005" s="278">
        <f t="shared" si="447"/>
        <v>0</v>
      </c>
      <c r="AH1005" s="279"/>
      <c r="AI1005" s="278">
        <f t="shared" si="448"/>
        <v>0</v>
      </c>
      <c r="AJ1005" s="279"/>
      <c r="AK1005" s="279"/>
      <c r="AL1005" s="279"/>
      <c r="AM1005" s="276">
        <f t="shared" si="449"/>
        <v>0</v>
      </c>
      <c r="AN1005" s="279"/>
    </row>
    <row r="1006" spans="13:40" s="249" customFormat="1" ht="13.5" hidden="1" x14ac:dyDescent="0.25">
      <c r="M1006" s="250"/>
      <c r="N1006" s="251" t="s">
        <v>523</v>
      </c>
      <c r="O1006" s="252" t="s">
        <v>524</v>
      </c>
      <c r="P1006" s="224"/>
      <c r="Q1006" s="224"/>
      <c r="R1006" s="157">
        <f t="shared" ref="R1006:R1037" si="459">SUM(T1006:AE1006)</f>
        <v>0</v>
      </c>
      <c r="S1006" s="157"/>
      <c r="T1006" s="279"/>
      <c r="U1006" s="279"/>
      <c r="V1006" s="278">
        <f t="shared" ref="V1006:V1037" si="460">SUM(T1006:U1006)</f>
        <v>0</v>
      </c>
      <c r="W1006" s="279"/>
      <c r="X1006" s="279"/>
      <c r="Y1006" s="279"/>
      <c r="Z1006" s="279"/>
      <c r="AA1006" s="279"/>
      <c r="AB1006" s="279"/>
      <c r="AC1006" s="279"/>
      <c r="AD1006" s="279"/>
      <c r="AE1006" s="279"/>
      <c r="AF1006" s="278">
        <f t="shared" ref="AF1006:AF1037" si="461">SUM(W1006:AE1006)</f>
        <v>0</v>
      </c>
      <c r="AG1006" s="278">
        <f t="shared" ref="AG1006:AG1037" si="462">SUM(V1006+AF1006)</f>
        <v>0</v>
      </c>
      <c r="AH1006" s="279"/>
      <c r="AI1006" s="278">
        <f t="shared" si="448"/>
        <v>0</v>
      </c>
      <c r="AJ1006" s="279"/>
      <c r="AK1006" s="279"/>
      <c r="AL1006" s="279"/>
      <c r="AM1006" s="276">
        <f t="shared" ref="AM1006:AM1037" si="463">SUM(AB1006+AL1006)</f>
        <v>0</v>
      </c>
      <c r="AN1006" s="279"/>
    </row>
    <row r="1007" spans="13:40" s="249" customFormat="1" ht="13.5" hidden="1" x14ac:dyDescent="0.25">
      <c r="M1007" s="250"/>
      <c r="N1007" s="251" t="s">
        <v>525</v>
      </c>
      <c r="O1007" s="252" t="s">
        <v>526</v>
      </c>
      <c r="P1007" s="224"/>
      <c r="Q1007" s="224"/>
      <c r="R1007" s="157">
        <f t="shared" si="459"/>
        <v>0</v>
      </c>
      <c r="S1007" s="157"/>
      <c r="T1007" s="279"/>
      <c r="U1007" s="279"/>
      <c r="V1007" s="278">
        <f t="shared" si="460"/>
        <v>0</v>
      </c>
      <c r="W1007" s="279"/>
      <c r="X1007" s="279"/>
      <c r="Y1007" s="279"/>
      <c r="Z1007" s="279"/>
      <c r="AA1007" s="279"/>
      <c r="AB1007" s="279"/>
      <c r="AC1007" s="279"/>
      <c r="AD1007" s="279"/>
      <c r="AE1007" s="279"/>
      <c r="AF1007" s="278">
        <f t="shared" si="461"/>
        <v>0</v>
      </c>
      <c r="AG1007" s="278">
        <f t="shared" si="462"/>
        <v>0</v>
      </c>
      <c r="AH1007" s="279"/>
      <c r="AI1007" s="278">
        <f t="shared" si="448"/>
        <v>0</v>
      </c>
      <c r="AJ1007" s="279"/>
      <c r="AK1007" s="279"/>
      <c r="AL1007" s="279"/>
      <c r="AM1007" s="276">
        <f t="shared" si="463"/>
        <v>0</v>
      </c>
      <c r="AN1007" s="279"/>
    </row>
    <row r="1008" spans="13:40" s="249" customFormat="1" ht="13.5" hidden="1" x14ac:dyDescent="0.25">
      <c r="M1008" s="250"/>
      <c r="N1008" s="251" t="s">
        <v>527</v>
      </c>
      <c r="O1008" s="252" t="s">
        <v>528</v>
      </c>
      <c r="P1008" s="224"/>
      <c r="Q1008" s="224"/>
      <c r="R1008" s="157">
        <f t="shared" si="459"/>
        <v>0</v>
      </c>
      <c r="S1008" s="157"/>
      <c r="T1008" s="279"/>
      <c r="U1008" s="279"/>
      <c r="V1008" s="278">
        <f t="shared" si="460"/>
        <v>0</v>
      </c>
      <c r="W1008" s="279"/>
      <c r="X1008" s="279"/>
      <c r="Y1008" s="279"/>
      <c r="Z1008" s="279"/>
      <c r="AA1008" s="279"/>
      <c r="AB1008" s="279"/>
      <c r="AC1008" s="279"/>
      <c r="AD1008" s="279"/>
      <c r="AE1008" s="279"/>
      <c r="AF1008" s="278">
        <f t="shared" si="461"/>
        <v>0</v>
      </c>
      <c r="AG1008" s="278">
        <f t="shared" si="462"/>
        <v>0</v>
      </c>
      <c r="AH1008" s="279"/>
      <c r="AI1008" s="278">
        <f t="shared" si="448"/>
        <v>0</v>
      </c>
      <c r="AJ1008" s="279"/>
      <c r="AK1008" s="279"/>
      <c r="AL1008" s="279"/>
      <c r="AM1008" s="276">
        <f t="shared" si="463"/>
        <v>0</v>
      </c>
      <c r="AN1008" s="279"/>
    </row>
    <row r="1009" spans="13:40" s="249" customFormat="1" ht="13.5" hidden="1" x14ac:dyDescent="0.25">
      <c r="M1009" s="250"/>
      <c r="N1009" s="251" t="s">
        <v>529</v>
      </c>
      <c r="O1009" s="252" t="s">
        <v>530</v>
      </c>
      <c r="P1009" s="224"/>
      <c r="Q1009" s="224"/>
      <c r="R1009" s="157">
        <f t="shared" si="459"/>
        <v>0</v>
      </c>
      <c r="S1009" s="157"/>
      <c r="T1009" s="279"/>
      <c r="U1009" s="279"/>
      <c r="V1009" s="278">
        <f t="shared" si="460"/>
        <v>0</v>
      </c>
      <c r="W1009" s="279"/>
      <c r="X1009" s="279"/>
      <c r="Y1009" s="279"/>
      <c r="Z1009" s="279"/>
      <c r="AA1009" s="279"/>
      <c r="AB1009" s="279"/>
      <c r="AC1009" s="279"/>
      <c r="AD1009" s="279"/>
      <c r="AE1009" s="279"/>
      <c r="AF1009" s="278">
        <f t="shared" si="461"/>
        <v>0</v>
      </c>
      <c r="AG1009" s="278">
        <f t="shared" si="462"/>
        <v>0</v>
      </c>
      <c r="AH1009" s="279"/>
      <c r="AI1009" s="278">
        <f t="shared" si="448"/>
        <v>0</v>
      </c>
      <c r="AJ1009" s="279"/>
      <c r="AK1009" s="279"/>
      <c r="AL1009" s="279"/>
      <c r="AM1009" s="276">
        <f t="shared" si="463"/>
        <v>0</v>
      </c>
      <c r="AN1009" s="279"/>
    </row>
    <row r="1010" spans="13:40" s="249" customFormat="1" ht="13.5" hidden="1" x14ac:dyDescent="0.25">
      <c r="M1010" s="250"/>
      <c r="N1010" s="251" t="s">
        <v>531</v>
      </c>
      <c r="O1010" s="252" t="s">
        <v>532</v>
      </c>
      <c r="P1010" s="224"/>
      <c r="Q1010" s="224"/>
      <c r="R1010" s="157">
        <f t="shared" si="459"/>
        <v>0</v>
      </c>
      <c r="S1010" s="157"/>
      <c r="T1010" s="279"/>
      <c r="U1010" s="279"/>
      <c r="V1010" s="278">
        <f t="shared" si="460"/>
        <v>0</v>
      </c>
      <c r="W1010" s="279"/>
      <c r="X1010" s="279"/>
      <c r="Y1010" s="279"/>
      <c r="Z1010" s="279"/>
      <c r="AA1010" s="279"/>
      <c r="AB1010" s="279"/>
      <c r="AC1010" s="279"/>
      <c r="AD1010" s="279"/>
      <c r="AE1010" s="279"/>
      <c r="AF1010" s="278">
        <f t="shared" si="461"/>
        <v>0</v>
      </c>
      <c r="AG1010" s="278">
        <f t="shared" si="462"/>
        <v>0</v>
      </c>
      <c r="AH1010" s="279"/>
      <c r="AI1010" s="278">
        <f t="shared" si="448"/>
        <v>0</v>
      </c>
      <c r="AJ1010" s="279"/>
      <c r="AK1010" s="279"/>
      <c r="AL1010" s="279"/>
      <c r="AM1010" s="276">
        <f t="shared" si="463"/>
        <v>0</v>
      </c>
      <c r="AN1010" s="279"/>
    </row>
    <row r="1011" spans="13:40" s="253" customFormat="1" ht="13.5" hidden="1" x14ac:dyDescent="0.25">
      <c r="M1011" s="254"/>
      <c r="N1011" s="254">
        <v>324</v>
      </c>
      <c r="O1011" s="255"/>
      <c r="P1011" s="256">
        <f>SUM(P1012)</f>
        <v>0</v>
      </c>
      <c r="Q1011" s="256">
        <f>SUM(Q1012)</f>
        <v>0</v>
      </c>
      <c r="R1011" s="157">
        <f t="shared" si="459"/>
        <v>0</v>
      </c>
      <c r="S1011" s="256"/>
      <c r="T1011" s="280">
        <f>SUM(T1012)</f>
        <v>0</v>
      </c>
      <c r="U1011" s="280">
        <f>SUM(U1012)</f>
        <v>0</v>
      </c>
      <c r="V1011" s="278">
        <f t="shared" si="460"/>
        <v>0</v>
      </c>
      <c r="W1011" s="280">
        <f t="shared" ref="W1011:AE1011" si="464">SUM(W1012)</f>
        <v>0</v>
      </c>
      <c r="X1011" s="280">
        <f t="shared" si="464"/>
        <v>0</v>
      </c>
      <c r="Y1011" s="280">
        <f t="shared" si="464"/>
        <v>0</v>
      </c>
      <c r="Z1011" s="280">
        <f t="shared" si="464"/>
        <v>0</v>
      </c>
      <c r="AA1011" s="280">
        <f t="shared" si="464"/>
        <v>0</v>
      </c>
      <c r="AB1011" s="280">
        <f t="shared" si="464"/>
        <v>0</v>
      </c>
      <c r="AC1011" s="280">
        <f t="shared" si="464"/>
        <v>0</v>
      </c>
      <c r="AD1011" s="280">
        <f t="shared" si="464"/>
        <v>0</v>
      </c>
      <c r="AE1011" s="280">
        <f t="shared" si="464"/>
        <v>0</v>
      </c>
      <c r="AF1011" s="278">
        <f t="shared" si="461"/>
        <v>0</v>
      </c>
      <c r="AG1011" s="278">
        <f t="shared" si="462"/>
        <v>0</v>
      </c>
      <c r="AH1011" s="280">
        <f>SUM(AH1012)</f>
        <v>0</v>
      </c>
      <c r="AI1011" s="278">
        <f t="shared" si="448"/>
        <v>0</v>
      </c>
      <c r="AJ1011" s="280">
        <f>SUM(AJ1012)</f>
        <v>0</v>
      </c>
      <c r="AK1011" s="280">
        <f>SUM(AK1012)</f>
        <v>0</v>
      </c>
      <c r="AL1011" s="280"/>
      <c r="AM1011" s="276">
        <f t="shared" si="463"/>
        <v>0</v>
      </c>
      <c r="AN1011" s="280"/>
    </row>
    <row r="1012" spans="13:40" s="249" customFormat="1" ht="13.5" hidden="1" x14ac:dyDescent="0.25">
      <c r="M1012" s="250"/>
      <c r="N1012" s="257" t="s">
        <v>533</v>
      </c>
      <c r="O1012" s="252" t="s">
        <v>534</v>
      </c>
      <c r="P1012" s="224"/>
      <c r="Q1012" s="224"/>
      <c r="R1012" s="157">
        <f t="shared" si="459"/>
        <v>0</v>
      </c>
      <c r="S1012" s="157"/>
      <c r="T1012" s="279"/>
      <c r="U1012" s="279"/>
      <c r="V1012" s="278">
        <f t="shared" si="460"/>
        <v>0</v>
      </c>
      <c r="W1012" s="279"/>
      <c r="X1012" s="279"/>
      <c r="Y1012" s="279"/>
      <c r="Z1012" s="279"/>
      <c r="AA1012" s="279"/>
      <c r="AB1012" s="279"/>
      <c r="AC1012" s="279"/>
      <c r="AD1012" s="279"/>
      <c r="AE1012" s="279"/>
      <c r="AF1012" s="278">
        <f t="shared" si="461"/>
        <v>0</v>
      </c>
      <c r="AG1012" s="278">
        <f t="shared" si="462"/>
        <v>0</v>
      </c>
      <c r="AH1012" s="279"/>
      <c r="AI1012" s="278">
        <f t="shared" si="448"/>
        <v>0</v>
      </c>
      <c r="AJ1012" s="279"/>
      <c r="AK1012" s="279"/>
      <c r="AL1012" s="279"/>
      <c r="AM1012" s="276">
        <f t="shared" si="463"/>
        <v>0</v>
      </c>
      <c r="AN1012" s="279"/>
    </row>
    <row r="1013" spans="13:40" s="253" customFormat="1" ht="13.5" hidden="1" x14ac:dyDescent="0.25">
      <c r="M1013" s="254"/>
      <c r="N1013" s="258" t="s">
        <v>535</v>
      </c>
      <c r="O1013" s="255"/>
      <c r="P1013" s="256">
        <f>SUM(P1014+P1015+P1016+P1017+P1018+P1019+P1020)</f>
        <v>0</v>
      </c>
      <c r="Q1013" s="256">
        <f>SUM(Q1014+Q1015+Q1016+Q1017+Q1018+Q1019+Q1020)</f>
        <v>0</v>
      </c>
      <c r="R1013" s="157">
        <f t="shared" si="459"/>
        <v>0</v>
      </c>
      <c r="S1013" s="256"/>
      <c r="T1013" s="280">
        <f>SUM(T1014+T1015+T1016+T1017+T1018+T1019+T1020)</f>
        <v>0</v>
      </c>
      <c r="U1013" s="280">
        <f>SUM(U1014+U1015+U1016+U1017+U1018+U1019+U1020)</f>
        <v>0</v>
      </c>
      <c r="V1013" s="278">
        <f t="shared" si="460"/>
        <v>0</v>
      </c>
      <c r="W1013" s="280">
        <f t="shared" ref="W1013:AE1013" si="465">SUM(W1014+W1015+W1016+W1017+W1018+W1019+W1020)</f>
        <v>0</v>
      </c>
      <c r="X1013" s="280">
        <f t="shared" si="465"/>
        <v>0</v>
      </c>
      <c r="Y1013" s="280">
        <f t="shared" si="465"/>
        <v>0</v>
      </c>
      <c r="Z1013" s="280">
        <f t="shared" si="465"/>
        <v>0</v>
      </c>
      <c r="AA1013" s="280">
        <f t="shared" si="465"/>
        <v>0</v>
      </c>
      <c r="AB1013" s="280">
        <f t="shared" si="465"/>
        <v>0</v>
      </c>
      <c r="AC1013" s="280">
        <f t="shared" si="465"/>
        <v>0</v>
      </c>
      <c r="AD1013" s="280">
        <f t="shared" si="465"/>
        <v>0</v>
      </c>
      <c r="AE1013" s="280">
        <f t="shared" si="465"/>
        <v>0</v>
      </c>
      <c r="AF1013" s="278">
        <f t="shared" si="461"/>
        <v>0</v>
      </c>
      <c r="AG1013" s="278">
        <f t="shared" si="462"/>
        <v>0</v>
      </c>
      <c r="AH1013" s="280">
        <f>SUM(AH1014+AH1015+AH1016+AH1017+AH1018+AH1019+AH1020)</f>
        <v>0</v>
      </c>
      <c r="AI1013" s="278">
        <f t="shared" si="448"/>
        <v>0</v>
      </c>
      <c r="AJ1013" s="280">
        <f>SUM(AJ1014+AJ1015+AJ1016+AJ1017+AJ1018+AJ1019+AJ1020)</f>
        <v>0</v>
      </c>
      <c r="AK1013" s="280">
        <f>SUM(AK1014+AK1015+AK1016+AK1017+AK1018+AK1019+AK1020)</f>
        <v>0</v>
      </c>
      <c r="AL1013" s="280"/>
      <c r="AM1013" s="276">
        <f t="shared" si="463"/>
        <v>0</v>
      </c>
      <c r="AN1013" s="280"/>
    </row>
    <row r="1014" spans="13:40" s="249" customFormat="1" ht="12.75" hidden="1" customHeight="1" x14ac:dyDescent="0.25">
      <c r="M1014" s="250"/>
      <c r="N1014" s="251" t="s">
        <v>536</v>
      </c>
      <c r="O1014" s="252" t="s">
        <v>537</v>
      </c>
      <c r="P1014" s="224"/>
      <c r="Q1014" s="224"/>
      <c r="R1014" s="157">
        <f t="shared" si="459"/>
        <v>0</v>
      </c>
      <c r="S1014" s="157"/>
      <c r="T1014" s="279"/>
      <c r="U1014" s="279"/>
      <c r="V1014" s="278">
        <f t="shared" si="460"/>
        <v>0</v>
      </c>
      <c r="W1014" s="279"/>
      <c r="X1014" s="279"/>
      <c r="Y1014" s="279"/>
      <c r="Z1014" s="279"/>
      <c r="AA1014" s="279"/>
      <c r="AB1014" s="279"/>
      <c r="AC1014" s="279"/>
      <c r="AD1014" s="279"/>
      <c r="AE1014" s="279"/>
      <c r="AF1014" s="278">
        <f t="shared" si="461"/>
        <v>0</v>
      </c>
      <c r="AG1014" s="278">
        <f t="shared" si="462"/>
        <v>0</v>
      </c>
      <c r="AH1014" s="279"/>
      <c r="AI1014" s="278">
        <f t="shared" si="448"/>
        <v>0</v>
      </c>
      <c r="AJ1014" s="279"/>
      <c r="AK1014" s="279"/>
      <c r="AL1014" s="279"/>
      <c r="AM1014" s="276">
        <f t="shared" si="463"/>
        <v>0</v>
      </c>
      <c r="AN1014" s="279"/>
    </row>
    <row r="1015" spans="13:40" s="249" customFormat="1" ht="13.5" hidden="1" x14ac:dyDescent="0.25">
      <c r="M1015" s="250"/>
      <c r="N1015" s="251" t="s">
        <v>538</v>
      </c>
      <c r="O1015" s="252" t="s">
        <v>539</v>
      </c>
      <c r="P1015" s="224"/>
      <c r="Q1015" s="224"/>
      <c r="R1015" s="157">
        <f t="shared" si="459"/>
        <v>0</v>
      </c>
      <c r="S1015" s="157"/>
      <c r="T1015" s="279"/>
      <c r="U1015" s="279"/>
      <c r="V1015" s="278">
        <f t="shared" si="460"/>
        <v>0</v>
      </c>
      <c r="W1015" s="279"/>
      <c r="X1015" s="279"/>
      <c r="Y1015" s="279"/>
      <c r="Z1015" s="279"/>
      <c r="AA1015" s="279"/>
      <c r="AB1015" s="279"/>
      <c r="AC1015" s="279"/>
      <c r="AD1015" s="279"/>
      <c r="AE1015" s="279"/>
      <c r="AF1015" s="278">
        <f t="shared" si="461"/>
        <v>0</v>
      </c>
      <c r="AG1015" s="278">
        <f t="shared" si="462"/>
        <v>0</v>
      </c>
      <c r="AH1015" s="279"/>
      <c r="AI1015" s="278">
        <f t="shared" si="448"/>
        <v>0</v>
      </c>
      <c r="AJ1015" s="279"/>
      <c r="AK1015" s="279"/>
      <c r="AL1015" s="279"/>
      <c r="AM1015" s="276">
        <f t="shared" si="463"/>
        <v>0</v>
      </c>
      <c r="AN1015" s="279"/>
    </row>
    <row r="1016" spans="13:40" s="249" customFormat="1" ht="13.5" hidden="1" x14ac:dyDescent="0.25">
      <c r="M1016" s="250"/>
      <c r="N1016" s="251" t="s">
        <v>540</v>
      </c>
      <c r="O1016" s="252" t="s">
        <v>541</v>
      </c>
      <c r="P1016" s="224"/>
      <c r="Q1016" s="224"/>
      <c r="R1016" s="157">
        <f t="shared" si="459"/>
        <v>0</v>
      </c>
      <c r="S1016" s="157"/>
      <c r="T1016" s="279"/>
      <c r="U1016" s="279"/>
      <c r="V1016" s="278">
        <f t="shared" si="460"/>
        <v>0</v>
      </c>
      <c r="W1016" s="279"/>
      <c r="X1016" s="279"/>
      <c r="Y1016" s="279"/>
      <c r="Z1016" s="279"/>
      <c r="AA1016" s="279"/>
      <c r="AB1016" s="279"/>
      <c r="AC1016" s="279"/>
      <c r="AD1016" s="279"/>
      <c r="AE1016" s="279"/>
      <c r="AF1016" s="278">
        <f t="shared" si="461"/>
        <v>0</v>
      </c>
      <c r="AG1016" s="278">
        <f t="shared" si="462"/>
        <v>0</v>
      </c>
      <c r="AH1016" s="279"/>
      <c r="AI1016" s="278">
        <f t="shared" si="448"/>
        <v>0</v>
      </c>
      <c r="AJ1016" s="279"/>
      <c r="AK1016" s="279"/>
      <c r="AL1016" s="279"/>
      <c r="AM1016" s="276">
        <f t="shared" si="463"/>
        <v>0</v>
      </c>
      <c r="AN1016" s="279"/>
    </row>
    <row r="1017" spans="13:40" s="249" customFormat="1" ht="13.5" hidden="1" x14ac:dyDescent="0.25">
      <c r="M1017" s="250"/>
      <c r="N1017" s="251" t="s">
        <v>542</v>
      </c>
      <c r="O1017" s="252" t="s">
        <v>543</v>
      </c>
      <c r="P1017" s="224"/>
      <c r="Q1017" s="224"/>
      <c r="R1017" s="157">
        <f t="shared" si="459"/>
        <v>0</v>
      </c>
      <c r="S1017" s="157"/>
      <c r="T1017" s="279"/>
      <c r="U1017" s="279"/>
      <c r="V1017" s="278">
        <f t="shared" si="460"/>
        <v>0</v>
      </c>
      <c r="W1017" s="279"/>
      <c r="X1017" s="279"/>
      <c r="Y1017" s="279"/>
      <c r="Z1017" s="279"/>
      <c r="AA1017" s="279"/>
      <c r="AB1017" s="279"/>
      <c r="AC1017" s="279"/>
      <c r="AD1017" s="279"/>
      <c r="AE1017" s="279"/>
      <c r="AF1017" s="278">
        <f t="shared" si="461"/>
        <v>0</v>
      </c>
      <c r="AG1017" s="278">
        <f t="shared" si="462"/>
        <v>0</v>
      </c>
      <c r="AH1017" s="279"/>
      <c r="AI1017" s="278">
        <f t="shared" si="448"/>
        <v>0</v>
      </c>
      <c r="AJ1017" s="279"/>
      <c r="AK1017" s="279"/>
      <c r="AL1017" s="279"/>
      <c r="AM1017" s="276">
        <f t="shared" si="463"/>
        <v>0</v>
      </c>
      <c r="AN1017" s="279"/>
    </row>
    <row r="1018" spans="13:40" s="249" customFormat="1" ht="13.5" hidden="1" x14ac:dyDescent="0.25">
      <c r="M1018" s="250"/>
      <c r="N1018" s="250">
        <v>3295</v>
      </c>
      <c r="O1018" s="252" t="s">
        <v>544</v>
      </c>
      <c r="P1018" s="224"/>
      <c r="Q1018" s="224"/>
      <c r="R1018" s="157">
        <f t="shared" si="459"/>
        <v>0</v>
      </c>
      <c r="S1018" s="157"/>
      <c r="T1018" s="279"/>
      <c r="U1018" s="279"/>
      <c r="V1018" s="278">
        <f t="shared" si="460"/>
        <v>0</v>
      </c>
      <c r="W1018" s="279"/>
      <c r="X1018" s="279"/>
      <c r="Y1018" s="279"/>
      <c r="Z1018" s="279"/>
      <c r="AA1018" s="279"/>
      <c r="AB1018" s="279"/>
      <c r="AC1018" s="279"/>
      <c r="AD1018" s="279"/>
      <c r="AE1018" s="279"/>
      <c r="AF1018" s="278">
        <f t="shared" si="461"/>
        <v>0</v>
      </c>
      <c r="AG1018" s="278">
        <f t="shared" si="462"/>
        <v>0</v>
      </c>
      <c r="AH1018" s="279"/>
      <c r="AI1018" s="278">
        <f t="shared" si="448"/>
        <v>0</v>
      </c>
      <c r="AJ1018" s="279"/>
      <c r="AK1018" s="279"/>
      <c r="AL1018" s="279"/>
      <c r="AM1018" s="276">
        <f t="shared" si="463"/>
        <v>0</v>
      </c>
      <c r="AN1018" s="279"/>
    </row>
    <row r="1019" spans="13:40" hidden="1" x14ac:dyDescent="0.25">
      <c r="M1019" s="250"/>
      <c r="N1019" s="250">
        <v>3296</v>
      </c>
      <c r="O1019" s="259" t="s">
        <v>545</v>
      </c>
      <c r="P1019" s="224"/>
      <c r="Q1019" s="224"/>
      <c r="R1019" s="157">
        <f t="shared" si="459"/>
        <v>0</v>
      </c>
      <c r="S1019" s="157"/>
      <c r="T1019" s="279"/>
      <c r="U1019" s="279"/>
      <c r="V1019" s="278">
        <f t="shared" si="460"/>
        <v>0</v>
      </c>
      <c r="W1019" s="279"/>
      <c r="X1019" s="279"/>
      <c r="Y1019" s="279"/>
      <c r="Z1019" s="279"/>
      <c r="AA1019" s="279"/>
      <c r="AB1019" s="279"/>
      <c r="AC1019" s="279"/>
      <c r="AD1019" s="279"/>
      <c r="AE1019" s="279"/>
      <c r="AF1019" s="278">
        <f t="shared" si="461"/>
        <v>0</v>
      </c>
      <c r="AG1019" s="278">
        <f t="shared" si="462"/>
        <v>0</v>
      </c>
      <c r="AH1019" s="279"/>
      <c r="AI1019" s="278">
        <f t="shared" si="448"/>
        <v>0</v>
      </c>
      <c r="AJ1019" s="279"/>
      <c r="AK1019" s="279"/>
      <c r="AL1019" s="281"/>
      <c r="AM1019" s="276">
        <f t="shared" si="463"/>
        <v>0</v>
      </c>
      <c r="AN1019" s="281"/>
    </row>
    <row r="1020" spans="13:40" hidden="1" x14ac:dyDescent="0.25">
      <c r="M1020" s="250"/>
      <c r="N1020" s="251" t="s">
        <v>546</v>
      </c>
      <c r="O1020" s="252" t="s">
        <v>547</v>
      </c>
      <c r="P1020" s="224"/>
      <c r="Q1020" s="224"/>
      <c r="R1020" s="157">
        <f t="shared" si="459"/>
        <v>0</v>
      </c>
      <c r="S1020" s="157"/>
      <c r="T1020" s="279"/>
      <c r="U1020" s="279"/>
      <c r="V1020" s="278">
        <f t="shared" si="460"/>
        <v>0</v>
      </c>
      <c r="W1020" s="279"/>
      <c r="X1020" s="279"/>
      <c r="Y1020" s="279"/>
      <c r="Z1020" s="279"/>
      <c r="AA1020" s="279"/>
      <c r="AB1020" s="279"/>
      <c r="AC1020" s="279"/>
      <c r="AD1020" s="279"/>
      <c r="AE1020" s="279"/>
      <c r="AF1020" s="278">
        <f t="shared" si="461"/>
        <v>0</v>
      </c>
      <c r="AG1020" s="278">
        <f t="shared" si="462"/>
        <v>0</v>
      </c>
      <c r="AH1020" s="279"/>
      <c r="AI1020" s="278">
        <f t="shared" si="448"/>
        <v>0</v>
      </c>
      <c r="AJ1020" s="279"/>
      <c r="AK1020" s="279"/>
      <c r="AL1020" s="281"/>
      <c r="AM1020" s="276">
        <f t="shared" si="463"/>
        <v>0</v>
      </c>
      <c r="AN1020" s="281"/>
    </row>
    <row r="1021" spans="13:40" s="253" customFormat="1" ht="13.5" hidden="1" x14ac:dyDescent="0.25">
      <c r="M1021" s="246"/>
      <c r="N1021" s="254">
        <v>34</v>
      </c>
      <c r="O1021" s="255" t="s">
        <v>548</v>
      </c>
      <c r="P1021" s="256">
        <f>SUM(P1022+P1027)</f>
        <v>0</v>
      </c>
      <c r="Q1021" s="256">
        <f>SUM(Q1022+Q1027)</f>
        <v>0</v>
      </c>
      <c r="R1021" s="157">
        <f t="shared" si="459"/>
        <v>0</v>
      </c>
      <c r="S1021" s="256"/>
      <c r="T1021" s="280">
        <f>SUM(T1022+T1027)</f>
        <v>0</v>
      </c>
      <c r="U1021" s="280">
        <f>SUM(U1022+U1027)</f>
        <v>0</v>
      </c>
      <c r="V1021" s="278">
        <f t="shared" si="460"/>
        <v>0</v>
      </c>
      <c r="W1021" s="280">
        <f t="shared" ref="W1021:AE1021" si="466">SUM(W1022+W1027)</f>
        <v>0</v>
      </c>
      <c r="X1021" s="280">
        <f t="shared" si="466"/>
        <v>0</v>
      </c>
      <c r="Y1021" s="280">
        <f t="shared" si="466"/>
        <v>0</v>
      </c>
      <c r="Z1021" s="280">
        <f t="shared" si="466"/>
        <v>0</v>
      </c>
      <c r="AA1021" s="280">
        <f t="shared" si="466"/>
        <v>0</v>
      </c>
      <c r="AB1021" s="280">
        <f t="shared" si="466"/>
        <v>0</v>
      </c>
      <c r="AC1021" s="280">
        <f t="shared" si="466"/>
        <v>0</v>
      </c>
      <c r="AD1021" s="280">
        <f t="shared" si="466"/>
        <v>0</v>
      </c>
      <c r="AE1021" s="280">
        <f t="shared" si="466"/>
        <v>0</v>
      </c>
      <c r="AF1021" s="278">
        <f t="shared" si="461"/>
        <v>0</v>
      </c>
      <c r="AG1021" s="278">
        <f t="shared" si="462"/>
        <v>0</v>
      </c>
      <c r="AH1021" s="280">
        <f>SUM(AH1022+AH1027)</f>
        <v>0</v>
      </c>
      <c r="AI1021" s="278">
        <f t="shared" si="448"/>
        <v>0</v>
      </c>
      <c r="AJ1021" s="280">
        <f>SUM(AJ1022+AJ1027)</f>
        <v>0</v>
      </c>
      <c r="AK1021" s="280">
        <f>SUM(AK1022+AK1027)</f>
        <v>0</v>
      </c>
      <c r="AL1021" s="280"/>
      <c r="AM1021" s="276">
        <f t="shared" si="463"/>
        <v>0</v>
      </c>
      <c r="AN1021" s="280"/>
    </row>
    <row r="1022" spans="13:40" hidden="1" x14ac:dyDescent="0.25">
      <c r="M1022" s="254"/>
      <c r="N1022" s="254">
        <v>342</v>
      </c>
      <c r="O1022" s="255" t="s">
        <v>549</v>
      </c>
      <c r="P1022" s="256">
        <f>SUM(P1023+P1024+P1025+P1026)</f>
        <v>0</v>
      </c>
      <c r="Q1022" s="256">
        <f>SUM(Q1023+Q1024+Q1025+Q1026)</f>
        <v>0</v>
      </c>
      <c r="R1022" s="157">
        <f t="shared" si="459"/>
        <v>0</v>
      </c>
      <c r="S1022" s="256"/>
      <c r="T1022" s="280">
        <f>SUM(T1023+T1024+T1025+T1026)</f>
        <v>0</v>
      </c>
      <c r="U1022" s="280">
        <f>SUM(U1023+U1024+U1025+U1026)</f>
        <v>0</v>
      </c>
      <c r="V1022" s="278">
        <f t="shared" si="460"/>
        <v>0</v>
      </c>
      <c r="W1022" s="280">
        <f t="shared" ref="W1022:AE1022" si="467">SUM(W1023+W1024+W1025+W1026)</f>
        <v>0</v>
      </c>
      <c r="X1022" s="280">
        <f t="shared" si="467"/>
        <v>0</v>
      </c>
      <c r="Y1022" s="280">
        <f t="shared" si="467"/>
        <v>0</v>
      </c>
      <c r="Z1022" s="280">
        <f t="shared" si="467"/>
        <v>0</v>
      </c>
      <c r="AA1022" s="280">
        <f t="shared" si="467"/>
        <v>0</v>
      </c>
      <c r="AB1022" s="280">
        <f t="shared" si="467"/>
        <v>0</v>
      </c>
      <c r="AC1022" s="280">
        <f t="shared" si="467"/>
        <v>0</v>
      </c>
      <c r="AD1022" s="280">
        <f t="shared" si="467"/>
        <v>0</v>
      </c>
      <c r="AE1022" s="280">
        <f t="shared" si="467"/>
        <v>0</v>
      </c>
      <c r="AF1022" s="278">
        <f t="shared" si="461"/>
        <v>0</v>
      </c>
      <c r="AG1022" s="278">
        <f t="shared" si="462"/>
        <v>0</v>
      </c>
      <c r="AH1022" s="280">
        <f>SUM(AH1023+AH1024+AH1025+AH1026)</f>
        <v>0</v>
      </c>
      <c r="AI1022" s="278">
        <f t="shared" si="448"/>
        <v>0</v>
      </c>
      <c r="AJ1022" s="280">
        <f>SUM(AJ1023+AJ1024+AJ1025+AJ1026)</f>
        <v>0</v>
      </c>
      <c r="AK1022" s="280">
        <f>SUM(AK1023+AK1024+AK1025+AK1026)</f>
        <v>0</v>
      </c>
      <c r="AL1022" s="281"/>
      <c r="AM1022" s="276">
        <f t="shared" si="463"/>
        <v>0</v>
      </c>
      <c r="AN1022" s="281"/>
    </row>
    <row r="1023" spans="13:40" s="249" customFormat="1" ht="27.75" hidden="1" customHeight="1" x14ac:dyDescent="0.25">
      <c r="M1023" s="250"/>
      <c r="N1023" s="251" t="s">
        <v>550</v>
      </c>
      <c r="O1023" s="252" t="s">
        <v>551</v>
      </c>
      <c r="P1023" s="224"/>
      <c r="Q1023" s="224"/>
      <c r="R1023" s="157">
        <f t="shared" si="459"/>
        <v>0</v>
      </c>
      <c r="S1023" s="157"/>
      <c r="T1023" s="279"/>
      <c r="U1023" s="279"/>
      <c r="V1023" s="278">
        <f t="shared" si="460"/>
        <v>0</v>
      </c>
      <c r="W1023" s="279"/>
      <c r="X1023" s="279"/>
      <c r="Y1023" s="279"/>
      <c r="Z1023" s="279"/>
      <c r="AA1023" s="279"/>
      <c r="AB1023" s="279"/>
      <c r="AC1023" s="279"/>
      <c r="AD1023" s="279"/>
      <c r="AE1023" s="279"/>
      <c r="AF1023" s="278">
        <f t="shared" si="461"/>
        <v>0</v>
      </c>
      <c r="AG1023" s="278">
        <f t="shared" si="462"/>
        <v>0</v>
      </c>
      <c r="AH1023" s="279"/>
      <c r="AI1023" s="278">
        <f t="shared" si="448"/>
        <v>0</v>
      </c>
      <c r="AJ1023" s="279"/>
      <c r="AK1023" s="279"/>
      <c r="AL1023" s="279"/>
      <c r="AM1023" s="276">
        <f t="shared" si="463"/>
        <v>0</v>
      </c>
      <c r="AN1023" s="279"/>
    </row>
    <row r="1024" spans="13:40" ht="27" hidden="1" x14ac:dyDescent="0.25">
      <c r="M1024" s="250"/>
      <c r="N1024" s="250">
        <v>3426</v>
      </c>
      <c r="O1024" s="252" t="s">
        <v>552</v>
      </c>
      <c r="P1024" s="224"/>
      <c r="Q1024" s="224"/>
      <c r="R1024" s="157">
        <f t="shared" si="459"/>
        <v>0</v>
      </c>
      <c r="S1024" s="157"/>
      <c r="T1024" s="279"/>
      <c r="U1024" s="279"/>
      <c r="V1024" s="278">
        <f t="shared" si="460"/>
        <v>0</v>
      </c>
      <c r="W1024" s="279"/>
      <c r="X1024" s="279"/>
      <c r="Y1024" s="279"/>
      <c r="Z1024" s="279"/>
      <c r="AA1024" s="279"/>
      <c r="AB1024" s="279"/>
      <c r="AC1024" s="279"/>
      <c r="AD1024" s="279"/>
      <c r="AE1024" s="279"/>
      <c r="AF1024" s="278">
        <f t="shared" si="461"/>
        <v>0</v>
      </c>
      <c r="AG1024" s="278">
        <f t="shared" si="462"/>
        <v>0</v>
      </c>
      <c r="AH1024" s="279"/>
      <c r="AI1024" s="278">
        <f t="shared" si="448"/>
        <v>0</v>
      </c>
      <c r="AJ1024" s="279"/>
      <c r="AK1024" s="279"/>
      <c r="AL1024" s="281"/>
      <c r="AM1024" s="276">
        <f t="shared" si="463"/>
        <v>0</v>
      </c>
      <c r="AN1024" s="281"/>
    </row>
    <row r="1025" spans="13:40" ht="27" hidden="1" x14ac:dyDescent="0.25">
      <c r="M1025" s="250"/>
      <c r="N1025" s="250">
        <v>3427</v>
      </c>
      <c r="O1025" s="252" t="s">
        <v>553</v>
      </c>
      <c r="P1025" s="224"/>
      <c r="Q1025" s="224"/>
      <c r="R1025" s="157">
        <f t="shared" si="459"/>
        <v>0</v>
      </c>
      <c r="S1025" s="157"/>
      <c r="T1025" s="279"/>
      <c r="U1025" s="279"/>
      <c r="V1025" s="278">
        <f t="shared" si="460"/>
        <v>0</v>
      </c>
      <c r="W1025" s="279"/>
      <c r="X1025" s="279"/>
      <c r="Y1025" s="279"/>
      <c r="Z1025" s="279"/>
      <c r="AA1025" s="279"/>
      <c r="AB1025" s="279"/>
      <c r="AC1025" s="279"/>
      <c r="AD1025" s="279"/>
      <c r="AE1025" s="279"/>
      <c r="AF1025" s="278">
        <f t="shared" si="461"/>
        <v>0</v>
      </c>
      <c r="AG1025" s="278">
        <f t="shared" si="462"/>
        <v>0</v>
      </c>
      <c r="AH1025" s="279"/>
      <c r="AI1025" s="278">
        <f t="shared" si="448"/>
        <v>0</v>
      </c>
      <c r="AJ1025" s="279"/>
      <c r="AK1025" s="279"/>
      <c r="AL1025" s="281"/>
      <c r="AM1025" s="276">
        <f t="shared" si="463"/>
        <v>0</v>
      </c>
      <c r="AN1025" s="281"/>
    </row>
    <row r="1026" spans="13:40" hidden="1" x14ac:dyDescent="0.25">
      <c r="M1026" s="250"/>
      <c r="N1026" s="250">
        <v>3428</v>
      </c>
      <c r="O1026" s="252" t="s">
        <v>554</v>
      </c>
      <c r="P1026" s="224"/>
      <c r="Q1026" s="224"/>
      <c r="R1026" s="157">
        <f t="shared" si="459"/>
        <v>0</v>
      </c>
      <c r="S1026" s="157"/>
      <c r="T1026" s="279"/>
      <c r="U1026" s="279"/>
      <c r="V1026" s="278">
        <f t="shared" si="460"/>
        <v>0</v>
      </c>
      <c r="W1026" s="279"/>
      <c r="X1026" s="279"/>
      <c r="Y1026" s="279"/>
      <c r="Z1026" s="279"/>
      <c r="AA1026" s="279"/>
      <c r="AB1026" s="279"/>
      <c r="AC1026" s="279"/>
      <c r="AD1026" s="279"/>
      <c r="AE1026" s="279"/>
      <c r="AF1026" s="278">
        <f t="shared" si="461"/>
        <v>0</v>
      </c>
      <c r="AG1026" s="278">
        <f t="shared" si="462"/>
        <v>0</v>
      </c>
      <c r="AH1026" s="279"/>
      <c r="AI1026" s="278">
        <f t="shared" si="448"/>
        <v>0</v>
      </c>
      <c r="AJ1026" s="279"/>
      <c r="AK1026" s="279"/>
      <c r="AL1026" s="281"/>
      <c r="AM1026" s="276">
        <f t="shared" si="463"/>
        <v>0</v>
      </c>
      <c r="AN1026" s="281"/>
    </row>
    <row r="1027" spans="13:40" s="253" customFormat="1" ht="13.5" hidden="1" x14ac:dyDescent="0.25">
      <c r="M1027" s="254"/>
      <c r="N1027" s="254">
        <v>343</v>
      </c>
      <c r="O1027" s="255"/>
      <c r="P1027" s="256">
        <f>SUM(P1028+P1029+P1030+P1031)</f>
        <v>0</v>
      </c>
      <c r="Q1027" s="256">
        <f>SUM(Q1028+Q1029+Q1030+Q1031)</f>
        <v>0</v>
      </c>
      <c r="R1027" s="157">
        <f t="shared" si="459"/>
        <v>0</v>
      </c>
      <c r="S1027" s="256"/>
      <c r="T1027" s="280">
        <f>SUM(T1028+T1029+T1030+T1031)</f>
        <v>0</v>
      </c>
      <c r="U1027" s="280">
        <f>SUM(U1028+U1029+U1030+U1031)</f>
        <v>0</v>
      </c>
      <c r="V1027" s="278">
        <f t="shared" si="460"/>
        <v>0</v>
      </c>
      <c r="W1027" s="280">
        <f t="shared" ref="W1027:AE1027" si="468">SUM(W1028+W1029+W1030+W1031)</f>
        <v>0</v>
      </c>
      <c r="X1027" s="280">
        <f t="shared" si="468"/>
        <v>0</v>
      </c>
      <c r="Y1027" s="280">
        <f t="shared" si="468"/>
        <v>0</v>
      </c>
      <c r="Z1027" s="280">
        <f t="shared" si="468"/>
        <v>0</v>
      </c>
      <c r="AA1027" s="280">
        <f t="shared" si="468"/>
        <v>0</v>
      </c>
      <c r="AB1027" s="280">
        <f t="shared" si="468"/>
        <v>0</v>
      </c>
      <c r="AC1027" s="280">
        <f t="shared" si="468"/>
        <v>0</v>
      </c>
      <c r="AD1027" s="280">
        <f t="shared" si="468"/>
        <v>0</v>
      </c>
      <c r="AE1027" s="280">
        <f t="shared" si="468"/>
        <v>0</v>
      </c>
      <c r="AF1027" s="278">
        <f t="shared" si="461"/>
        <v>0</v>
      </c>
      <c r="AG1027" s="278">
        <f t="shared" si="462"/>
        <v>0</v>
      </c>
      <c r="AH1027" s="280">
        <f>SUM(AH1028+AH1029+AH1030+AH1031)</f>
        <v>0</v>
      </c>
      <c r="AI1027" s="278">
        <f t="shared" si="448"/>
        <v>0</v>
      </c>
      <c r="AJ1027" s="280">
        <f>SUM(AJ1028+AJ1029+AJ1030+AJ1031)</f>
        <v>0</v>
      </c>
      <c r="AK1027" s="280">
        <f>SUM(AK1028+AK1029+AK1030+AK1031)</f>
        <v>0</v>
      </c>
      <c r="AL1027" s="280"/>
      <c r="AM1027" s="276">
        <f t="shared" si="463"/>
        <v>0</v>
      </c>
      <c r="AN1027" s="280"/>
    </row>
    <row r="1028" spans="13:40" s="249" customFormat="1" ht="13.5" hidden="1" x14ac:dyDescent="0.25">
      <c r="M1028" s="250"/>
      <c r="N1028" s="251" t="s">
        <v>555</v>
      </c>
      <c r="O1028" s="252" t="s">
        <v>556</v>
      </c>
      <c r="P1028" s="224"/>
      <c r="Q1028" s="224"/>
      <c r="R1028" s="157">
        <f t="shared" si="459"/>
        <v>0</v>
      </c>
      <c r="S1028" s="157"/>
      <c r="T1028" s="279"/>
      <c r="U1028" s="279"/>
      <c r="V1028" s="278">
        <f t="shared" si="460"/>
        <v>0</v>
      </c>
      <c r="W1028" s="279"/>
      <c r="X1028" s="279"/>
      <c r="Y1028" s="279"/>
      <c r="Z1028" s="279"/>
      <c r="AA1028" s="279"/>
      <c r="AB1028" s="279"/>
      <c r="AC1028" s="279"/>
      <c r="AD1028" s="279"/>
      <c r="AE1028" s="279"/>
      <c r="AF1028" s="278">
        <f t="shared" si="461"/>
        <v>0</v>
      </c>
      <c r="AG1028" s="278">
        <f t="shared" si="462"/>
        <v>0</v>
      </c>
      <c r="AH1028" s="279"/>
      <c r="AI1028" s="278">
        <f t="shared" si="448"/>
        <v>0</v>
      </c>
      <c r="AJ1028" s="279"/>
      <c r="AK1028" s="279"/>
      <c r="AL1028" s="279"/>
      <c r="AM1028" s="276">
        <f t="shared" si="463"/>
        <v>0</v>
      </c>
      <c r="AN1028" s="279"/>
    </row>
    <row r="1029" spans="13:40" s="249" customFormat="1" ht="27" hidden="1" x14ac:dyDescent="0.25">
      <c r="M1029" s="250"/>
      <c r="N1029" s="251" t="s">
        <v>557</v>
      </c>
      <c r="O1029" s="252" t="s">
        <v>558</v>
      </c>
      <c r="P1029" s="224"/>
      <c r="Q1029" s="224"/>
      <c r="R1029" s="157">
        <f t="shared" si="459"/>
        <v>0</v>
      </c>
      <c r="S1029" s="157"/>
      <c r="T1029" s="279"/>
      <c r="U1029" s="279"/>
      <c r="V1029" s="278">
        <f t="shared" si="460"/>
        <v>0</v>
      </c>
      <c r="W1029" s="279"/>
      <c r="X1029" s="279"/>
      <c r="Y1029" s="279"/>
      <c r="Z1029" s="279"/>
      <c r="AA1029" s="279"/>
      <c r="AB1029" s="279"/>
      <c r="AC1029" s="279"/>
      <c r="AD1029" s="279"/>
      <c r="AE1029" s="279"/>
      <c r="AF1029" s="278">
        <f t="shared" si="461"/>
        <v>0</v>
      </c>
      <c r="AG1029" s="278">
        <f t="shared" si="462"/>
        <v>0</v>
      </c>
      <c r="AH1029" s="279"/>
      <c r="AI1029" s="278">
        <f t="shared" si="448"/>
        <v>0</v>
      </c>
      <c r="AJ1029" s="279"/>
      <c r="AK1029" s="279"/>
      <c r="AL1029" s="279"/>
      <c r="AM1029" s="276">
        <f t="shared" si="463"/>
        <v>0</v>
      </c>
      <c r="AN1029" s="279"/>
    </row>
    <row r="1030" spans="13:40" s="249" customFormat="1" ht="13.5" hidden="1" x14ac:dyDescent="0.25">
      <c r="M1030" s="250"/>
      <c r="N1030" s="251" t="s">
        <v>559</v>
      </c>
      <c r="O1030" s="252" t="s">
        <v>560</v>
      </c>
      <c r="P1030" s="224"/>
      <c r="Q1030" s="224"/>
      <c r="R1030" s="157">
        <f t="shared" si="459"/>
        <v>0</v>
      </c>
      <c r="S1030" s="157"/>
      <c r="T1030" s="279"/>
      <c r="U1030" s="279"/>
      <c r="V1030" s="278">
        <f t="shared" si="460"/>
        <v>0</v>
      </c>
      <c r="W1030" s="279"/>
      <c r="X1030" s="279"/>
      <c r="Y1030" s="279"/>
      <c r="Z1030" s="279"/>
      <c r="AA1030" s="279"/>
      <c r="AB1030" s="279"/>
      <c r="AC1030" s="279"/>
      <c r="AD1030" s="279"/>
      <c r="AE1030" s="279"/>
      <c r="AF1030" s="278">
        <f t="shared" si="461"/>
        <v>0</v>
      </c>
      <c r="AG1030" s="278">
        <f t="shared" si="462"/>
        <v>0</v>
      </c>
      <c r="AH1030" s="279"/>
      <c r="AI1030" s="278">
        <f t="shared" si="448"/>
        <v>0</v>
      </c>
      <c r="AJ1030" s="279"/>
      <c r="AK1030" s="279"/>
      <c r="AL1030" s="279"/>
      <c r="AM1030" s="276">
        <f t="shared" si="463"/>
        <v>0</v>
      </c>
      <c r="AN1030" s="279"/>
    </row>
    <row r="1031" spans="13:40" s="249" customFormat="1" ht="13.5" hidden="1" x14ac:dyDescent="0.25">
      <c r="M1031" s="250"/>
      <c r="N1031" s="251" t="s">
        <v>561</v>
      </c>
      <c r="O1031" s="252" t="s">
        <v>562</v>
      </c>
      <c r="P1031" s="224"/>
      <c r="Q1031" s="224"/>
      <c r="R1031" s="157">
        <f t="shared" si="459"/>
        <v>0</v>
      </c>
      <c r="S1031" s="157"/>
      <c r="T1031" s="279"/>
      <c r="U1031" s="279"/>
      <c r="V1031" s="278">
        <f t="shared" si="460"/>
        <v>0</v>
      </c>
      <c r="W1031" s="279"/>
      <c r="X1031" s="279"/>
      <c r="Y1031" s="279"/>
      <c r="Z1031" s="279"/>
      <c r="AA1031" s="279"/>
      <c r="AB1031" s="279"/>
      <c r="AC1031" s="279"/>
      <c r="AD1031" s="279"/>
      <c r="AE1031" s="279"/>
      <c r="AF1031" s="278">
        <f t="shared" si="461"/>
        <v>0</v>
      </c>
      <c r="AG1031" s="278">
        <f t="shared" si="462"/>
        <v>0</v>
      </c>
      <c r="AH1031" s="279"/>
      <c r="AI1031" s="278">
        <f t="shared" si="448"/>
        <v>0</v>
      </c>
      <c r="AJ1031" s="279"/>
      <c r="AK1031" s="279"/>
      <c r="AL1031" s="279"/>
      <c r="AM1031" s="276">
        <f t="shared" si="463"/>
        <v>0</v>
      </c>
      <c r="AN1031" s="279"/>
    </row>
    <row r="1032" spans="13:40" s="245" customFormat="1" ht="13.5" hidden="1" x14ac:dyDescent="0.25">
      <c r="N1032" s="260">
        <v>4</v>
      </c>
      <c r="O1032" s="245" t="s">
        <v>563</v>
      </c>
      <c r="P1032" s="248">
        <f>SUM(P1033)</f>
        <v>0</v>
      </c>
      <c r="Q1032" s="248">
        <f>SUM(Q1033)</f>
        <v>0</v>
      </c>
      <c r="R1032" s="157">
        <f t="shared" si="459"/>
        <v>0</v>
      </c>
      <c r="S1032" s="248"/>
      <c r="T1032" s="277">
        <f>SUM(T1033)</f>
        <v>0</v>
      </c>
      <c r="U1032" s="277">
        <f>SUM(U1033)</f>
        <v>0</v>
      </c>
      <c r="V1032" s="278">
        <f t="shared" si="460"/>
        <v>0</v>
      </c>
      <c r="W1032" s="277">
        <f t="shared" ref="W1032:AE1032" si="469">SUM(W1033)</f>
        <v>0</v>
      </c>
      <c r="X1032" s="277">
        <f t="shared" si="469"/>
        <v>0</v>
      </c>
      <c r="Y1032" s="277">
        <f t="shared" si="469"/>
        <v>0</v>
      </c>
      <c r="Z1032" s="277">
        <f t="shared" si="469"/>
        <v>0</v>
      </c>
      <c r="AA1032" s="277">
        <f t="shared" si="469"/>
        <v>0</v>
      </c>
      <c r="AB1032" s="277">
        <f t="shared" si="469"/>
        <v>0</v>
      </c>
      <c r="AC1032" s="277">
        <f t="shared" si="469"/>
        <v>0</v>
      </c>
      <c r="AD1032" s="277">
        <f t="shared" si="469"/>
        <v>0</v>
      </c>
      <c r="AE1032" s="277">
        <f t="shared" si="469"/>
        <v>0</v>
      </c>
      <c r="AF1032" s="278">
        <f t="shared" si="461"/>
        <v>0</v>
      </c>
      <c r="AG1032" s="278">
        <f t="shared" si="462"/>
        <v>0</v>
      </c>
      <c r="AH1032" s="277">
        <f>SUM(AH1033)</f>
        <v>0</v>
      </c>
      <c r="AI1032" s="278">
        <f t="shared" si="448"/>
        <v>0</v>
      </c>
      <c r="AJ1032" s="277">
        <f>SUM(AJ1033)</f>
        <v>0</v>
      </c>
      <c r="AK1032" s="277">
        <f>SUM(AK1033)</f>
        <v>0</v>
      </c>
      <c r="AL1032" s="277"/>
      <c r="AM1032" s="276">
        <f t="shared" si="463"/>
        <v>0</v>
      </c>
      <c r="AN1032" s="277"/>
    </row>
    <row r="1033" spans="13:40" s="245" customFormat="1" ht="13.5" hidden="1" x14ac:dyDescent="0.25">
      <c r="N1033" s="260">
        <v>42</v>
      </c>
      <c r="O1033" s="227"/>
      <c r="P1033" s="248">
        <f>SUM(P1034+P1042+P1045+P1050)</f>
        <v>0</v>
      </c>
      <c r="Q1033" s="248">
        <f>SUM(Q1034+Q1042+Q1045+Q1050)</f>
        <v>0</v>
      </c>
      <c r="R1033" s="157">
        <f t="shared" si="459"/>
        <v>0</v>
      </c>
      <c r="S1033" s="248"/>
      <c r="T1033" s="277">
        <f>SUM(T1034+T1042+T1045+T1050)</f>
        <v>0</v>
      </c>
      <c r="U1033" s="277">
        <f>SUM(U1034+U1042+U1045+U1050)</f>
        <v>0</v>
      </c>
      <c r="V1033" s="278">
        <f t="shared" si="460"/>
        <v>0</v>
      </c>
      <c r="W1033" s="277">
        <f t="shared" ref="W1033:AE1033" si="470">SUM(W1034+W1042+W1045+W1050)</f>
        <v>0</v>
      </c>
      <c r="X1033" s="277">
        <f t="shared" si="470"/>
        <v>0</v>
      </c>
      <c r="Y1033" s="277">
        <f t="shared" si="470"/>
        <v>0</v>
      </c>
      <c r="Z1033" s="277">
        <f t="shared" si="470"/>
        <v>0</v>
      </c>
      <c r="AA1033" s="277">
        <f t="shared" si="470"/>
        <v>0</v>
      </c>
      <c r="AB1033" s="277">
        <f t="shared" si="470"/>
        <v>0</v>
      </c>
      <c r="AC1033" s="277">
        <f t="shared" si="470"/>
        <v>0</v>
      </c>
      <c r="AD1033" s="277">
        <f t="shared" si="470"/>
        <v>0</v>
      </c>
      <c r="AE1033" s="277">
        <f t="shared" si="470"/>
        <v>0</v>
      </c>
      <c r="AF1033" s="278">
        <f t="shared" si="461"/>
        <v>0</v>
      </c>
      <c r="AG1033" s="278">
        <f t="shared" si="462"/>
        <v>0</v>
      </c>
      <c r="AH1033" s="277">
        <f>SUM(AH1034+AH1042+AH1045+AH1050)</f>
        <v>0</v>
      </c>
      <c r="AI1033" s="278">
        <f t="shared" si="448"/>
        <v>0</v>
      </c>
      <c r="AJ1033" s="277">
        <f>SUM(AJ1034+AJ1042+AJ1045+AJ1050)</f>
        <v>0</v>
      </c>
      <c r="AK1033" s="277">
        <f>SUM(AK1034+AK1042+AK1045+AK1050)</f>
        <v>0</v>
      </c>
      <c r="AL1033" s="277"/>
      <c r="AM1033" s="276">
        <f t="shared" si="463"/>
        <v>0</v>
      </c>
      <c r="AN1033" s="277"/>
    </row>
    <row r="1034" spans="13:40" s="245" customFormat="1" ht="13.5" hidden="1" x14ac:dyDescent="0.25">
      <c r="N1034" s="260">
        <v>422</v>
      </c>
      <c r="O1034" s="227"/>
      <c r="P1034" s="248">
        <f>SUM(P1035+P1036+P1037+P1038+P1039+P1040+P1041)</f>
        <v>0</v>
      </c>
      <c r="Q1034" s="248">
        <f>SUM(Q1035+Q1036+Q1037+Q1038+Q1039+Q1040+Q1041)</f>
        <v>0</v>
      </c>
      <c r="R1034" s="157">
        <f t="shared" si="459"/>
        <v>0</v>
      </c>
      <c r="S1034" s="248"/>
      <c r="T1034" s="277">
        <f>SUM(T1035+T1036+T1037+T1038+T1039+T1040+T1041)</f>
        <v>0</v>
      </c>
      <c r="U1034" s="277">
        <f>SUM(U1035+U1036+U1037+U1038+U1039+U1040+U1041)</f>
        <v>0</v>
      </c>
      <c r="V1034" s="278">
        <f t="shared" si="460"/>
        <v>0</v>
      </c>
      <c r="W1034" s="277">
        <f t="shared" ref="W1034:AE1034" si="471">SUM(W1035+W1036+W1037+W1038+W1039+W1040+W1041)</f>
        <v>0</v>
      </c>
      <c r="X1034" s="277">
        <f t="shared" si="471"/>
        <v>0</v>
      </c>
      <c r="Y1034" s="277">
        <f t="shared" si="471"/>
        <v>0</v>
      </c>
      <c r="Z1034" s="277">
        <f t="shared" si="471"/>
        <v>0</v>
      </c>
      <c r="AA1034" s="277">
        <f t="shared" si="471"/>
        <v>0</v>
      </c>
      <c r="AB1034" s="277">
        <f t="shared" si="471"/>
        <v>0</v>
      </c>
      <c r="AC1034" s="277">
        <f t="shared" si="471"/>
        <v>0</v>
      </c>
      <c r="AD1034" s="277">
        <f t="shared" si="471"/>
        <v>0</v>
      </c>
      <c r="AE1034" s="277">
        <f t="shared" si="471"/>
        <v>0</v>
      </c>
      <c r="AF1034" s="278">
        <f t="shared" si="461"/>
        <v>0</v>
      </c>
      <c r="AG1034" s="278">
        <f t="shared" si="462"/>
        <v>0</v>
      </c>
      <c r="AH1034" s="277">
        <f>SUM(AH1035+AH1036+AH1037+AH1038+AH1039+AH1040+AH1041)</f>
        <v>0</v>
      </c>
      <c r="AI1034" s="278">
        <f t="shared" si="448"/>
        <v>0</v>
      </c>
      <c r="AJ1034" s="277">
        <f>SUM(AJ1035+AJ1036+AJ1037+AJ1038+AJ1039+AJ1040+AJ1041)</f>
        <v>0</v>
      </c>
      <c r="AK1034" s="277">
        <f>SUM(AK1035+AK1036+AK1037+AK1038+AK1039+AK1040+AK1041)</f>
        <v>0</v>
      </c>
      <c r="AL1034" s="277"/>
      <c r="AM1034" s="276">
        <f t="shared" si="463"/>
        <v>0</v>
      </c>
      <c r="AN1034" s="277"/>
    </row>
    <row r="1035" spans="13:40" s="261" customFormat="1" ht="13.5" hidden="1" x14ac:dyDescent="0.25">
      <c r="M1035" s="262"/>
      <c r="N1035" s="263" t="s">
        <v>564</v>
      </c>
      <c r="O1035" s="264" t="s">
        <v>442</v>
      </c>
      <c r="P1035" s="224"/>
      <c r="Q1035" s="224"/>
      <c r="R1035" s="157">
        <f t="shared" si="459"/>
        <v>0</v>
      </c>
      <c r="S1035" s="157"/>
      <c r="T1035" s="279"/>
      <c r="U1035" s="279"/>
      <c r="V1035" s="278">
        <f t="shared" si="460"/>
        <v>0</v>
      </c>
      <c r="W1035" s="279"/>
      <c r="X1035" s="279"/>
      <c r="Y1035" s="279"/>
      <c r="Z1035" s="279"/>
      <c r="AA1035" s="279"/>
      <c r="AB1035" s="279"/>
      <c r="AC1035" s="279"/>
      <c r="AD1035" s="279"/>
      <c r="AE1035" s="279"/>
      <c r="AF1035" s="278">
        <f t="shared" si="461"/>
        <v>0</v>
      </c>
      <c r="AG1035" s="278">
        <f t="shared" si="462"/>
        <v>0</v>
      </c>
      <c r="AH1035" s="279"/>
      <c r="AI1035" s="278">
        <f t="shared" si="448"/>
        <v>0</v>
      </c>
      <c r="AJ1035" s="279"/>
      <c r="AK1035" s="279"/>
      <c r="AL1035" s="282"/>
      <c r="AM1035" s="276">
        <f t="shared" si="463"/>
        <v>0</v>
      </c>
      <c r="AN1035" s="282"/>
    </row>
    <row r="1036" spans="13:40" s="261" customFormat="1" ht="13.5" hidden="1" x14ac:dyDescent="0.25">
      <c r="M1036" s="262"/>
      <c r="N1036" s="263" t="s">
        <v>565</v>
      </c>
      <c r="O1036" s="264" t="s">
        <v>566</v>
      </c>
      <c r="P1036" s="224"/>
      <c r="Q1036" s="224"/>
      <c r="R1036" s="157">
        <f t="shared" si="459"/>
        <v>0</v>
      </c>
      <c r="S1036" s="157"/>
      <c r="T1036" s="279"/>
      <c r="U1036" s="279"/>
      <c r="V1036" s="278">
        <f t="shared" si="460"/>
        <v>0</v>
      </c>
      <c r="W1036" s="279"/>
      <c r="X1036" s="279"/>
      <c r="Y1036" s="279"/>
      <c r="Z1036" s="279"/>
      <c r="AA1036" s="279"/>
      <c r="AB1036" s="279"/>
      <c r="AC1036" s="279"/>
      <c r="AD1036" s="279"/>
      <c r="AE1036" s="279"/>
      <c r="AF1036" s="278">
        <f t="shared" si="461"/>
        <v>0</v>
      </c>
      <c r="AG1036" s="278">
        <f t="shared" si="462"/>
        <v>0</v>
      </c>
      <c r="AH1036" s="279"/>
      <c r="AI1036" s="278">
        <f t="shared" si="448"/>
        <v>0</v>
      </c>
      <c r="AJ1036" s="279"/>
      <c r="AK1036" s="279"/>
      <c r="AL1036" s="282"/>
      <c r="AM1036" s="276">
        <f t="shared" si="463"/>
        <v>0</v>
      </c>
      <c r="AN1036" s="282"/>
    </row>
    <row r="1037" spans="13:40" s="261" customFormat="1" ht="13.5" hidden="1" x14ac:dyDescent="0.25">
      <c r="M1037" s="262"/>
      <c r="N1037" s="263" t="s">
        <v>567</v>
      </c>
      <c r="O1037" s="264" t="s">
        <v>568</v>
      </c>
      <c r="P1037" s="224"/>
      <c r="Q1037" s="224"/>
      <c r="R1037" s="157">
        <f t="shared" si="459"/>
        <v>0</v>
      </c>
      <c r="S1037" s="157"/>
      <c r="T1037" s="279"/>
      <c r="U1037" s="279"/>
      <c r="V1037" s="278">
        <f t="shared" si="460"/>
        <v>0</v>
      </c>
      <c r="W1037" s="279"/>
      <c r="X1037" s="279"/>
      <c r="Y1037" s="279"/>
      <c r="Z1037" s="279"/>
      <c r="AA1037" s="279"/>
      <c r="AB1037" s="279"/>
      <c r="AC1037" s="279"/>
      <c r="AD1037" s="279"/>
      <c r="AE1037" s="279"/>
      <c r="AF1037" s="278">
        <f t="shared" si="461"/>
        <v>0</v>
      </c>
      <c r="AG1037" s="278">
        <f t="shared" si="462"/>
        <v>0</v>
      </c>
      <c r="AH1037" s="279"/>
      <c r="AI1037" s="278">
        <f t="shared" si="448"/>
        <v>0</v>
      </c>
      <c r="AJ1037" s="279"/>
      <c r="AK1037" s="279"/>
      <c r="AL1037" s="282"/>
      <c r="AM1037" s="276">
        <f t="shared" si="463"/>
        <v>0</v>
      </c>
      <c r="AN1037" s="282"/>
    </row>
    <row r="1038" spans="13:40" s="261" customFormat="1" ht="13.5" hidden="1" x14ac:dyDescent="0.25">
      <c r="M1038" s="262"/>
      <c r="N1038" s="263" t="s">
        <v>569</v>
      </c>
      <c r="O1038" s="264" t="s">
        <v>570</v>
      </c>
      <c r="P1038" s="224"/>
      <c r="Q1038" s="224"/>
      <c r="R1038" s="157">
        <f t="shared" ref="R1038:R1052" si="472">SUM(T1038:AE1038)</f>
        <v>0</v>
      </c>
      <c r="S1038" s="157"/>
      <c r="T1038" s="279"/>
      <c r="U1038" s="279"/>
      <c r="V1038" s="278">
        <f t="shared" ref="V1038:V1052" si="473">SUM(T1038:U1038)</f>
        <v>0</v>
      </c>
      <c r="W1038" s="279"/>
      <c r="X1038" s="279"/>
      <c r="Y1038" s="279"/>
      <c r="Z1038" s="279"/>
      <c r="AA1038" s="279"/>
      <c r="AB1038" s="279"/>
      <c r="AC1038" s="279"/>
      <c r="AD1038" s="279"/>
      <c r="AE1038" s="279"/>
      <c r="AF1038" s="278">
        <f t="shared" ref="AF1038:AF1052" si="474">SUM(W1038:AE1038)</f>
        <v>0</v>
      </c>
      <c r="AG1038" s="278">
        <f t="shared" ref="AG1038:AG1052" si="475">SUM(V1038+AF1038)</f>
        <v>0</v>
      </c>
      <c r="AH1038" s="279"/>
      <c r="AI1038" s="278">
        <f t="shared" si="448"/>
        <v>0</v>
      </c>
      <c r="AJ1038" s="279"/>
      <c r="AK1038" s="279"/>
      <c r="AL1038" s="282"/>
      <c r="AM1038" s="276">
        <f t="shared" ref="AM1038:AM1052" si="476">SUM(AB1038+AL1038)</f>
        <v>0</v>
      </c>
      <c r="AN1038" s="282"/>
    </row>
    <row r="1039" spans="13:40" s="261" customFormat="1" ht="13.5" hidden="1" x14ac:dyDescent="0.25">
      <c r="M1039" s="262"/>
      <c r="N1039" s="263" t="s">
        <v>571</v>
      </c>
      <c r="O1039" s="264" t="s">
        <v>572</v>
      </c>
      <c r="P1039" s="224"/>
      <c r="Q1039" s="224"/>
      <c r="R1039" s="157">
        <f t="shared" si="472"/>
        <v>0</v>
      </c>
      <c r="S1039" s="157"/>
      <c r="T1039" s="279"/>
      <c r="U1039" s="279"/>
      <c r="V1039" s="278">
        <f t="shared" si="473"/>
        <v>0</v>
      </c>
      <c r="W1039" s="279"/>
      <c r="X1039" s="279"/>
      <c r="Y1039" s="279"/>
      <c r="Z1039" s="279"/>
      <c r="AA1039" s="279"/>
      <c r="AB1039" s="279"/>
      <c r="AC1039" s="279"/>
      <c r="AD1039" s="279"/>
      <c r="AE1039" s="279"/>
      <c r="AF1039" s="278">
        <f t="shared" si="474"/>
        <v>0</v>
      </c>
      <c r="AG1039" s="278">
        <f t="shared" si="475"/>
        <v>0</v>
      </c>
      <c r="AH1039" s="279"/>
      <c r="AI1039" s="278">
        <f t="shared" si="448"/>
        <v>0</v>
      </c>
      <c r="AJ1039" s="279"/>
      <c r="AK1039" s="279"/>
      <c r="AL1039" s="282"/>
      <c r="AM1039" s="276">
        <f t="shared" si="476"/>
        <v>0</v>
      </c>
      <c r="AN1039" s="282"/>
    </row>
    <row r="1040" spans="13:40" s="261" customFormat="1" ht="13.5" hidden="1" x14ac:dyDescent="0.25">
      <c r="M1040" s="262"/>
      <c r="N1040" s="263" t="s">
        <v>573</v>
      </c>
      <c r="O1040" s="264" t="s">
        <v>574</v>
      </c>
      <c r="P1040" s="224"/>
      <c r="Q1040" s="224"/>
      <c r="R1040" s="157">
        <f t="shared" si="472"/>
        <v>0</v>
      </c>
      <c r="S1040" s="157"/>
      <c r="T1040" s="279"/>
      <c r="U1040" s="279"/>
      <c r="V1040" s="278">
        <f t="shared" si="473"/>
        <v>0</v>
      </c>
      <c r="W1040" s="279"/>
      <c r="X1040" s="279"/>
      <c r="Y1040" s="279"/>
      <c r="Z1040" s="279"/>
      <c r="AA1040" s="279"/>
      <c r="AB1040" s="279"/>
      <c r="AC1040" s="279"/>
      <c r="AD1040" s="279"/>
      <c r="AE1040" s="279"/>
      <c r="AF1040" s="278">
        <f t="shared" si="474"/>
        <v>0</v>
      </c>
      <c r="AG1040" s="278">
        <f t="shared" si="475"/>
        <v>0</v>
      </c>
      <c r="AH1040" s="279"/>
      <c r="AI1040" s="278">
        <f t="shared" si="448"/>
        <v>0</v>
      </c>
      <c r="AJ1040" s="279"/>
      <c r="AK1040" s="279"/>
      <c r="AL1040" s="282"/>
      <c r="AM1040" s="276">
        <f t="shared" si="476"/>
        <v>0</v>
      </c>
      <c r="AN1040" s="282"/>
    </row>
    <row r="1041" spans="13:40" s="261" customFormat="1" ht="13.5" hidden="1" x14ac:dyDescent="0.25">
      <c r="M1041" s="262"/>
      <c r="N1041" s="263" t="s">
        <v>575</v>
      </c>
      <c r="O1041" s="264" t="s">
        <v>576</v>
      </c>
      <c r="P1041" s="224"/>
      <c r="Q1041" s="224"/>
      <c r="R1041" s="157">
        <f t="shared" si="472"/>
        <v>0</v>
      </c>
      <c r="S1041" s="157"/>
      <c r="T1041" s="279"/>
      <c r="U1041" s="279"/>
      <c r="V1041" s="278">
        <f t="shared" si="473"/>
        <v>0</v>
      </c>
      <c r="W1041" s="279"/>
      <c r="X1041" s="279"/>
      <c r="Y1041" s="279"/>
      <c r="Z1041" s="279"/>
      <c r="AA1041" s="279"/>
      <c r="AB1041" s="279"/>
      <c r="AC1041" s="279"/>
      <c r="AD1041" s="279"/>
      <c r="AE1041" s="279"/>
      <c r="AF1041" s="278">
        <f t="shared" si="474"/>
        <v>0</v>
      </c>
      <c r="AG1041" s="278">
        <f t="shared" si="475"/>
        <v>0</v>
      </c>
      <c r="AH1041" s="279"/>
      <c r="AI1041" s="278">
        <f t="shared" si="448"/>
        <v>0</v>
      </c>
      <c r="AJ1041" s="279"/>
      <c r="AK1041" s="279"/>
      <c r="AL1041" s="282"/>
      <c r="AM1041" s="276">
        <f t="shared" si="476"/>
        <v>0</v>
      </c>
      <c r="AN1041" s="282"/>
    </row>
    <row r="1042" spans="13:40" s="265" customFormat="1" ht="13.5" hidden="1" x14ac:dyDescent="0.25">
      <c r="M1042" s="266"/>
      <c r="N1042" s="266">
        <v>423</v>
      </c>
      <c r="O1042" s="267"/>
      <c r="P1042" s="256">
        <f>SUM(P1043+P1044)</f>
        <v>0</v>
      </c>
      <c r="Q1042" s="256">
        <f>SUM(Q1043+Q1044)</f>
        <v>0</v>
      </c>
      <c r="R1042" s="157">
        <f t="shared" si="472"/>
        <v>0</v>
      </c>
      <c r="S1042" s="256"/>
      <c r="T1042" s="280">
        <f>SUM(T1043+T1044)</f>
        <v>0</v>
      </c>
      <c r="U1042" s="283">
        <f>SUM(U1043+U1044)</f>
        <v>0</v>
      </c>
      <c r="V1042" s="278">
        <f t="shared" si="473"/>
        <v>0</v>
      </c>
      <c r="W1042" s="283">
        <f t="shared" ref="W1042:AE1042" si="477">SUM(W1043+W1044)</f>
        <v>0</v>
      </c>
      <c r="X1042" s="283">
        <f t="shared" si="477"/>
        <v>0</v>
      </c>
      <c r="Y1042" s="283">
        <f t="shared" si="477"/>
        <v>0</v>
      </c>
      <c r="Z1042" s="283">
        <f t="shared" si="477"/>
        <v>0</v>
      </c>
      <c r="AA1042" s="283">
        <f t="shared" si="477"/>
        <v>0</v>
      </c>
      <c r="AB1042" s="283">
        <f t="shared" si="477"/>
        <v>0</v>
      </c>
      <c r="AC1042" s="283">
        <f t="shared" si="477"/>
        <v>0</v>
      </c>
      <c r="AD1042" s="283">
        <f t="shared" si="477"/>
        <v>0</v>
      </c>
      <c r="AE1042" s="283">
        <f t="shared" si="477"/>
        <v>0</v>
      </c>
      <c r="AF1042" s="278">
        <f t="shared" si="474"/>
        <v>0</v>
      </c>
      <c r="AG1042" s="278">
        <f t="shared" si="475"/>
        <v>0</v>
      </c>
      <c r="AH1042" s="283">
        <f>SUM(AH1043+AH1044)</f>
        <v>0</v>
      </c>
      <c r="AI1042" s="278">
        <f t="shared" si="448"/>
        <v>0</v>
      </c>
      <c r="AJ1042" s="283">
        <f>SUM(AJ1043+AJ1044)</f>
        <v>0</v>
      </c>
      <c r="AK1042" s="283">
        <f>SUM(AK1043+AK1044)</f>
        <v>0</v>
      </c>
      <c r="AL1042" s="283"/>
      <c r="AM1042" s="276">
        <f t="shared" si="476"/>
        <v>0</v>
      </c>
      <c r="AN1042" s="283"/>
    </row>
    <row r="1043" spans="13:40" s="261" customFormat="1" ht="13.5" hidden="1" x14ac:dyDescent="0.25">
      <c r="M1043" s="262"/>
      <c r="N1043" s="263" t="s">
        <v>577</v>
      </c>
      <c r="O1043" s="264" t="s">
        <v>578</v>
      </c>
      <c r="P1043" s="224"/>
      <c r="Q1043" s="224"/>
      <c r="R1043" s="157">
        <f t="shared" si="472"/>
        <v>0</v>
      </c>
      <c r="S1043" s="157"/>
      <c r="T1043" s="279"/>
      <c r="U1043" s="279"/>
      <c r="V1043" s="278">
        <f t="shared" si="473"/>
        <v>0</v>
      </c>
      <c r="W1043" s="279"/>
      <c r="X1043" s="279"/>
      <c r="Y1043" s="279"/>
      <c r="Z1043" s="279"/>
      <c r="AA1043" s="279"/>
      <c r="AB1043" s="279"/>
      <c r="AC1043" s="279"/>
      <c r="AD1043" s="279"/>
      <c r="AE1043" s="279"/>
      <c r="AF1043" s="278">
        <f t="shared" si="474"/>
        <v>0</v>
      </c>
      <c r="AG1043" s="278">
        <f t="shared" si="475"/>
        <v>0</v>
      </c>
      <c r="AH1043" s="279"/>
      <c r="AI1043" s="278">
        <f t="shared" si="448"/>
        <v>0</v>
      </c>
      <c r="AJ1043" s="279"/>
      <c r="AK1043" s="279"/>
      <c r="AL1043" s="282"/>
      <c r="AM1043" s="276">
        <f t="shared" si="476"/>
        <v>0</v>
      </c>
      <c r="AN1043" s="282"/>
    </row>
    <row r="1044" spans="13:40" s="261" customFormat="1" ht="13.5" hidden="1" x14ac:dyDescent="0.25">
      <c r="M1044" s="262"/>
      <c r="N1044" s="263" t="s">
        <v>579</v>
      </c>
      <c r="O1044" s="264" t="s">
        <v>580</v>
      </c>
      <c r="P1044" s="224"/>
      <c r="Q1044" s="224"/>
      <c r="R1044" s="157">
        <f t="shared" si="472"/>
        <v>0</v>
      </c>
      <c r="S1044" s="157"/>
      <c r="T1044" s="279"/>
      <c r="U1044" s="279"/>
      <c r="V1044" s="278">
        <f t="shared" si="473"/>
        <v>0</v>
      </c>
      <c r="W1044" s="279"/>
      <c r="X1044" s="279"/>
      <c r="Y1044" s="279"/>
      <c r="Z1044" s="279"/>
      <c r="AA1044" s="279"/>
      <c r="AB1044" s="279"/>
      <c r="AC1044" s="279"/>
      <c r="AD1044" s="279"/>
      <c r="AE1044" s="279"/>
      <c r="AF1044" s="278">
        <f t="shared" si="474"/>
        <v>0</v>
      </c>
      <c r="AG1044" s="278">
        <f t="shared" si="475"/>
        <v>0</v>
      </c>
      <c r="AH1044" s="279"/>
      <c r="AI1044" s="278">
        <f t="shared" si="448"/>
        <v>0</v>
      </c>
      <c r="AJ1044" s="279"/>
      <c r="AK1044" s="279"/>
      <c r="AL1044" s="282"/>
      <c r="AM1044" s="276">
        <f t="shared" si="476"/>
        <v>0</v>
      </c>
      <c r="AN1044" s="282"/>
    </row>
    <row r="1045" spans="13:40" s="265" customFormat="1" ht="13.5" hidden="1" x14ac:dyDescent="0.25">
      <c r="M1045" s="266"/>
      <c r="N1045" s="266">
        <v>424</v>
      </c>
      <c r="O1045" s="267"/>
      <c r="P1045" s="256">
        <f>SUM(P1046+P1047+P1048+P1049)</f>
        <v>0</v>
      </c>
      <c r="Q1045" s="256">
        <f>SUM(Q1046+Q1047+Q1048+Q1049)</f>
        <v>0</v>
      </c>
      <c r="R1045" s="157">
        <f t="shared" si="472"/>
        <v>0</v>
      </c>
      <c r="S1045" s="256"/>
      <c r="T1045" s="280">
        <f>SUM(T1046+T1047+T1048+T1049)</f>
        <v>0</v>
      </c>
      <c r="U1045" s="283">
        <f>SUM(U1046+U1047+U1048+U1049)</f>
        <v>0</v>
      </c>
      <c r="V1045" s="278">
        <f t="shared" si="473"/>
        <v>0</v>
      </c>
      <c r="W1045" s="283">
        <f t="shared" ref="W1045:AE1045" si="478">SUM(W1046+W1047+W1048+W1049)</f>
        <v>0</v>
      </c>
      <c r="X1045" s="283">
        <f t="shared" si="478"/>
        <v>0</v>
      </c>
      <c r="Y1045" s="283">
        <f t="shared" si="478"/>
        <v>0</v>
      </c>
      <c r="Z1045" s="283">
        <f t="shared" si="478"/>
        <v>0</v>
      </c>
      <c r="AA1045" s="283">
        <f t="shared" si="478"/>
        <v>0</v>
      </c>
      <c r="AB1045" s="283">
        <f t="shared" si="478"/>
        <v>0</v>
      </c>
      <c r="AC1045" s="283">
        <f t="shared" si="478"/>
        <v>0</v>
      </c>
      <c r="AD1045" s="283">
        <f t="shared" si="478"/>
        <v>0</v>
      </c>
      <c r="AE1045" s="283">
        <f t="shared" si="478"/>
        <v>0</v>
      </c>
      <c r="AF1045" s="278">
        <f t="shared" si="474"/>
        <v>0</v>
      </c>
      <c r="AG1045" s="278">
        <f t="shared" si="475"/>
        <v>0</v>
      </c>
      <c r="AH1045" s="283">
        <f>SUM(AH1046+AH1047+AH1048+AH1049)</f>
        <v>0</v>
      </c>
      <c r="AI1045" s="278">
        <f t="shared" si="448"/>
        <v>0</v>
      </c>
      <c r="AJ1045" s="283">
        <f>SUM(AJ1046+AJ1047+AJ1048+AJ1049)</f>
        <v>0</v>
      </c>
      <c r="AK1045" s="283">
        <f>SUM(AK1046+AK1047+AK1048+AK1049)</f>
        <v>0</v>
      </c>
      <c r="AL1045" s="283"/>
      <c r="AM1045" s="276">
        <f t="shared" si="476"/>
        <v>0</v>
      </c>
      <c r="AN1045" s="283"/>
    </row>
    <row r="1046" spans="13:40" s="261" customFormat="1" ht="13.5" hidden="1" x14ac:dyDescent="0.25">
      <c r="M1046" s="262"/>
      <c r="N1046" s="268">
        <v>4241</v>
      </c>
      <c r="O1046" s="269" t="s">
        <v>581</v>
      </c>
      <c r="P1046" s="224"/>
      <c r="Q1046" s="224"/>
      <c r="R1046" s="157">
        <f t="shared" si="472"/>
        <v>0</v>
      </c>
      <c r="S1046" s="157"/>
      <c r="T1046" s="279"/>
      <c r="U1046" s="279"/>
      <c r="V1046" s="278">
        <f t="shared" si="473"/>
        <v>0</v>
      </c>
      <c r="W1046" s="279"/>
      <c r="X1046" s="279"/>
      <c r="Y1046" s="279"/>
      <c r="Z1046" s="279"/>
      <c r="AA1046" s="279"/>
      <c r="AB1046" s="279"/>
      <c r="AC1046" s="279"/>
      <c r="AD1046" s="279"/>
      <c r="AE1046" s="279"/>
      <c r="AF1046" s="278">
        <f t="shared" si="474"/>
        <v>0</v>
      </c>
      <c r="AG1046" s="278">
        <f t="shared" si="475"/>
        <v>0</v>
      </c>
      <c r="AH1046" s="279"/>
      <c r="AI1046" s="278">
        <f t="shared" si="448"/>
        <v>0</v>
      </c>
      <c r="AJ1046" s="279"/>
      <c r="AK1046" s="279"/>
      <c r="AL1046" s="282"/>
      <c r="AM1046" s="276">
        <f t="shared" si="476"/>
        <v>0</v>
      </c>
      <c r="AN1046" s="282"/>
    </row>
    <row r="1047" spans="13:40" hidden="1" x14ac:dyDescent="0.25">
      <c r="M1047" s="262"/>
      <c r="N1047" s="268">
        <v>4242</v>
      </c>
      <c r="O1047" s="270" t="s">
        <v>582</v>
      </c>
      <c r="P1047" s="224"/>
      <c r="Q1047" s="224"/>
      <c r="R1047" s="157">
        <f t="shared" si="472"/>
        <v>0</v>
      </c>
      <c r="S1047" s="157"/>
      <c r="T1047" s="279"/>
      <c r="U1047" s="279"/>
      <c r="V1047" s="278">
        <f t="shared" si="473"/>
        <v>0</v>
      </c>
      <c r="W1047" s="279"/>
      <c r="X1047" s="279"/>
      <c r="Y1047" s="279"/>
      <c r="Z1047" s="279"/>
      <c r="AA1047" s="279"/>
      <c r="AB1047" s="279"/>
      <c r="AC1047" s="279"/>
      <c r="AD1047" s="279"/>
      <c r="AE1047" s="279"/>
      <c r="AF1047" s="278">
        <f t="shared" si="474"/>
        <v>0</v>
      </c>
      <c r="AG1047" s="278">
        <f t="shared" si="475"/>
        <v>0</v>
      </c>
      <c r="AH1047" s="279"/>
      <c r="AI1047" s="278">
        <f t="shared" si="448"/>
        <v>0</v>
      </c>
      <c r="AJ1047" s="279"/>
      <c r="AK1047" s="279"/>
      <c r="AL1047" s="281"/>
      <c r="AM1047" s="276">
        <f t="shared" si="476"/>
        <v>0</v>
      </c>
      <c r="AN1047" s="281"/>
    </row>
    <row r="1048" spans="13:40" hidden="1" x14ac:dyDescent="0.25">
      <c r="M1048" s="262"/>
      <c r="N1048" s="268">
        <v>4243</v>
      </c>
      <c r="O1048" s="270" t="s">
        <v>583</v>
      </c>
      <c r="P1048" s="224"/>
      <c r="Q1048" s="224"/>
      <c r="R1048" s="157">
        <f t="shared" si="472"/>
        <v>0</v>
      </c>
      <c r="S1048" s="157"/>
      <c r="T1048" s="279"/>
      <c r="U1048" s="279"/>
      <c r="V1048" s="278">
        <f t="shared" si="473"/>
        <v>0</v>
      </c>
      <c r="W1048" s="279"/>
      <c r="X1048" s="279"/>
      <c r="Y1048" s="279"/>
      <c r="Z1048" s="279"/>
      <c r="AA1048" s="279"/>
      <c r="AB1048" s="279"/>
      <c r="AC1048" s="279"/>
      <c r="AD1048" s="279"/>
      <c r="AE1048" s="279"/>
      <c r="AF1048" s="278">
        <f t="shared" si="474"/>
        <v>0</v>
      </c>
      <c r="AG1048" s="278">
        <f t="shared" si="475"/>
        <v>0</v>
      </c>
      <c r="AH1048" s="279"/>
      <c r="AI1048" s="278">
        <f t="shared" si="448"/>
        <v>0</v>
      </c>
      <c r="AJ1048" s="279"/>
      <c r="AK1048" s="279"/>
      <c r="AL1048" s="281"/>
      <c r="AM1048" s="276">
        <f t="shared" si="476"/>
        <v>0</v>
      </c>
      <c r="AN1048" s="281"/>
    </row>
    <row r="1049" spans="13:40" hidden="1" x14ac:dyDescent="0.25">
      <c r="M1049" s="262"/>
      <c r="N1049" s="268">
        <v>4244</v>
      </c>
      <c r="O1049" s="270" t="s">
        <v>584</v>
      </c>
      <c r="P1049" s="224"/>
      <c r="Q1049" s="224"/>
      <c r="R1049" s="157">
        <f t="shared" si="472"/>
        <v>0</v>
      </c>
      <c r="S1049" s="157"/>
      <c r="T1049" s="279"/>
      <c r="U1049" s="279"/>
      <c r="V1049" s="278">
        <f t="shared" si="473"/>
        <v>0</v>
      </c>
      <c r="W1049" s="279"/>
      <c r="X1049" s="279"/>
      <c r="Y1049" s="279"/>
      <c r="Z1049" s="279"/>
      <c r="AA1049" s="279"/>
      <c r="AB1049" s="279"/>
      <c r="AC1049" s="279"/>
      <c r="AD1049" s="279"/>
      <c r="AE1049" s="279"/>
      <c r="AF1049" s="278">
        <f t="shared" si="474"/>
        <v>0</v>
      </c>
      <c r="AG1049" s="278">
        <f t="shared" si="475"/>
        <v>0</v>
      </c>
      <c r="AH1049" s="279"/>
      <c r="AI1049" s="278">
        <f t="shared" si="448"/>
        <v>0</v>
      </c>
      <c r="AJ1049" s="279"/>
      <c r="AK1049" s="279"/>
      <c r="AL1049" s="281"/>
      <c r="AM1049" s="276">
        <f t="shared" si="476"/>
        <v>0</v>
      </c>
      <c r="AN1049" s="281"/>
    </row>
    <row r="1050" spans="13:40" s="265" customFormat="1" ht="13.5" hidden="1" x14ac:dyDescent="0.25">
      <c r="M1050" s="266"/>
      <c r="N1050" s="266">
        <v>426</v>
      </c>
      <c r="O1050" s="271"/>
      <c r="P1050" s="256">
        <f>SUM(P1051+P1052)</f>
        <v>0</v>
      </c>
      <c r="Q1050" s="256">
        <f>SUM(Q1051+Q1052)</f>
        <v>0</v>
      </c>
      <c r="R1050" s="157">
        <f t="shared" si="472"/>
        <v>0</v>
      </c>
      <c r="S1050" s="256"/>
      <c r="T1050" s="280">
        <f>SUM(T1051+T1052)</f>
        <v>0</v>
      </c>
      <c r="U1050" s="283">
        <f>SUM(U1051+U1052)</f>
        <v>0</v>
      </c>
      <c r="V1050" s="278">
        <f t="shared" si="473"/>
        <v>0</v>
      </c>
      <c r="W1050" s="283">
        <f t="shared" ref="W1050:AE1050" si="479">SUM(W1051+W1052)</f>
        <v>0</v>
      </c>
      <c r="X1050" s="283">
        <f t="shared" si="479"/>
        <v>0</v>
      </c>
      <c r="Y1050" s="283">
        <f t="shared" si="479"/>
        <v>0</v>
      </c>
      <c r="Z1050" s="283">
        <f t="shared" si="479"/>
        <v>0</v>
      </c>
      <c r="AA1050" s="283">
        <f t="shared" si="479"/>
        <v>0</v>
      </c>
      <c r="AB1050" s="283">
        <f t="shared" si="479"/>
        <v>0</v>
      </c>
      <c r="AC1050" s="283">
        <f t="shared" si="479"/>
        <v>0</v>
      </c>
      <c r="AD1050" s="283">
        <f t="shared" si="479"/>
        <v>0</v>
      </c>
      <c r="AE1050" s="283">
        <f t="shared" si="479"/>
        <v>0</v>
      </c>
      <c r="AF1050" s="278">
        <f t="shared" si="474"/>
        <v>0</v>
      </c>
      <c r="AG1050" s="278">
        <f t="shared" si="475"/>
        <v>0</v>
      </c>
      <c r="AH1050" s="283">
        <f>SUM(AH1051+AH1052)</f>
        <v>0</v>
      </c>
      <c r="AI1050" s="278">
        <f t="shared" si="448"/>
        <v>0</v>
      </c>
      <c r="AJ1050" s="283">
        <f>SUM(AJ1051+AJ1052)</f>
        <v>0</v>
      </c>
      <c r="AK1050" s="283">
        <f>SUM(AK1051+AK1052)</f>
        <v>0</v>
      </c>
      <c r="AL1050" s="283"/>
      <c r="AM1050" s="276">
        <f t="shared" si="476"/>
        <v>0</v>
      </c>
      <c r="AN1050" s="283"/>
    </row>
    <row r="1051" spans="13:40" s="261" customFormat="1" ht="13.5" hidden="1" x14ac:dyDescent="0.25">
      <c r="M1051" s="262"/>
      <c r="N1051" s="263">
        <v>4262</v>
      </c>
      <c r="O1051" s="264" t="s">
        <v>585</v>
      </c>
      <c r="P1051" s="224"/>
      <c r="Q1051" s="224"/>
      <c r="R1051" s="157">
        <f t="shared" si="472"/>
        <v>0</v>
      </c>
      <c r="S1051" s="157"/>
      <c r="T1051" s="279"/>
      <c r="U1051" s="279"/>
      <c r="V1051" s="278">
        <f t="shared" si="473"/>
        <v>0</v>
      </c>
      <c r="W1051" s="279"/>
      <c r="X1051" s="279"/>
      <c r="Y1051" s="279"/>
      <c r="Z1051" s="279"/>
      <c r="AA1051" s="279"/>
      <c r="AB1051" s="279"/>
      <c r="AC1051" s="279"/>
      <c r="AD1051" s="279"/>
      <c r="AE1051" s="279"/>
      <c r="AF1051" s="278">
        <f t="shared" si="474"/>
        <v>0</v>
      </c>
      <c r="AG1051" s="278">
        <f t="shared" si="475"/>
        <v>0</v>
      </c>
      <c r="AH1051" s="279"/>
      <c r="AI1051" s="278">
        <f t="shared" si="448"/>
        <v>0</v>
      </c>
      <c r="AJ1051" s="279"/>
      <c r="AK1051" s="279"/>
      <c r="AL1051" s="282"/>
      <c r="AM1051" s="276">
        <f t="shared" si="476"/>
        <v>0</v>
      </c>
      <c r="AN1051" s="282"/>
    </row>
    <row r="1052" spans="13:40" s="261" customFormat="1" ht="13.5" hidden="1" x14ac:dyDescent="0.25">
      <c r="M1052" s="262"/>
      <c r="N1052" s="263">
        <v>4263</v>
      </c>
      <c r="O1052" s="264" t="s">
        <v>586</v>
      </c>
      <c r="P1052" s="224"/>
      <c r="Q1052" s="224"/>
      <c r="R1052" s="157">
        <f t="shared" si="472"/>
        <v>0</v>
      </c>
      <c r="S1052" s="157"/>
      <c r="T1052" s="279"/>
      <c r="U1052" s="279"/>
      <c r="V1052" s="278">
        <f t="shared" si="473"/>
        <v>0</v>
      </c>
      <c r="W1052" s="279"/>
      <c r="X1052" s="279"/>
      <c r="Y1052" s="279"/>
      <c r="Z1052" s="279"/>
      <c r="AA1052" s="279"/>
      <c r="AB1052" s="279"/>
      <c r="AC1052" s="279"/>
      <c r="AD1052" s="279"/>
      <c r="AE1052" s="279"/>
      <c r="AF1052" s="278">
        <f t="shared" si="474"/>
        <v>0</v>
      </c>
      <c r="AG1052" s="278">
        <f t="shared" si="475"/>
        <v>0</v>
      </c>
      <c r="AH1052" s="279"/>
      <c r="AI1052" s="278">
        <f t="shared" si="448"/>
        <v>0</v>
      </c>
      <c r="AJ1052" s="279"/>
      <c r="AK1052" s="279"/>
      <c r="AL1052" s="282"/>
      <c r="AM1052" s="276">
        <f t="shared" si="476"/>
        <v>0</v>
      </c>
      <c r="AN1052" s="282"/>
    </row>
    <row r="1053" spans="13:40" x14ac:dyDescent="0.25">
      <c r="T1053" s="281"/>
      <c r="U1053" s="281"/>
      <c r="V1053" s="281"/>
      <c r="W1053" s="281"/>
      <c r="X1053" s="281"/>
      <c r="Y1053" s="281"/>
      <c r="Z1053" s="281"/>
      <c r="AA1053" s="281"/>
      <c r="AB1053" s="281"/>
      <c r="AC1053" s="281"/>
      <c r="AD1053" s="281"/>
      <c r="AE1053" s="281"/>
      <c r="AF1053" s="281"/>
      <c r="AG1053" s="281"/>
      <c r="AH1053" s="281"/>
      <c r="AI1053" s="281"/>
      <c r="AJ1053" s="281"/>
      <c r="AK1053" s="281"/>
      <c r="AL1053" s="281"/>
      <c r="AM1053" s="276"/>
      <c r="AN1053" s="281"/>
    </row>
    <row r="1054" spans="13:40" s="245" customFormat="1" ht="13.5" hidden="1" x14ac:dyDescent="0.25">
      <c r="N1054" s="246"/>
      <c r="O1054" s="247" t="s">
        <v>590</v>
      </c>
      <c r="P1054" s="248">
        <f>SUM(P1055+P1112)</f>
        <v>0</v>
      </c>
      <c r="Q1054" s="248">
        <f>SUM(Q1055+Q1112)</f>
        <v>0</v>
      </c>
      <c r="R1054" s="157">
        <f t="shared" ref="R1054:R1085" si="480">SUM(T1054:AE1054)</f>
        <v>0</v>
      </c>
      <c r="S1054" s="248"/>
      <c r="T1054" s="277">
        <f>SUM(T1055+T1112)</f>
        <v>0</v>
      </c>
      <c r="U1054" s="277">
        <f>SUM(U1055+U1112)</f>
        <v>0</v>
      </c>
      <c r="V1054" s="278">
        <f t="shared" ref="V1054:V1085" si="481">SUM(T1054:U1054)</f>
        <v>0</v>
      </c>
      <c r="W1054" s="277">
        <f t="shared" ref="W1054:AE1054" si="482">SUM(W1055+W1112)</f>
        <v>0</v>
      </c>
      <c r="X1054" s="277">
        <f t="shared" si="482"/>
        <v>0</v>
      </c>
      <c r="Y1054" s="277">
        <f t="shared" si="482"/>
        <v>0</v>
      </c>
      <c r="Z1054" s="277">
        <f t="shared" si="482"/>
        <v>0</v>
      </c>
      <c r="AA1054" s="277">
        <f t="shared" si="482"/>
        <v>0</v>
      </c>
      <c r="AB1054" s="277">
        <f t="shared" si="482"/>
        <v>0</v>
      </c>
      <c r="AC1054" s="277">
        <f t="shared" si="482"/>
        <v>0</v>
      </c>
      <c r="AD1054" s="277">
        <f t="shared" si="482"/>
        <v>0</v>
      </c>
      <c r="AE1054" s="277">
        <f t="shared" si="482"/>
        <v>0</v>
      </c>
      <c r="AF1054" s="278">
        <f t="shared" ref="AF1054:AF1085" si="483">SUM(W1054:AE1054)</f>
        <v>0</v>
      </c>
      <c r="AG1054" s="278">
        <f t="shared" ref="AG1054:AG1085" si="484">SUM(V1054+AF1054)</f>
        <v>0</v>
      </c>
      <c r="AH1054" s="277">
        <f>SUM(AH1055+AH1112)</f>
        <v>0</v>
      </c>
      <c r="AI1054" s="278">
        <f t="shared" ref="AI1054:AI1132" si="485">SUM(AG1054:AH1054)</f>
        <v>0</v>
      </c>
      <c r="AJ1054" s="277">
        <f>SUM(AJ1055+AJ1112)</f>
        <v>0</v>
      </c>
      <c r="AK1054" s="277">
        <f>SUM(AK1055+AK1112)</f>
        <v>0</v>
      </c>
      <c r="AL1054" s="277"/>
      <c r="AM1054" s="276">
        <f t="shared" ref="AM1054:AM1085" si="486">SUM(AB1054+AL1054)</f>
        <v>0</v>
      </c>
      <c r="AN1054" s="277"/>
    </row>
    <row r="1055" spans="13:40" s="245" customFormat="1" ht="13.5" hidden="1" x14ac:dyDescent="0.25">
      <c r="N1055" s="246">
        <v>3</v>
      </c>
      <c r="O1055" s="245" t="s">
        <v>479</v>
      </c>
      <c r="P1055" s="248">
        <f>SUM(P1056+P1068+P1101)</f>
        <v>0</v>
      </c>
      <c r="Q1055" s="248">
        <f>SUM(Q1056+Q1068+Q1101)</f>
        <v>0</v>
      </c>
      <c r="R1055" s="157">
        <f t="shared" si="480"/>
        <v>0</v>
      </c>
      <c r="S1055" s="248"/>
      <c r="T1055" s="277">
        <f>SUM(T1056+T1068+T1101)</f>
        <v>0</v>
      </c>
      <c r="U1055" s="277">
        <f>SUM(U1056+U1068+U1101)</f>
        <v>0</v>
      </c>
      <c r="V1055" s="278">
        <f t="shared" si="481"/>
        <v>0</v>
      </c>
      <c r="W1055" s="277">
        <f t="shared" ref="W1055:AE1055" si="487">SUM(W1056+W1068+W1101)</f>
        <v>0</v>
      </c>
      <c r="X1055" s="277">
        <f t="shared" si="487"/>
        <v>0</v>
      </c>
      <c r="Y1055" s="277">
        <f t="shared" si="487"/>
        <v>0</v>
      </c>
      <c r="Z1055" s="277">
        <f t="shared" si="487"/>
        <v>0</v>
      </c>
      <c r="AA1055" s="277">
        <f t="shared" si="487"/>
        <v>0</v>
      </c>
      <c r="AB1055" s="277">
        <f t="shared" si="487"/>
        <v>0</v>
      </c>
      <c r="AC1055" s="277">
        <f t="shared" si="487"/>
        <v>0</v>
      </c>
      <c r="AD1055" s="277">
        <f t="shared" si="487"/>
        <v>0</v>
      </c>
      <c r="AE1055" s="277">
        <f t="shared" si="487"/>
        <v>0</v>
      </c>
      <c r="AF1055" s="278">
        <f t="shared" si="483"/>
        <v>0</v>
      </c>
      <c r="AG1055" s="278">
        <f t="shared" si="484"/>
        <v>0</v>
      </c>
      <c r="AH1055" s="277">
        <f>SUM(AH1056+AH1068+AH1101)</f>
        <v>0</v>
      </c>
      <c r="AI1055" s="278">
        <f t="shared" si="485"/>
        <v>0</v>
      </c>
      <c r="AJ1055" s="277">
        <f>SUM(AJ1056+AJ1068+AJ1101)</f>
        <v>0</v>
      </c>
      <c r="AK1055" s="277">
        <f>SUM(AK1056+AK1068+AK1101)</f>
        <v>0</v>
      </c>
      <c r="AL1055" s="277"/>
      <c r="AM1055" s="276">
        <f t="shared" si="486"/>
        <v>0</v>
      </c>
      <c r="AN1055" s="277"/>
    </row>
    <row r="1056" spans="13:40" s="245" customFormat="1" ht="13.5" hidden="1" x14ac:dyDescent="0.25">
      <c r="N1056" s="246">
        <v>31</v>
      </c>
      <c r="O1056" s="227"/>
      <c r="P1056" s="248">
        <f>SUM(P1057+P1062+P1064)</f>
        <v>0</v>
      </c>
      <c r="Q1056" s="248">
        <f>SUM(Q1057+Q1062+Q1064)</f>
        <v>0</v>
      </c>
      <c r="R1056" s="157">
        <f t="shared" si="480"/>
        <v>0</v>
      </c>
      <c r="S1056" s="248"/>
      <c r="T1056" s="277">
        <f>SUM(T1057+T1062+T1064)</f>
        <v>0</v>
      </c>
      <c r="U1056" s="277">
        <f>SUM(U1057+U1062+U1064)</f>
        <v>0</v>
      </c>
      <c r="V1056" s="278">
        <f t="shared" si="481"/>
        <v>0</v>
      </c>
      <c r="W1056" s="277">
        <f t="shared" ref="W1056:AE1056" si="488">SUM(W1057+W1062+W1064)</f>
        <v>0</v>
      </c>
      <c r="X1056" s="277">
        <f t="shared" si="488"/>
        <v>0</v>
      </c>
      <c r="Y1056" s="277">
        <f t="shared" si="488"/>
        <v>0</v>
      </c>
      <c r="Z1056" s="277">
        <f t="shared" si="488"/>
        <v>0</v>
      </c>
      <c r="AA1056" s="277">
        <f t="shared" si="488"/>
        <v>0</v>
      </c>
      <c r="AB1056" s="277">
        <f t="shared" si="488"/>
        <v>0</v>
      </c>
      <c r="AC1056" s="277">
        <f t="shared" si="488"/>
        <v>0</v>
      </c>
      <c r="AD1056" s="277">
        <f t="shared" si="488"/>
        <v>0</v>
      </c>
      <c r="AE1056" s="277">
        <f t="shared" si="488"/>
        <v>0</v>
      </c>
      <c r="AF1056" s="278">
        <f t="shared" si="483"/>
        <v>0</v>
      </c>
      <c r="AG1056" s="278">
        <f t="shared" si="484"/>
        <v>0</v>
      </c>
      <c r="AH1056" s="277">
        <f>SUM(AH1057+AH1062+AH1064)</f>
        <v>0</v>
      </c>
      <c r="AI1056" s="278">
        <f t="shared" si="485"/>
        <v>0</v>
      </c>
      <c r="AJ1056" s="277">
        <f>SUM(AJ1057+AJ1062+AJ1064)</f>
        <v>0</v>
      </c>
      <c r="AK1056" s="277">
        <f>SUM(AK1057+AK1062+AK1064)</f>
        <v>0</v>
      </c>
      <c r="AL1056" s="277"/>
      <c r="AM1056" s="276">
        <f t="shared" si="486"/>
        <v>0</v>
      </c>
      <c r="AN1056" s="277"/>
    </row>
    <row r="1057" spans="13:40" s="245" customFormat="1" ht="13.5" hidden="1" x14ac:dyDescent="0.25">
      <c r="N1057" s="246">
        <v>311</v>
      </c>
      <c r="O1057" s="227"/>
      <c r="P1057" s="248">
        <f>SUM(P1058+P1059+P1060+P1061)</f>
        <v>0</v>
      </c>
      <c r="Q1057" s="248">
        <f>SUM(Q1058+Q1059+Q1060+Q1061)</f>
        <v>0</v>
      </c>
      <c r="R1057" s="157">
        <f t="shared" si="480"/>
        <v>0</v>
      </c>
      <c r="S1057" s="248"/>
      <c r="T1057" s="277">
        <f>SUM(T1058+T1059+T1060+T1061)</f>
        <v>0</v>
      </c>
      <c r="U1057" s="277">
        <f>SUM(U1058+U1059+U1060+U1061)</f>
        <v>0</v>
      </c>
      <c r="V1057" s="278">
        <f t="shared" si="481"/>
        <v>0</v>
      </c>
      <c r="W1057" s="277">
        <f t="shared" ref="W1057:AE1057" si="489">SUM(W1058+W1059+W1060+W1061)</f>
        <v>0</v>
      </c>
      <c r="X1057" s="277">
        <f t="shared" si="489"/>
        <v>0</v>
      </c>
      <c r="Y1057" s="277">
        <f t="shared" si="489"/>
        <v>0</v>
      </c>
      <c r="Z1057" s="277">
        <f t="shared" si="489"/>
        <v>0</v>
      </c>
      <c r="AA1057" s="277">
        <f t="shared" si="489"/>
        <v>0</v>
      </c>
      <c r="AB1057" s="277">
        <f t="shared" si="489"/>
        <v>0</v>
      </c>
      <c r="AC1057" s="277">
        <f t="shared" si="489"/>
        <v>0</v>
      </c>
      <c r="AD1057" s="277">
        <f t="shared" si="489"/>
        <v>0</v>
      </c>
      <c r="AE1057" s="277">
        <f t="shared" si="489"/>
        <v>0</v>
      </c>
      <c r="AF1057" s="278">
        <f t="shared" si="483"/>
        <v>0</v>
      </c>
      <c r="AG1057" s="278">
        <f t="shared" si="484"/>
        <v>0</v>
      </c>
      <c r="AH1057" s="277">
        <f>SUM(AH1058+AH1059+AH1060+AH1061)</f>
        <v>0</v>
      </c>
      <c r="AI1057" s="278">
        <f t="shared" si="485"/>
        <v>0</v>
      </c>
      <c r="AJ1057" s="277">
        <f>SUM(AJ1058+AJ1059+AJ1060+AJ1061)</f>
        <v>0</v>
      </c>
      <c r="AK1057" s="277">
        <f>SUM(AK1058+AK1059+AK1060+AK1061)</f>
        <v>0</v>
      </c>
      <c r="AL1057" s="277"/>
      <c r="AM1057" s="276">
        <f t="shared" si="486"/>
        <v>0</v>
      </c>
      <c r="AN1057" s="277"/>
    </row>
    <row r="1058" spans="13:40" s="249" customFormat="1" ht="13.5" hidden="1" x14ac:dyDescent="0.25">
      <c r="M1058" s="250"/>
      <c r="N1058" s="251" t="s">
        <v>480</v>
      </c>
      <c r="O1058" s="252" t="s">
        <v>481</v>
      </c>
      <c r="P1058" s="224"/>
      <c r="Q1058" s="224"/>
      <c r="R1058" s="157">
        <f t="shared" si="480"/>
        <v>0</v>
      </c>
      <c r="S1058" s="157"/>
      <c r="T1058" s="279"/>
      <c r="U1058" s="279"/>
      <c r="V1058" s="278">
        <f t="shared" si="481"/>
        <v>0</v>
      </c>
      <c r="W1058" s="279"/>
      <c r="X1058" s="279"/>
      <c r="Y1058" s="279"/>
      <c r="Z1058" s="279"/>
      <c r="AA1058" s="279"/>
      <c r="AB1058" s="279"/>
      <c r="AC1058" s="279"/>
      <c r="AD1058" s="279"/>
      <c r="AE1058" s="279"/>
      <c r="AF1058" s="278">
        <f t="shared" si="483"/>
        <v>0</v>
      </c>
      <c r="AG1058" s="278">
        <f t="shared" si="484"/>
        <v>0</v>
      </c>
      <c r="AH1058" s="279"/>
      <c r="AI1058" s="278">
        <f t="shared" si="485"/>
        <v>0</v>
      </c>
      <c r="AJ1058" s="279"/>
      <c r="AK1058" s="279"/>
      <c r="AL1058" s="279"/>
      <c r="AM1058" s="276">
        <f t="shared" si="486"/>
        <v>0</v>
      </c>
      <c r="AN1058" s="279"/>
    </row>
    <row r="1059" spans="13:40" s="249" customFormat="1" ht="13.5" hidden="1" x14ac:dyDescent="0.25">
      <c r="M1059" s="250"/>
      <c r="N1059" s="251" t="s">
        <v>482</v>
      </c>
      <c r="O1059" s="252" t="s">
        <v>483</v>
      </c>
      <c r="P1059" s="224"/>
      <c r="Q1059" s="224"/>
      <c r="R1059" s="157">
        <f t="shared" si="480"/>
        <v>0</v>
      </c>
      <c r="S1059" s="157"/>
      <c r="T1059" s="279"/>
      <c r="U1059" s="279"/>
      <c r="V1059" s="278">
        <f t="shared" si="481"/>
        <v>0</v>
      </c>
      <c r="W1059" s="279"/>
      <c r="X1059" s="279"/>
      <c r="Y1059" s="279"/>
      <c r="Z1059" s="279"/>
      <c r="AA1059" s="279"/>
      <c r="AB1059" s="279"/>
      <c r="AC1059" s="279"/>
      <c r="AD1059" s="279"/>
      <c r="AE1059" s="279"/>
      <c r="AF1059" s="278">
        <f t="shared" si="483"/>
        <v>0</v>
      </c>
      <c r="AG1059" s="278">
        <f t="shared" si="484"/>
        <v>0</v>
      </c>
      <c r="AH1059" s="279"/>
      <c r="AI1059" s="278">
        <f t="shared" si="485"/>
        <v>0</v>
      </c>
      <c r="AJ1059" s="279"/>
      <c r="AK1059" s="279"/>
      <c r="AL1059" s="279"/>
      <c r="AM1059" s="276">
        <f t="shared" si="486"/>
        <v>0</v>
      </c>
      <c r="AN1059" s="279"/>
    </row>
    <row r="1060" spans="13:40" s="249" customFormat="1" ht="13.5" hidden="1" x14ac:dyDescent="0.25">
      <c r="M1060" s="250"/>
      <c r="N1060" s="251" t="s">
        <v>484</v>
      </c>
      <c r="O1060" s="252" t="s">
        <v>485</v>
      </c>
      <c r="P1060" s="224"/>
      <c r="Q1060" s="224"/>
      <c r="R1060" s="157">
        <f t="shared" si="480"/>
        <v>0</v>
      </c>
      <c r="S1060" s="157"/>
      <c r="T1060" s="279"/>
      <c r="U1060" s="279"/>
      <c r="V1060" s="278">
        <f t="shared" si="481"/>
        <v>0</v>
      </c>
      <c r="W1060" s="279"/>
      <c r="X1060" s="279"/>
      <c r="Y1060" s="279"/>
      <c r="Z1060" s="279"/>
      <c r="AA1060" s="279"/>
      <c r="AB1060" s="279"/>
      <c r="AC1060" s="279"/>
      <c r="AD1060" s="279"/>
      <c r="AE1060" s="279"/>
      <c r="AF1060" s="278">
        <f t="shared" si="483"/>
        <v>0</v>
      </c>
      <c r="AG1060" s="278">
        <f t="shared" si="484"/>
        <v>0</v>
      </c>
      <c r="AH1060" s="279"/>
      <c r="AI1060" s="278">
        <f t="shared" si="485"/>
        <v>0</v>
      </c>
      <c r="AJ1060" s="279"/>
      <c r="AK1060" s="279"/>
      <c r="AL1060" s="279"/>
      <c r="AM1060" s="276">
        <f t="shared" si="486"/>
        <v>0</v>
      </c>
      <c r="AN1060" s="279"/>
    </row>
    <row r="1061" spans="13:40" s="249" customFormat="1" ht="13.5" hidden="1" x14ac:dyDescent="0.25">
      <c r="M1061" s="250"/>
      <c r="N1061" s="251" t="s">
        <v>486</v>
      </c>
      <c r="O1061" s="252" t="s">
        <v>487</v>
      </c>
      <c r="P1061" s="224"/>
      <c r="Q1061" s="224"/>
      <c r="R1061" s="157">
        <f t="shared" si="480"/>
        <v>0</v>
      </c>
      <c r="S1061" s="157"/>
      <c r="T1061" s="279"/>
      <c r="U1061" s="279"/>
      <c r="V1061" s="278">
        <f t="shared" si="481"/>
        <v>0</v>
      </c>
      <c r="W1061" s="279"/>
      <c r="X1061" s="279"/>
      <c r="Y1061" s="279"/>
      <c r="Z1061" s="279"/>
      <c r="AA1061" s="279"/>
      <c r="AB1061" s="279"/>
      <c r="AC1061" s="279"/>
      <c r="AD1061" s="279"/>
      <c r="AE1061" s="279"/>
      <c r="AF1061" s="278">
        <f t="shared" si="483"/>
        <v>0</v>
      </c>
      <c r="AG1061" s="278">
        <f t="shared" si="484"/>
        <v>0</v>
      </c>
      <c r="AH1061" s="279"/>
      <c r="AI1061" s="278">
        <f t="shared" si="485"/>
        <v>0</v>
      </c>
      <c r="AJ1061" s="279"/>
      <c r="AK1061" s="279"/>
      <c r="AL1061" s="279"/>
      <c r="AM1061" s="276">
        <f t="shared" si="486"/>
        <v>0</v>
      </c>
      <c r="AN1061" s="279"/>
    </row>
    <row r="1062" spans="13:40" s="253" customFormat="1" ht="13.5" hidden="1" x14ac:dyDescent="0.25">
      <c r="M1062" s="254"/>
      <c r="N1062" s="254">
        <v>312</v>
      </c>
      <c r="O1062" s="255"/>
      <c r="P1062" s="256">
        <f>SUM(P1063)</f>
        <v>0</v>
      </c>
      <c r="Q1062" s="256">
        <f>SUM(Q1063)</f>
        <v>0</v>
      </c>
      <c r="R1062" s="157">
        <f t="shared" si="480"/>
        <v>0</v>
      </c>
      <c r="S1062" s="256"/>
      <c r="T1062" s="280">
        <f>SUM(T1063)</f>
        <v>0</v>
      </c>
      <c r="U1062" s="280">
        <f>SUM(U1063)</f>
        <v>0</v>
      </c>
      <c r="V1062" s="278">
        <f t="shared" si="481"/>
        <v>0</v>
      </c>
      <c r="W1062" s="280">
        <f t="shared" ref="W1062:AE1062" si="490">SUM(W1063)</f>
        <v>0</v>
      </c>
      <c r="X1062" s="280">
        <f t="shared" si="490"/>
        <v>0</v>
      </c>
      <c r="Y1062" s="280">
        <f t="shared" si="490"/>
        <v>0</v>
      </c>
      <c r="Z1062" s="280">
        <f t="shared" si="490"/>
        <v>0</v>
      </c>
      <c r="AA1062" s="280">
        <f t="shared" si="490"/>
        <v>0</v>
      </c>
      <c r="AB1062" s="280">
        <f t="shared" si="490"/>
        <v>0</v>
      </c>
      <c r="AC1062" s="280">
        <f t="shared" si="490"/>
        <v>0</v>
      </c>
      <c r="AD1062" s="280">
        <f t="shared" si="490"/>
        <v>0</v>
      </c>
      <c r="AE1062" s="280">
        <f t="shared" si="490"/>
        <v>0</v>
      </c>
      <c r="AF1062" s="278">
        <f t="shared" si="483"/>
        <v>0</v>
      </c>
      <c r="AG1062" s="278">
        <f t="shared" si="484"/>
        <v>0</v>
      </c>
      <c r="AH1062" s="280">
        <f>SUM(AH1063)</f>
        <v>0</v>
      </c>
      <c r="AI1062" s="278">
        <f t="shared" si="485"/>
        <v>0</v>
      </c>
      <c r="AJ1062" s="280">
        <f>SUM(AJ1063)</f>
        <v>0</v>
      </c>
      <c r="AK1062" s="280">
        <f>SUM(AK1063)</f>
        <v>0</v>
      </c>
      <c r="AL1062" s="280"/>
      <c r="AM1062" s="276">
        <f t="shared" si="486"/>
        <v>0</v>
      </c>
      <c r="AN1062" s="280"/>
    </row>
    <row r="1063" spans="13:40" s="249" customFormat="1" ht="13.5" hidden="1" x14ac:dyDescent="0.25">
      <c r="M1063" s="250"/>
      <c r="N1063" s="251" t="s">
        <v>488</v>
      </c>
      <c r="O1063" s="252" t="s">
        <v>489</v>
      </c>
      <c r="P1063" s="224"/>
      <c r="Q1063" s="224"/>
      <c r="R1063" s="157">
        <f t="shared" si="480"/>
        <v>0</v>
      </c>
      <c r="S1063" s="157"/>
      <c r="T1063" s="279"/>
      <c r="U1063" s="279"/>
      <c r="V1063" s="278">
        <f t="shared" si="481"/>
        <v>0</v>
      </c>
      <c r="W1063" s="279"/>
      <c r="X1063" s="279"/>
      <c r="Y1063" s="279"/>
      <c r="Z1063" s="279"/>
      <c r="AA1063" s="279"/>
      <c r="AB1063" s="279"/>
      <c r="AC1063" s="279"/>
      <c r="AD1063" s="279"/>
      <c r="AE1063" s="279"/>
      <c r="AF1063" s="278">
        <f t="shared" si="483"/>
        <v>0</v>
      </c>
      <c r="AG1063" s="278">
        <f t="shared" si="484"/>
        <v>0</v>
      </c>
      <c r="AH1063" s="279"/>
      <c r="AI1063" s="278">
        <f t="shared" si="485"/>
        <v>0</v>
      </c>
      <c r="AJ1063" s="279"/>
      <c r="AK1063" s="279"/>
      <c r="AL1063" s="279"/>
      <c r="AM1063" s="276">
        <f t="shared" si="486"/>
        <v>0</v>
      </c>
      <c r="AN1063" s="279"/>
    </row>
    <row r="1064" spans="13:40" s="253" customFormat="1" ht="13.5" hidden="1" x14ac:dyDescent="0.25">
      <c r="M1064" s="254"/>
      <c r="N1064" s="254">
        <v>313</v>
      </c>
      <c r="O1064" s="255"/>
      <c r="P1064" s="256">
        <f>SUM(P1065+P1066+P1067)</f>
        <v>0</v>
      </c>
      <c r="Q1064" s="256">
        <f>SUM(Q1065+Q1066+Q1067)</f>
        <v>0</v>
      </c>
      <c r="R1064" s="157">
        <f t="shared" si="480"/>
        <v>0</v>
      </c>
      <c r="S1064" s="256"/>
      <c r="T1064" s="280">
        <f>SUM(T1065+T1066+T1067)</f>
        <v>0</v>
      </c>
      <c r="U1064" s="280">
        <f>SUM(U1065+U1066+U1067)</f>
        <v>0</v>
      </c>
      <c r="V1064" s="278">
        <f t="shared" si="481"/>
        <v>0</v>
      </c>
      <c r="W1064" s="280">
        <f t="shared" ref="W1064:AE1064" si="491">SUM(W1065+W1066+W1067)</f>
        <v>0</v>
      </c>
      <c r="X1064" s="280">
        <f t="shared" si="491"/>
        <v>0</v>
      </c>
      <c r="Y1064" s="280">
        <f t="shared" si="491"/>
        <v>0</v>
      </c>
      <c r="Z1064" s="280">
        <f t="shared" si="491"/>
        <v>0</v>
      </c>
      <c r="AA1064" s="280">
        <f t="shared" si="491"/>
        <v>0</v>
      </c>
      <c r="AB1064" s="280">
        <f t="shared" si="491"/>
        <v>0</v>
      </c>
      <c r="AC1064" s="280">
        <f t="shared" si="491"/>
        <v>0</v>
      </c>
      <c r="AD1064" s="280">
        <f t="shared" si="491"/>
        <v>0</v>
      </c>
      <c r="AE1064" s="280">
        <f t="shared" si="491"/>
        <v>0</v>
      </c>
      <c r="AF1064" s="278">
        <f t="shared" si="483"/>
        <v>0</v>
      </c>
      <c r="AG1064" s="278">
        <f t="shared" si="484"/>
        <v>0</v>
      </c>
      <c r="AH1064" s="280">
        <f>SUM(AH1065+AH1066+AH1067)</f>
        <v>0</v>
      </c>
      <c r="AI1064" s="278">
        <f t="shared" si="485"/>
        <v>0</v>
      </c>
      <c r="AJ1064" s="280">
        <f>SUM(AJ1065+AJ1066+AJ1067)</f>
        <v>0</v>
      </c>
      <c r="AK1064" s="280">
        <f>SUM(AK1065+AK1066+AK1067)</f>
        <v>0</v>
      </c>
      <c r="AL1064" s="280"/>
      <c r="AM1064" s="276">
        <f t="shared" si="486"/>
        <v>0</v>
      </c>
      <c r="AN1064" s="280"/>
    </row>
    <row r="1065" spans="13:40" s="249" customFormat="1" ht="13.5" hidden="1" x14ac:dyDescent="0.25">
      <c r="M1065" s="250"/>
      <c r="N1065" s="251" t="s">
        <v>490</v>
      </c>
      <c r="O1065" s="252" t="s">
        <v>491</v>
      </c>
      <c r="P1065" s="224"/>
      <c r="Q1065" s="224"/>
      <c r="R1065" s="157">
        <f t="shared" si="480"/>
        <v>0</v>
      </c>
      <c r="S1065" s="157"/>
      <c r="T1065" s="279"/>
      <c r="U1065" s="279"/>
      <c r="V1065" s="278">
        <f t="shared" si="481"/>
        <v>0</v>
      </c>
      <c r="W1065" s="279"/>
      <c r="X1065" s="279"/>
      <c r="Y1065" s="279"/>
      <c r="Z1065" s="279"/>
      <c r="AA1065" s="279"/>
      <c r="AB1065" s="279"/>
      <c r="AC1065" s="279"/>
      <c r="AD1065" s="279"/>
      <c r="AE1065" s="279"/>
      <c r="AF1065" s="278">
        <f t="shared" si="483"/>
        <v>0</v>
      </c>
      <c r="AG1065" s="278">
        <f t="shared" si="484"/>
        <v>0</v>
      </c>
      <c r="AH1065" s="279"/>
      <c r="AI1065" s="278">
        <f t="shared" si="485"/>
        <v>0</v>
      </c>
      <c r="AJ1065" s="279"/>
      <c r="AK1065" s="279"/>
      <c r="AL1065" s="279"/>
      <c r="AM1065" s="276">
        <f t="shared" si="486"/>
        <v>0</v>
      </c>
      <c r="AN1065" s="279"/>
    </row>
    <row r="1066" spans="13:40" s="249" customFormat="1" ht="13.5" hidden="1" x14ac:dyDescent="0.25">
      <c r="M1066" s="250"/>
      <c r="N1066" s="251" t="s">
        <v>492</v>
      </c>
      <c r="O1066" s="252" t="s">
        <v>493</v>
      </c>
      <c r="P1066" s="224"/>
      <c r="Q1066" s="224"/>
      <c r="R1066" s="157">
        <f t="shared" si="480"/>
        <v>0</v>
      </c>
      <c r="S1066" s="157"/>
      <c r="T1066" s="279"/>
      <c r="U1066" s="279"/>
      <c r="V1066" s="278">
        <f t="shared" si="481"/>
        <v>0</v>
      </c>
      <c r="W1066" s="279"/>
      <c r="X1066" s="279"/>
      <c r="Y1066" s="279"/>
      <c r="Z1066" s="279"/>
      <c r="AA1066" s="279"/>
      <c r="AB1066" s="279"/>
      <c r="AC1066" s="279"/>
      <c r="AD1066" s="279"/>
      <c r="AE1066" s="279"/>
      <c r="AF1066" s="278">
        <f t="shared" si="483"/>
        <v>0</v>
      </c>
      <c r="AG1066" s="278">
        <f t="shared" si="484"/>
        <v>0</v>
      </c>
      <c r="AH1066" s="279"/>
      <c r="AI1066" s="278">
        <f t="shared" si="485"/>
        <v>0</v>
      </c>
      <c r="AJ1066" s="279"/>
      <c r="AK1066" s="279"/>
      <c r="AL1066" s="279"/>
      <c r="AM1066" s="276">
        <f t="shared" si="486"/>
        <v>0</v>
      </c>
      <c r="AN1066" s="279"/>
    </row>
    <row r="1067" spans="13:40" s="249" customFormat="1" ht="12.75" hidden="1" customHeight="1" x14ac:dyDescent="0.25">
      <c r="M1067" s="250"/>
      <c r="N1067" s="251" t="s">
        <v>494</v>
      </c>
      <c r="O1067" s="252" t="s">
        <v>495</v>
      </c>
      <c r="P1067" s="224"/>
      <c r="Q1067" s="224"/>
      <c r="R1067" s="157">
        <f t="shared" si="480"/>
        <v>0</v>
      </c>
      <c r="S1067" s="157"/>
      <c r="T1067" s="279"/>
      <c r="U1067" s="279"/>
      <c r="V1067" s="278">
        <f t="shared" si="481"/>
        <v>0</v>
      </c>
      <c r="W1067" s="279"/>
      <c r="X1067" s="279"/>
      <c r="Y1067" s="279"/>
      <c r="Z1067" s="279"/>
      <c r="AA1067" s="279"/>
      <c r="AB1067" s="279"/>
      <c r="AC1067" s="279"/>
      <c r="AD1067" s="279"/>
      <c r="AE1067" s="279"/>
      <c r="AF1067" s="278">
        <f t="shared" si="483"/>
        <v>0</v>
      </c>
      <c r="AG1067" s="278">
        <f t="shared" si="484"/>
        <v>0</v>
      </c>
      <c r="AH1067" s="279"/>
      <c r="AI1067" s="278">
        <f t="shared" si="485"/>
        <v>0</v>
      </c>
      <c r="AJ1067" s="279"/>
      <c r="AK1067" s="279"/>
      <c r="AL1067" s="279"/>
      <c r="AM1067" s="276">
        <f t="shared" si="486"/>
        <v>0</v>
      </c>
      <c r="AN1067" s="279"/>
    </row>
    <row r="1068" spans="13:40" s="253" customFormat="1" ht="12.75" hidden="1" customHeight="1" x14ac:dyDescent="0.25">
      <c r="M1068" s="254"/>
      <c r="N1068" s="254">
        <v>32</v>
      </c>
      <c r="O1068" s="255"/>
      <c r="P1068" s="256">
        <f>SUM(P1069+P1074+P1081+P1091+P1093)</f>
        <v>0</v>
      </c>
      <c r="Q1068" s="256">
        <f>SUM(Q1069+Q1074+Q1081+Q1091+Q1093)</f>
        <v>0</v>
      </c>
      <c r="R1068" s="157">
        <f t="shared" si="480"/>
        <v>0</v>
      </c>
      <c r="S1068" s="256"/>
      <c r="T1068" s="280">
        <f>SUM(T1069+T1074+T1081+T1091+T1093)</f>
        <v>0</v>
      </c>
      <c r="U1068" s="280">
        <f>SUM(U1069+U1074+U1081+U1091+U1093)</f>
        <v>0</v>
      </c>
      <c r="V1068" s="278">
        <f t="shared" si="481"/>
        <v>0</v>
      </c>
      <c r="W1068" s="280">
        <f t="shared" ref="W1068:AE1068" si="492">SUM(W1069+W1074+W1081+W1091+W1093)</f>
        <v>0</v>
      </c>
      <c r="X1068" s="280">
        <f t="shared" si="492"/>
        <v>0</v>
      </c>
      <c r="Y1068" s="280">
        <f t="shared" si="492"/>
        <v>0</v>
      </c>
      <c r="Z1068" s="280">
        <f t="shared" si="492"/>
        <v>0</v>
      </c>
      <c r="AA1068" s="280">
        <f t="shared" si="492"/>
        <v>0</v>
      </c>
      <c r="AB1068" s="280">
        <f t="shared" si="492"/>
        <v>0</v>
      </c>
      <c r="AC1068" s="280">
        <f t="shared" si="492"/>
        <v>0</v>
      </c>
      <c r="AD1068" s="280">
        <f t="shared" si="492"/>
        <v>0</v>
      </c>
      <c r="AE1068" s="280">
        <f t="shared" si="492"/>
        <v>0</v>
      </c>
      <c r="AF1068" s="278">
        <f t="shared" si="483"/>
        <v>0</v>
      </c>
      <c r="AG1068" s="278">
        <f t="shared" si="484"/>
        <v>0</v>
      </c>
      <c r="AH1068" s="280">
        <f>SUM(AH1069+AH1074+AH1081+AH1091+AH1093)</f>
        <v>0</v>
      </c>
      <c r="AI1068" s="278">
        <f t="shared" si="485"/>
        <v>0</v>
      </c>
      <c r="AJ1068" s="280">
        <f>SUM(AJ1069+AJ1074+AJ1081+AJ1091+AJ1093)</f>
        <v>0</v>
      </c>
      <c r="AK1068" s="280">
        <f>SUM(AK1069+AK1074+AK1081+AK1091+AK1093)</f>
        <v>0</v>
      </c>
      <c r="AL1068" s="280"/>
      <c r="AM1068" s="276">
        <f t="shared" si="486"/>
        <v>0</v>
      </c>
      <c r="AN1068" s="280"/>
    </row>
    <row r="1069" spans="13:40" ht="12.75" hidden="1" customHeight="1" x14ac:dyDescent="0.25">
      <c r="M1069" s="254"/>
      <c r="N1069" s="254">
        <v>321</v>
      </c>
      <c r="O1069" s="255"/>
      <c r="P1069" s="256">
        <f>SUM(P1070+P1071+P1072+P1073)</f>
        <v>0</v>
      </c>
      <c r="Q1069" s="256">
        <f>SUM(Q1070+Q1071+Q1072+Q1073)</f>
        <v>0</v>
      </c>
      <c r="R1069" s="157">
        <f t="shared" si="480"/>
        <v>0</v>
      </c>
      <c r="S1069" s="256"/>
      <c r="T1069" s="280">
        <f>SUM(T1070+T1071+T1072+T1073)</f>
        <v>0</v>
      </c>
      <c r="U1069" s="280">
        <f>SUM(U1070+U1071+U1072+U1073)</f>
        <v>0</v>
      </c>
      <c r="V1069" s="278">
        <f t="shared" si="481"/>
        <v>0</v>
      </c>
      <c r="W1069" s="280">
        <f t="shared" ref="W1069:AE1069" si="493">SUM(W1070+W1071+W1072+W1073)</f>
        <v>0</v>
      </c>
      <c r="X1069" s="280">
        <f t="shared" si="493"/>
        <v>0</v>
      </c>
      <c r="Y1069" s="280">
        <f t="shared" si="493"/>
        <v>0</v>
      </c>
      <c r="Z1069" s="280">
        <f t="shared" si="493"/>
        <v>0</v>
      </c>
      <c r="AA1069" s="280">
        <f t="shared" si="493"/>
        <v>0</v>
      </c>
      <c r="AB1069" s="280">
        <f t="shared" si="493"/>
        <v>0</v>
      </c>
      <c r="AC1069" s="280">
        <f t="shared" si="493"/>
        <v>0</v>
      </c>
      <c r="AD1069" s="280">
        <f t="shared" si="493"/>
        <v>0</v>
      </c>
      <c r="AE1069" s="280">
        <f t="shared" si="493"/>
        <v>0</v>
      </c>
      <c r="AF1069" s="278">
        <f t="shared" si="483"/>
        <v>0</v>
      </c>
      <c r="AG1069" s="278">
        <f t="shared" si="484"/>
        <v>0</v>
      </c>
      <c r="AH1069" s="280">
        <f>SUM(AH1070+AH1071+AH1072+AH1073)</f>
        <v>0</v>
      </c>
      <c r="AI1069" s="278">
        <f t="shared" si="485"/>
        <v>0</v>
      </c>
      <c r="AJ1069" s="280">
        <f>SUM(AJ1070+AJ1071+AJ1072+AJ1073)</f>
        <v>0</v>
      </c>
      <c r="AK1069" s="280">
        <f>SUM(AK1070+AK1071+AK1072+AK1073)</f>
        <v>0</v>
      </c>
      <c r="AL1069" s="281"/>
      <c r="AM1069" s="276">
        <f t="shared" si="486"/>
        <v>0</v>
      </c>
      <c r="AN1069" s="281"/>
    </row>
    <row r="1070" spans="13:40" s="249" customFormat="1" ht="13.5" hidden="1" x14ac:dyDescent="0.25">
      <c r="M1070" s="250"/>
      <c r="N1070" s="251" t="s">
        <v>496</v>
      </c>
      <c r="O1070" s="252" t="s">
        <v>497</v>
      </c>
      <c r="P1070" s="224"/>
      <c r="Q1070" s="224"/>
      <c r="R1070" s="157">
        <f t="shared" si="480"/>
        <v>0</v>
      </c>
      <c r="S1070" s="157"/>
      <c r="T1070" s="279"/>
      <c r="U1070" s="279"/>
      <c r="V1070" s="278">
        <f t="shared" si="481"/>
        <v>0</v>
      </c>
      <c r="W1070" s="279"/>
      <c r="X1070" s="279"/>
      <c r="Y1070" s="279"/>
      <c r="Z1070" s="279"/>
      <c r="AA1070" s="279"/>
      <c r="AB1070" s="279"/>
      <c r="AC1070" s="279"/>
      <c r="AD1070" s="279"/>
      <c r="AE1070" s="279"/>
      <c r="AF1070" s="278">
        <f t="shared" si="483"/>
        <v>0</v>
      </c>
      <c r="AG1070" s="278">
        <f t="shared" si="484"/>
        <v>0</v>
      </c>
      <c r="AH1070" s="279"/>
      <c r="AI1070" s="278">
        <f t="shared" si="485"/>
        <v>0</v>
      </c>
      <c r="AJ1070" s="279"/>
      <c r="AK1070" s="279"/>
      <c r="AL1070" s="279"/>
      <c r="AM1070" s="276">
        <f t="shared" si="486"/>
        <v>0</v>
      </c>
      <c r="AN1070" s="279"/>
    </row>
    <row r="1071" spans="13:40" s="249" customFormat="1" ht="13.5" hidden="1" x14ac:dyDescent="0.25">
      <c r="M1071" s="250"/>
      <c r="N1071" s="251" t="s">
        <v>498</v>
      </c>
      <c r="O1071" s="252" t="s">
        <v>499</v>
      </c>
      <c r="P1071" s="224"/>
      <c r="Q1071" s="224"/>
      <c r="R1071" s="157">
        <f t="shared" si="480"/>
        <v>0</v>
      </c>
      <c r="S1071" s="157"/>
      <c r="T1071" s="279"/>
      <c r="U1071" s="279"/>
      <c r="V1071" s="278">
        <f t="shared" si="481"/>
        <v>0</v>
      </c>
      <c r="W1071" s="279"/>
      <c r="X1071" s="279"/>
      <c r="Y1071" s="279"/>
      <c r="Z1071" s="279"/>
      <c r="AA1071" s="279"/>
      <c r="AB1071" s="279"/>
      <c r="AC1071" s="279"/>
      <c r="AD1071" s="279"/>
      <c r="AE1071" s="279"/>
      <c r="AF1071" s="278">
        <f t="shared" si="483"/>
        <v>0</v>
      </c>
      <c r="AG1071" s="278">
        <f t="shared" si="484"/>
        <v>0</v>
      </c>
      <c r="AH1071" s="279"/>
      <c r="AI1071" s="278">
        <f t="shared" si="485"/>
        <v>0</v>
      </c>
      <c r="AJ1071" s="279"/>
      <c r="AK1071" s="279"/>
      <c r="AL1071" s="279"/>
      <c r="AM1071" s="276">
        <f t="shared" si="486"/>
        <v>0</v>
      </c>
      <c r="AN1071" s="279"/>
    </row>
    <row r="1072" spans="13:40" s="249" customFormat="1" ht="13.5" hidden="1" x14ac:dyDescent="0.25">
      <c r="M1072" s="250"/>
      <c r="N1072" s="251" t="s">
        <v>500</v>
      </c>
      <c r="O1072" s="252" t="s">
        <v>501</v>
      </c>
      <c r="P1072" s="224"/>
      <c r="Q1072" s="224"/>
      <c r="R1072" s="157">
        <f t="shared" si="480"/>
        <v>0</v>
      </c>
      <c r="S1072" s="157"/>
      <c r="T1072" s="279"/>
      <c r="U1072" s="279"/>
      <c r="V1072" s="278">
        <f t="shared" si="481"/>
        <v>0</v>
      </c>
      <c r="W1072" s="279"/>
      <c r="X1072" s="279"/>
      <c r="Y1072" s="279"/>
      <c r="Z1072" s="279"/>
      <c r="AA1072" s="279"/>
      <c r="AB1072" s="279"/>
      <c r="AC1072" s="279"/>
      <c r="AD1072" s="279"/>
      <c r="AE1072" s="279"/>
      <c r="AF1072" s="278">
        <f t="shared" si="483"/>
        <v>0</v>
      </c>
      <c r="AG1072" s="278">
        <f t="shared" si="484"/>
        <v>0</v>
      </c>
      <c r="AH1072" s="279"/>
      <c r="AI1072" s="278">
        <f t="shared" si="485"/>
        <v>0</v>
      </c>
      <c r="AJ1072" s="279"/>
      <c r="AK1072" s="279"/>
      <c r="AL1072" s="279"/>
      <c r="AM1072" s="276">
        <f t="shared" si="486"/>
        <v>0</v>
      </c>
      <c r="AN1072" s="279"/>
    </row>
    <row r="1073" spans="13:40" hidden="1" x14ac:dyDescent="0.25">
      <c r="M1073" s="250"/>
      <c r="N1073" s="250">
        <v>3214</v>
      </c>
      <c r="O1073" s="252" t="s">
        <v>502</v>
      </c>
      <c r="P1073" s="224"/>
      <c r="Q1073" s="224"/>
      <c r="R1073" s="157">
        <f t="shared" si="480"/>
        <v>0</v>
      </c>
      <c r="S1073" s="157"/>
      <c r="T1073" s="279"/>
      <c r="U1073" s="279"/>
      <c r="V1073" s="278">
        <f t="shared" si="481"/>
        <v>0</v>
      </c>
      <c r="W1073" s="279"/>
      <c r="X1073" s="279"/>
      <c r="Y1073" s="279"/>
      <c r="Z1073" s="279"/>
      <c r="AA1073" s="279"/>
      <c r="AB1073" s="279"/>
      <c r="AC1073" s="279"/>
      <c r="AD1073" s="279"/>
      <c r="AE1073" s="279"/>
      <c r="AF1073" s="278">
        <f t="shared" si="483"/>
        <v>0</v>
      </c>
      <c r="AG1073" s="278">
        <f t="shared" si="484"/>
        <v>0</v>
      </c>
      <c r="AH1073" s="279"/>
      <c r="AI1073" s="278">
        <f t="shared" si="485"/>
        <v>0</v>
      </c>
      <c r="AJ1073" s="279"/>
      <c r="AK1073" s="279"/>
      <c r="AL1073" s="281"/>
      <c r="AM1073" s="276">
        <f t="shared" si="486"/>
        <v>0</v>
      </c>
      <c r="AN1073" s="281"/>
    </row>
    <row r="1074" spans="13:40" s="253" customFormat="1" ht="13.5" hidden="1" x14ac:dyDescent="0.25">
      <c r="M1074" s="254"/>
      <c r="N1074" s="254">
        <v>322</v>
      </c>
      <c r="O1074" s="255"/>
      <c r="P1074" s="256">
        <f>SUM(P1075+P1076+P1077+P1078+P1079+P1080)</f>
        <v>0</v>
      </c>
      <c r="Q1074" s="256">
        <f>SUM(Q1075+Q1076+Q1077+Q1078+Q1079+Q1080)</f>
        <v>0</v>
      </c>
      <c r="R1074" s="157">
        <f t="shared" si="480"/>
        <v>0</v>
      </c>
      <c r="S1074" s="256"/>
      <c r="T1074" s="280">
        <f>SUM(T1075+T1076+T1077+T1078+T1079+T1080)</f>
        <v>0</v>
      </c>
      <c r="U1074" s="280">
        <f>SUM(U1075+U1076+U1077+U1078+U1079+U1080)</f>
        <v>0</v>
      </c>
      <c r="V1074" s="278">
        <f t="shared" si="481"/>
        <v>0</v>
      </c>
      <c r="W1074" s="280">
        <f t="shared" ref="W1074:AE1074" si="494">SUM(W1075+W1076+W1077+W1078+W1079+W1080)</f>
        <v>0</v>
      </c>
      <c r="X1074" s="280">
        <f t="shared" si="494"/>
        <v>0</v>
      </c>
      <c r="Y1074" s="280">
        <f t="shared" si="494"/>
        <v>0</v>
      </c>
      <c r="Z1074" s="280">
        <f t="shared" si="494"/>
        <v>0</v>
      </c>
      <c r="AA1074" s="280">
        <f t="shared" si="494"/>
        <v>0</v>
      </c>
      <c r="AB1074" s="280">
        <f t="shared" si="494"/>
        <v>0</v>
      </c>
      <c r="AC1074" s="280">
        <f t="shared" si="494"/>
        <v>0</v>
      </c>
      <c r="AD1074" s="280">
        <f t="shared" si="494"/>
        <v>0</v>
      </c>
      <c r="AE1074" s="280">
        <f t="shared" si="494"/>
        <v>0</v>
      </c>
      <c r="AF1074" s="278">
        <f t="shared" si="483"/>
        <v>0</v>
      </c>
      <c r="AG1074" s="278">
        <f t="shared" si="484"/>
        <v>0</v>
      </c>
      <c r="AH1074" s="280">
        <f>SUM(AH1075+AH1076+AH1077+AH1078+AH1079+AH1080)</f>
        <v>0</v>
      </c>
      <c r="AI1074" s="278">
        <f t="shared" si="485"/>
        <v>0</v>
      </c>
      <c r="AJ1074" s="280">
        <f>SUM(AJ1075+AJ1076+AJ1077+AJ1078+AJ1079+AJ1080)</f>
        <v>0</v>
      </c>
      <c r="AK1074" s="280">
        <f>SUM(AK1075+AK1076+AK1077+AK1078+AK1079+AK1080)</f>
        <v>0</v>
      </c>
      <c r="AL1074" s="280"/>
      <c r="AM1074" s="276">
        <f t="shared" si="486"/>
        <v>0</v>
      </c>
      <c r="AN1074" s="280"/>
    </row>
    <row r="1075" spans="13:40" s="249" customFormat="1" ht="13.5" hidden="1" x14ac:dyDescent="0.25">
      <c r="M1075" s="250"/>
      <c r="N1075" s="251" t="s">
        <v>503</v>
      </c>
      <c r="O1075" s="252" t="s">
        <v>504</v>
      </c>
      <c r="P1075" s="224"/>
      <c r="Q1075" s="224"/>
      <c r="R1075" s="157">
        <f t="shared" si="480"/>
        <v>0</v>
      </c>
      <c r="S1075" s="157"/>
      <c r="T1075" s="279"/>
      <c r="U1075" s="279"/>
      <c r="V1075" s="278">
        <f t="shared" si="481"/>
        <v>0</v>
      </c>
      <c r="W1075" s="279"/>
      <c r="X1075" s="279"/>
      <c r="Y1075" s="279"/>
      <c r="Z1075" s="279"/>
      <c r="AA1075" s="279"/>
      <c r="AB1075" s="279"/>
      <c r="AC1075" s="279"/>
      <c r="AD1075" s="279"/>
      <c r="AE1075" s="279"/>
      <c r="AF1075" s="278">
        <f t="shared" si="483"/>
        <v>0</v>
      </c>
      <c r="AG1075" s="278">
        <f t="shared" si="484"/>
        <v>0</v>
      </c>
      <c r="AH1075" s="279"/>
      <c r="AI1075" s="278">
        <f t="shared" si="485"/>
        <v>0</v>
      </c>
      <c r="AJ1075" s="279"/>
      <c r="AK1075" s="279"/>
      <c r="AL1075" s="279"/>
      <c r="AM1075" s="276">
        <f t="shared" si="486"/>
        <v>0</v>
      </c>
      <c r="AN1075" s="279"/>
    </row>
    <row r="1076" spans="13:40" s="249" customFormat="1" ht="13.5" hidden="1" x14ac:dyDescent="0.25">
      <c r="M1076" s="250"/>
      <c r="N1076" s="251" t="s">
        <v>505</v>
      </c>
      <c r="O1076" s="252" t="s">
        <v>506</v>
      </c>
      <c r="P1076" s="224"/>
      <c r="Q1076" s="224"/>
      <c r="R1076" s="157">
        <f t="shared" si="480"/>
        <v>0</v>
      </c>
      <c r="S1076" s="157"/>
      <c r="T1076" s="279"/>
      <c r="U1076" s="279"/>
      <c r="V1076" s="278">
        <f t="shared" si="481"/>
        <v>0</v>
      </c>
      <c r="W1076" s="279"/>
      <c r="X1076" s="279"/>
      <c r="Y1076" s="279"/>
      <c r="Z1076" s="279"/>
      <c r="AA1076" s="279"/>
      <c r="AB1076" s="279"/>
      <c r="AC1076" s="279"/>
      <c r="AD1076" s="279"/>
      <c r="AE1076" s="279"/>
      <c r="AF1076" s="278">
        <f t="shared" si="483"/>
        <v>0</v>
      </c>
      <c r="AG1076" s="278">
        <f t="shared" si="484"/>
        <v>0</v>
      </c>
      <c r="AH1076" s="279"/>
      <c r="AI1076" s="278">
        <f t="shared" si="485"/>
        <v>0</v>
      </c>
      <c r="AJ1076" s="279"/>
      <c r="AK1076" s="279"/>
      <c r="AL1076" s="279"/>
      <c r="AM1076" s="276">
        <f t="shared" si="486"/>
        <v>0</v>
      </c>
      <c r="AN1076" s="279"/>
    </row>
    <row r="1077" spans="13:40" s="249" customFormat="1" ht="13.5" hidden="1" x14ac:dyDescent="0.25">
      <c r="M1077" s="250"/>
      <c r="N1077" s="251" t="s">
        <v>507</v>
      </c>
      <c r="O1077" s="252" t="s">
        <v>508</v>
      </c>
      <c r="P1077" s="224"/>
      <c r="Q1077" s="224"/>
      <c r="R1077" s="157">
        <f t="shared" si="480"/>
        <v>0</v>
      </c>
      <c r="S1077" s="157"/>
      <c r="T1077" s="279"/>
      <c r="U1077" s="279"/>
      <c r="V1077" s="278">
        <f t="shared" si="481"/>
        <v>0</v>
      </c>
      <c r="W1077" s="279"/>
      <c r="X1077" s="279"/>
      <c r="Y1077" s="279"/>
      <c r="Z1077" s="279"/>
      <c r="AA1077" s="279"/>
      <c r="AB1077" s="279"/>
      <c r="AC1077" s="279"/>
      <c r="AD1077" s="279"/>
      <c r="AE1077" s="279"/>
      <c r="AF1077" s="278">
        <f t="shared" si="483"/>
        <v>0</v>
      </c>
      <c r="AG1077" s="278">
        <f t="shared" si="484"/>
        <v>0</v>
      </c>
      <c r="AH1077" s="279"/>
      <c r="AI1077" s="278">
        <f t="shared" si="485"/>
        <v>0</v>
      </c>
      <c r="AJ1077" s="279"/>
      <c r="AK1077" s="279"/>
      <c r="AL1077" s="279"/>
      <c r="AM1077" s="276">
        <f t="shared" si="486"/>
        <v>0</v>
      </c>
      <c r="AN1077" s="279"/>
    </row>
    <row r="1078" spans="13:40" s="249" customFormat="1" ht="13.5" hidden="1" x14ac:dyDescent="0.25">
      <c r="M1078" s="250"/>
      <c r="N1078" s="251" t="s">
        <v>509</v>
      </c>
      <c r="O1078" s="252" t="s">
        <v>510</v>
      </c>
      <c r="P1078" s="224"/>
      <c r="Q1078" s="224"/>
      <c r="R1078" s="157">
        <f t="shared" si="480"/>
        <v>0</v>
      </c>
      <c r="S1078" s="157"/>
      <c r="T1078" s="279"/>
      <c r="U1078" s="279"/>
      <c r="V1078" s="278">
        <f t="shared" si="481"/>
        <v>0</v>
      </c>
      <c r="W1078" s="279"/>
      <c r="X1078" s="279"/>
      <c r="Y1078" s="279"/>
      <c r="Z1078" s="279"/>
      <c r="AA1078" s="279"/>
      <c r="AB1078" s="279"/>
      <c r="AC1078" s="279"/>
      <c r="AD1078" s="279"/>
      <c r="AE1078" s="279"/>
      <c r="AF1078" s="278">
        <f t="shared" si="483"/>
        <v>0</v>
      </c>
      <c r="AG1078" s="278">
        <f t="shared" si="484"/>
        <v>0</v>
      </c>
      <c r="AH1078" s="279"/>
      <c r="AI1078" s="278">
        <f t="shared" si="485"/>
        <v>0</v>
      </c>
      <c r="AJ1078" s="279"/>
      <c r="AK1078" s="279"/>
      <c r="AL1078" s="279"/>
      <c r="AM1078" s="276">
        <f t="shared" si="486"/>
        <v>0</v>
      </c>
      <c r="AN1078" s="279"/>
    </row>
    <row r="1079" spans="13:40" s="249" customFormat="1" ht="13.5" hidden="1" x14ac:dyDescent="0.25">
      <c r="M1079" s="250"/>
      <c r="N1079" s="251" t="s">
        <v>511</v>
      </c>
      <c r="O1079" s="252" t="s">
        <v>512</v>
      </c>
      <c r="P1079" s="224"/>
      <c r="Q1079" s="224"/>
      <c r="R1079" s="157">
        <f t="shared" si="480"/>
        <v>0</v>
      </c>
      <c r="S1079" s="157"/>
      <c r="T1079" s="279"/>
      <c r="U1079" s="279"/>
      <c r="V1079" s="278">
        <f t="shared" si="481"/>
        <v>0</v>
      </c>
      <c r="W1079" s="279"/>
      <c r="X1079" s="279"/>
      <c r="Y1079" s="279"/>
      <c r="Z1079" s="279"/>
      <c r="AA1079" s="279"/>
      <c r="AB1079" s="279"/>
      <c r="AC1079" s="279"/>
      <c r="AD1079" s="279"/>
      <c r="AE1079" s="279"/>
      <c r="AF1079" s="278">
        <f t="shared" si="483"/>
        <v>0</v>
      </c>
      <c r="AG1079" s="278">
        <f t="shared" si="484"/>
        <v>0</v>
      </c>
      <c r="AH1079" s="279"/>
      <c r="AI1079" s="278">
        <f t="shared" si="485"/>
        <v>0</v>
      </c>
      <c r="AJ1079" s="279"/>
      <c r="AK1079" s="279"/>
      <c r="AL1079" s="279"/>
      <c r="AM1079" s="276">
        <f t="shared" si="486"/>
        <v>0</v>
      </c>
      <c r="AN1079" s="279"/>
    </row>
    <row r="1080" spans="13:40" hidden="1" x14ac:dyDescent="0.25">
      <c r="M1080" s="250"/>
      <c r="N1080" s="250" t="s">
        <v>513</v>
      </c>
      <c r="O1080" s="252" t="s">
        <v>514</v>
      </c>
      <c r="P1080" s="224"/>
      <c r="Q1080" s="224"/>
      <c r="R1080" s="157">
        <f t="shared" si="480"/>
        <v>0</v>
      </c>
      <c r="S1080" s="157"/>
      <c r="T1080" s="279"/>
      <c r="U1080" s="279"/>
      <c r="V1080" s="278">
        <f t="shared" si="481"/>
        <v>0</v>
      </c>
      <c r="W1080" s="279"/>
      <c r="X1080" s="279"/>
      <c r="Y1080" s="279"/>
      <c r="Z1080" s="279"/>
      <c r="AA1080" s="279"/>
      <c r="AB1080" s="279"/>
      <c r="AC1080" s="279"/>
      <c r="AD1080" s="279"/>
      <c r="AE1080" s="279"/>
      <c r="AF1080" s="278">
        <f t="shared" si="483"/>
        <v>0</v>
      </c>
      <c r="AG1080" s="278">
        <f t="shared" si="484"/>
        <v>0</v>
      </c>
      <c r="AH1080" s="279"/>
      <c r="AI1080" s="278">
        <f t="shared" si="485"/>
        <v>0</v>
      </c>
      <c r="AJ1080" s="279"/>
      <c r="AK1080" s="279"/>
      <c r="AL1080" s="281"/>
      <c r="AM1080" s="276">
        <f t="shared" si="486"/>
        <v>0</v>
      </c>
      <c r="AN1080" s="281"/>
    </row>
    <row r="1081" spans="13:40" s="253" customFormat="1" ht="13.5" hidden="1" x14ac:dyDescent="0.25">
      <c r="M1081" s="254"/>
      <c r="N1081" s="254">
        <v>323</v>
      </c>
      <c r="O1081" s="255"/>
      <c r="P1081" s="256">
        <f>SUM(P1082+P1083+P1084+P1085+P1086+P1087+P1088+P1089+P1090)</f>
        <v>0</v>
      </c>
      <c r="Q1081" s="256">
        <f>SUM(Q1082+Q1083+Q1084+Q1085+Q1086+Q1087+Q1088+Q1089+Q1090)</f>
        <v>0</v>
      </c>
      <c r="R1081" s="157">
        <f t="shared" si="480"/>
        <v>0</v>
      </c>
      <c r="S1081" s="256"/>
      <c r="T1081" s="280">
        <f>SUM(T1082+T1083+T1084+T1085+T1086+T1087+T1088+T1089+T1090)</f>
        <v>0</v>
      </c>
      <c r="U1081" s="280">
        <f>SUM(U1082+U1083+U1084+U1085+U1086+U1087+U1088+U1089+U1090)</f>
        <v>0</v>
      </c>
      <c r="V1081" s="278">
        <f t="shared" si="481"/>
        <v>0</v>
      </c>
      <c r="W1081" s="280">
        <f t="shared" ref="W1081:AE1081" si="495">SUM(W1082+W1083+W1084+W1085+W1086+W1087+W1088+W1089+W1090)</f>
        <v>0</v>
      </c>
      <c r="X1081" s="280">
        <f t="shared" si="495"/>
        <v>0</v>
      </c>
      <c r="Y1081" s="280">
        <f t="shared" si="495"/>
        <v>0</v>
      </c>
      <c r="Z1081" s="280">
        <f t="shared" si="495"/>
        <v>0</v>
      </c>
      <c r="AA1081" s="280">
        <f t="shared" si="495"/>
        <v>0</v>
      </c>
      <c r="AB1081" s="280">
        <f t="shared" si="495"/>
        <v>0</v>
      </c>
      <c r="AC1081" s="280">
        <f t="shared" si="495"/>
        <v>0</v>
      </c>
      <c r="AD1081" s="280">
        <f t="shared" si="495"/>
        <v>0</v>
      </c>
      <c r="AE1081" s="280">
        <f t="shared" si="495"/>
        <v>0</v>
      </c>
      <c r="AF1081" s="278">
        <f t="shared" si="483"/>
        <v>0</v>
      </c>
      <c r="AG1081" s="278">
        <f t="shared" si="484"/>
        <v>0</v>
      </c>
      <c r="AH1081" s="280">
        <f>SUM(AH1082+AH1083+AH1084+AH1085+AH1086+AH1087+AH1088+AH1089+AH1090)</f>
        <v>0</v>
      </c>
      <c r="AI1081" s="278">
        <f t="shared" si="485"/>
        <v>0</v>
      </c>
      <c r="AJ1081" s="280">
        <f>SUM(AJ1082+AJ1083+AJ1084+AJ1085+AJ1086+AJ1087+AJ1088+AJ1089+AJ1090)</f>
        <v>0</v>
      </c>
      <c r="AK1081" s="280">
        <f>SUM(AK1082+AK1083+AK1084+AK1085+AK1086+AK1087+AK1088+AK1089+AK1090)</f>
        <v>0</v>
      </c>
      <c r="AL1081" s="280"/>
      <c r="AM1081" s="276">
        <f t="shared" si="486"/>
        <v>0</v>
      </c>
      <c r="AN1081" s="280"/>
    </row>
    <row r="1082" spans="13:40" s="249" customFormat="1" ht="13.5" hidden="1" x14ac:dyDescent="0.25">
      <c r="M1082" s="250"/>
      <c r="N1082" s="251" t="s">
        <v>515</v>
      </c>
      <c r="O1082" s="252" t="s">
        <v>516</v>
      </c>
      <c r="P1082" s="224"/>
      <c r="Q1082" s="224"/>
      <c r="R1082" s="157">
        <f t="shared" si="480"/>
        <v>0</v>
      </c>
      <c r="S1082" s="157"/>
      <c r="T1082" s="279"/>
      <c r="U1082" s="279"/>
      <c r="V1082" s="278">
        <f t="shared" si="481"/>
        <v>0</v>
      </c>
      <c r="W1082" s="279"/>
      <c r="X1082" s="279"/>
      <c r="Y1082" s="279"/>
      <c r="Z1082" s="279"/>
      <c r="AA1082" s="279"/>
      <c r="AB1082" s="279"/>
      <c r="AC1082" s="279"/>
      <c r="AD1082" s="279"/>
      <c r="AE1082" s="279"/>
      <c r="AF1082" s="278">
        <f t="shared" si="483"/>
        <v>0</v>
      </c>
      <c r="AG1082" s="278">
        <f t="shared" si="484"/>
        <v>0</v>
      </c>
      <c r="AH1082" s="279"/>
      <c r="AI1082" s="278">
        <f t="shared" si="485"/>
        <v>0</v>
      </c>
      <c r="AJ1082" s="279"/>
      <c r="AK1082" s="279"/>
      <c r="AL1082" s="279"/>
      <c r="AM1082" s="276">
        <f t="shared" si="486"/>
        <v>0</v>
      </c>
      <c r="AN1082" s="279"/>
    </row>
    <row r="1083" spans="13:40" s="249" customFormat="1" ht="13.5" hidden="1" x14ac:dyDescent="0.25">
      <c r="M1083" s="250"/>
      <c r="N1083" s="251" t="s">
        <v>517</v>
      </c>
      <c r="O1083" s="252" t="s">
        <v>518</v>
      </c>
      <c r="P1083" s="224"/>
      <c r="Q1083" s="224"/>
      <c r="R1083" s="157">
        <f t="shared" si="480"/>
        <v>0</v>
      </c>
      <c r="S1083" s="157"/>
      <c r="T1083" s="279"/>
      <c r="U1083" s="279"/>
      <c r="V1083" s="278">
        <f t="shared" si="481"/>
        <v>0</v>
      </c>
      <c r="W1083" s="279"/>
      <c r="X1083" s="279"/>
      <c r="Y1083" s="279"/>
      <c r="Z1083" s="279"/>
      <c r="AA1083" s="279"/>
      <c r="AB1083" s="279"/>
      <c r="AC1083" s="279"/>
      <c r="AD1083" s="279"/>
      <c r="AE1083" s="279"/>
      <c r="AF1083" s="278">
        <f t="shared" si="483"/>
        <v>0</v>
      </c>
      <c r="AG1083" s="278">
        <f t="shared" si="484"/>
        <v>0</v>
      </c>
      <c r="AH1083" s="279"/>
      <c r="AI1083" s="278">
        <f t="shared" si="485"/>
        <v>0</v>
      </c>
      <c r="AJ1083" s="279"/>
      <c r="AK1083" s="279"/>
      <c r="AL1083" s="279"/>
      <c r="AM1083" s="276">
        <f t="shared" si="486"/>
        <v>0</v>
      </c>
      <c r="AN1083" s="279"/>
    </row>
    <row r="1084" spans="13:40" s="249" customFormat="1" ht="13.5" hidden="1" x14ac:dyDescent="0.25">
      <c r="M1084" s="250"/>
      <c r="N1084" s="251" t="s">
        <v>519</v>
      </c>
      <c r="O1084" s="252" t="s">
        <v>520</v>
      </c>
      <c r="P1084" s="224"/>
      <c r="Q1084" s="224"/>
      <c r="R1084" s="157">
        <f t="shared" si="480"/>
        <v>0</v>
      </c>
      <c r="S1084" s="157"/>
      <c r="T1084" s="279"/>
      <c r="U1084" s="279"/>
      <c r="V1084" s="278">
        <f t="shared" si="481"/>
        <v>0</v>
      </c>
      <c r="W1084" s="279"/>
      <c r="X1084" s="279"/>
      <c r="Y1084" s="279"/>
      <c r="Z1084" s="279"/>
      <c r="AA1084" s="279"/>
      <c r="AB1084" s="279"/>
      <c r="AC1084" s="279"/>
      <c r="AD1084" s="279"/>
      <c r="AE1084" s="279"/>
      <c r="AF1084" s="278">
        <f t="shared" si="483"/>
        <v>0</v>
      </c>
      <c r="AG1084" s="278">
        <f t="shared" si="484"/>
        <v>0</v>
      </c>
      <c r="AH1084" s="279"/>
      <c r="AI1084" s="278">
        <f t="shared" si="485"/>
        <v>0</v>
      </c>
      <c r="AJ1084" s="279"/>
      <c r="AK1084" s="279"/>
      <c r="AL1084" s="279"/>
      <c r="AM1084" s="276">
        <f t="shared" si="486"/>
        <v>0</v>
      </c>
      <c r="AN1084" s="279"/>
    </row>
    <row r="1085" spans="13:40" s="249" customFormat="1" ht="13.5" hidden="1" x14ac:dyDescent="0.25">
      <c r="M1085" s="250"/>
      <c r="N1085" s="251" t="s">
        <v>521</v>
      </c>
      <c r="O1085" s="252" t="s">
        <v>522</v>
      </c>
      <c r="P1085" s="224"/>
      <c r="Q1085" s="224"/>
      <c r="R1085" s="157">
        <f t="shared" si="480"/>
        <v>0</v>
      </c>
      <c r="S1085" s="157"/>
      <c r="T1085" s="279"/>
      <c r="U1085" s="279"/>
      <c r="V1085" s="278">
        <f t="shared" si="481"/>
        <v>0</v>
      </c>
      <c r="W1085" s="279"/>
      <c r="X1085" s="279"/>
      <c r="Y1085" s="279"/>
      <c r="Z1085" s="279"/>
      <c r="AA1085" s="279"/>
      <c r="AB1085" s="279"/>
      <c r="AC1085" s="279"/>
      <c r="AD1085" s="279"/>
      <c r="AE1085" s="279"/>
      <c r="AF1085" s="278">
        <f t="shared" si="483"/>
        <v>0</v>
      </c>
      <c r="AG1085" s="278">
        <f t="shared" si="484"/>
        <v>0</v>
      </c>
      <c r="AH1085" s="279"/>
      <c r="AI1085" s="278">
        <f t="shared" si="485"/>
        <v>0</v>
      </c>
      <c r="AJ1085" s="279"/>
      <c r="AK1085" s="279"/>
      <c r="AL1085" s="279"/>
      <c r="AM1085" s="276">
        <f t="shared" si="486"/>
        <v>0</v>
      </c>
      <c r="AN1085" s="279"/>
    </row>
    <row r="1086" spans="13:40" s="249" customFormat="1" ht="13.5" hidden="1" x14ac:dyDescent="0.25">
      <c r="M1086" s="250"/>
      <c r="N1086" s="251" t="s">
        <v>523</v>
      </c>
      <c r="O1086" s="252" t="s">
        <v>524</v>
      </c>
      <c r="P1086" s="224"/>
      <c r="Q1086" s="224"/>
      <c r="R1086" s="157">
        <f t="shared" ref="R1086:R1117" si="496">SUM(T1086:AE1086)</f>
        <v>0</v>
      </c>
      <c r="S1086" s="157"/>
      <c r="T1086" s="279"/>
      <c r="U1086" s="279"/>
      <c r="V1086" s="278">
        <f t="shared" ref="V1086:V1117" si="497">SUM(T1086:U1086)</f>
        <v>0</v>
      </c>
      <c r="W1086" s="279"/>
      <c r="X1086" s="279"/>
      <c r="Y1086" s="279"/>
      <c r="Z1086" s="279"/>
      <c r="AA1086" s="279"/>
      <c r="AB1086" s="279"/>
      <c r="AC1086" s="279"/>
      <c r="AD1086" s="279"/>
      <c r="AE1086" s="279"/>
      <c r="AF1086" s="278">
        <f t="shared" ref="AF1086:AF1117" si="498">SUM(W1086:AE1086)</f>
        <v>0</v>
      </c>
      <c r="AG1086" s="278">
        <f t="shared" ref="AG1086:AG1117" si="499">SUM(V1086+AF1086)</f>
        <v>0</v>
      </c>
      <c r="AH1086" s="279"/>
      <c r="AI1086" s="278">
        <f t="shared" si="485"/>
        <v>0</v>
      </c>
      <c r="AJ1086" s="279"/>
      <c r="AK1086" s="279"/>
      <c r="AL1086" s="279"/>
      <c r="AM1086" s="276">
        <f t="shared" ref="AM1086:AM1117" si="500">SUM(AB1086+AL1086)</f>
        <v>0</v>
      </c>
      <c r="AN1086" s="279"/>
    </row>
    <row r="1087" spans="13:40" s="249" customFormat="1" ht="13.5" hidden="1" x14ac:dyDescent="0.25">
      <c r="M1087" s="250"/>
      <c r="N1087" s="251" t="s">
        <v>525</v>
      </c>
      <c r="O1087" s="252" t="s">
        <v>526</v>
      </c>
      <c r="P1087" s="224"/>
      <c r="Q1087" s="224"/>
      <c r="R1087" s="157">
        <f t="shared" si="496"/>
        <v>0</v>
      </c>
      <c r="S1087" s="157"/>
      <c r="T1087" s="279"/>
      <c r="U1087" s="279"/>
      <c r="V1087" s="278">
        <f t="shared" si="497"/>
        <v>0</v>
      </c>
      <c r="W1087" s="279"/>
      <c r="X1087" s="279"/>
      <c r="Y1087" s="279"/>
      <c r="Z1087" s="279"/>
      <c r="AA1087" s="279"/>
      <c r="AB1087" s="279"/>
      <c r="AC1087" s="279"/>
      <c r="AD1087" s="279"/>
      <c r="AE1087" s="279"/>
      <c r="AF1087" s="278">
        <f t="shared" si="498"/>
        <v>0</v>
      </c>
      <c r="AG1087" s="278">
        <f t="shared" si="499"/>
        <v>0</v>
      </c>
      <c r="AH1087" s="279"/>
      <c r="AI1087" s="278">
        <f t="shared" si="485"/>
        <v>0</v>
      </c>
      <c r="AJ1087" s="279"/>
      <c r="AK1087" s="279"/>
      <c r="AL1087" s="279"/>
      <c r="AM1087" s="276">
        <f t="shared" si="500"/>
        <v>0</v>
      </c>
      <c r="AN1087" s="279"/>
    </row>
    <row r="1088" spans="13:40" s="249" customFormat="1" ht="13.5" hidden="1" x14ac:dyDescent="0.25">
      <c r="M1088" s="250"/>
      <c r="N1088" s="251" t="s">
        <v>527</v>
      </c>
      <c r="O1088" s="252" t="s">
        <v>528</v>
      </c>
      <c r="P1088" s="224"/>
      <c r="Q1088" s="224"/>
      <c r="R1088" s="157">
        <f t="shared" si="496"/>
        <v>0</v>
      </c>
      <c r="S1088" s="157"/>
      <c r="T1088" s="279"/>
      <c r="U1088" s="279"/>
      <c r="V1088" s="278">
        <f t="shared" si="497"/>
        <v>0</v>
      </c>
      <c r="W1088" s="279"/>
      <c r="X1088" s="279"/>
      <c r="Y1088" s="279"/>
      <c r="Z1088" s="279"/>
      <c r="AA1088" s="279"/>
      <c r="AB1088" s="279"/>
      <c r="AC1088" s="279"/>
      <c r="AD1088" s="279"/>
      <c r="AE1088" s="279"/>
      <c r="AF1088" s="278">
        <f t="shared" si="498"/>
        <v>0</v>
      </c>
      <c r="AG1088" s="278">
        <f t="shared" si="499"/>
        <v>0</v>
      </c>
      <c r="AH1088" s="279"/>
      <c r="AI1088" s="278">
        <f t="shared" si="485"/>
        <v>0</v>
      </c>
      <c r="AJ1088" s="279"/>
      <c r="AK1088" s="279"/>
      <c r="AL1088" s="279"/>
      <c r="AM1088" s="276">
        <f t="shared" si="500"/>
        <v>0</v>
      </c>
      <c r="AN1088" s="279"/>
    </row>
    <row r="1089" spans="13:40" s="249" customFormat="1" ht="13.5" hidden="1" x14ac:dyDescent="0.25">
      <c r="M1089" s="250"/>
      <c r="N1089" s="251" t="s">
        <v>529</v>
      </c>
      <c r="O1089" s="252" t="s">
        <v>530</v>
      </c>
      <c r="P1089" s="224"/>
      <c r="Q1089" s="224"/>
      <c r="R1089" s="157">
        <f t="shared" si="496"/>
        <v>0</v>
      </c>
      <c r="S1089" s="157"/>
      <c r="T1089" s="279"/>
      <c r="U1089" s="279"/>
      <c r="V1089" s="278">
        <f t="shared" si="497"/>
        <v>0</v>
      </c>
      <c r="W1089" s="279"/>
      <c r="X1089" s="279"/>
      <c r="Y1089" s="279"/>
      <c r="Z1089" s="279"/>
      <c r="AA1089" s="279"/>
      <c r="AB1089" s="279"/>
      <c r="AC1089" s="279"/>
      <c r="AD1089" s="279"/>
      <c r="AE1089" s="279"/>
      <c r="AF1089" s="278">
        <f t="shared" si="498"/>
        <v>0</v>
      </c>
      <c r="AG1089" s="278">
        <f t="shared" si="499"/>
        <v>0</v>
      </c>
      <c r="AH1089" s="279"/>
      <c r="AI1089" s="278">
        <f t="shared" si="485"/>
        <v>0</v>
      </c>
      <c r="AJ1089" s="279"/>
      <c r="AK1089" s="279"/>
      <c r="AL1089" s="279"/>
      <c r="AM1089" s="276">
        <f t="shared" si="500"/>
        <v>0</v>
      </c>
      <c r="AN1089" s="279"/>
    </row>
    <row r="1090" spans="13:40" s="249" customFormat="1" ht="13.5" hidden="1" x14ac:dyDescent="0.25">
      <c r="M1090" s="250"/>
      <c r="N1090" s="251" t="s">
        <v>531</v>
      </c>
      <c r="O1090" s="252" t="s">
        <v>532</v>
      </c>
      <c r="P1090" s="224"/>
      <c r="Q1090" s="224"/>
      <c r="R1090" s="157">
        <f t="shared" si="496"/>
        <v>0</v>
      </c>
      <c r="S1090" s="157"/>
      <c r="T1090" s="279"/>
      <c r="U1090" s="279"/>
      <c r="V1090" s="278">
        <f t="shared" si="497"/>
        <v>0</v>
      </c>
      <c r="W1090" s="279"/>
      <c r="X1090" s="279"/>
      <c r="Y1090" s="279"/>
      <c r="Z1090" s="279"/>
      <c r="AA1090" s="279"/>
      <c r="AB1090" s="279"/>
      <c r="AC1090" s="279"/>
      <c r="AD1090" s="279"/>
      <c r="AE1090" s="279"/>
      <c r="AF1090" s="278">
        <f t="shared" si="498"/>
        <v>0</v>
      </c>
      <c r="AG1090" s="278">
        <f t="shared" si="499"/>
        <v>0</v>
      </c>
      <c r="AH1090" s="279"/>
      <c r="AI1090" s="278">
        <f t="shared" si="485"/>
        <v>0</v>
      </c>
      <c r="AJ1090" s="279"/>
      <c r="AK1090" s="279"/>
      <c r="AL1090" s="279"/>
      <c r="AM1090" s="276">
        <f t="shared" si="500"/>
        <v>0</v>
      </c>
      <c r="AN1090" s="279"/>
    </row>
    <row r="1091" spans="13:40" s="253" customFormat="1" ht="13.5" hidden="1" x14ac:dyDescent="0.25">
      <c r="M1091" s="254"/>
      <c r="N1091" s="254">
        <v>324</v>
      </c>
      <c r="O1091" s="255"/>
      <c r="P1091" s="256">
        <f>SUM(P1092)</f>
        <v>0</v>
      </c>
      <c r="Q1091" s="256">
        <f>SUM(Q1092)</f>
        <v>0</v>
      </c>
      <c r="R1091" s="157">
        <f t="shared" si="496"/>
        <v>0</v>
      </c>
      <c r="S1091" s="256"/>
      <c r="T1091" s="280">
        <f>SUM(T1092)</f>
        <v>0</v>
      </c>
      <c r="U1091" s="280">
        <f>SUM(U1092)</f>
        <v>0</v>
      </c>
      <c r="V1091" s="278">
        <f t="shared" si="497"/>
        <v>0</v>
      </c>
      <c r="W1091" s="280">
        <f t="shared" ref="W1091:AE1091" si="501">SUM(W1092)</f>
        <v>0</v>
      </c>
      <c r="X1091" s="280">
        <f t="shared" si="501"/>
        <v>0</v>
      </c>
      <c r="Y1091" s="280">
        <f t="shared" si="501"/>
        <v>0</v>
      </c>
      <c r="Z1091" s="280">
        <f t="shared" si="501"/>
        <v>0</v>
      </c>
      <c r="AA1091" s="280">
        <f t="shared" si="501"/>
        <v>0</v>
      </c>
      <c r="AB1091" s="280">
        <f t="shared" si="501"/>
        <v>0</v>
      </c>
      <c r="AC1091" s="280">
        <f t="shared" si="501"/>
        <v>0</v>
      </c>
      <c r="AD1091" s="280">
        <f t="shared" si="501"/>
        <v>0</v>
      </c>
      <c r="AE1091" s="280">
        <f t="shared" si="501"/>
        <v>0</v>
      </c>
      <c r="AF1091" s="278">
        <f t="shared" si="498"/>
        <v>0</v>
      </c>
      <c r="AG1091" s="278">
        <f t="shared" si="499"/>
        <v>0</v>
      </c>
      <c r="AH1091" s="280">
        <f>SUM(AH1092)</f>
        <v>0</v>
      </c>
      <c r="AI1091" s="278">
        <f t="shared" si="485"/>
        <v>0</v>
      </c>
      <c r="AJ1091" s="280">
        <f>SUM(AJ1092)</f>
        <v>0</v>
      </c>
      <c r="AK1091" s="280">
        <f>SUM(AK1092)</f>
        <v>0</v>
      </c>
      <c r="AL1091" s="280"/>
      <c r="AM1091" s="276">
        <f t="shared" si="500"/>
        <v>0</v>
      </c>
      <c r="AN1091" s="280"/>
    </row>
    <row r="1092" spans="13:40" s="249" customFormat="1" ht="13.5" hidden="1" x14ac:dyDescent="0.25">
      <c r="M1092" s="250"/>
      <c r="N1092" s="257" t="s">
        <v>533</v>
      </c>
      <c r="O1092" s="252" t="s">
        <v>534</v>
      </c>
      <c r="P1092" s="224"/>
      <c r="Q1092" s="224"/>
      <c r="R1092" s="157">
        <f t="shared" si="496"/>
        <v>0</v>
      </c>
      <c r="S1092" s="157"/>
      <c r="T1092" s="279"/>
      <c r="U1092" s="279"/>
      <c r="V1092" s="278">
        <f t="shared" si="497"/>
        <v>0</v>
      </c>
      <c r="W1092" s="279"/>
      <c r="X1092" s="279"/>
      <c r="Y1092" s="279"/>
      <c r="Z1092" s="279"/>
      <c r="AA1092" s="279"/>
      <c r="AB1092" s="279"/>
      <c r="AC1092" s="279"/>
      <c r="AD1092" s="279"/>
      <c r="AE1092" s="279"/>
      <c r="AF1092" s="278">
        <f t="shared" si="498"/>
        <v>0</v>
      </c>
      <c r="AG1092" s="278">
        <f t="shared" si="499"/>
        <v>0</v>
      </c>
      <c r="AH1092" s="279"/>
      <c r="AI1092" s="278">
        <f t="shared" si="485"/>
        <v>0</v>
      </c>
      <c r="AJ1092" s="279"/>
      <c r="AK1092" s="279"/>
      <c r="AL1092" s="279"/>
      <c r="AM1092" s="276">
        <f t="shared" si="500"/>
        <v>0</v>
      </c>
      <c r="AN1092" s="279"/>
    </row>
    <row r="1093" spans="13:40" s="253" customFormat="1" ht="13.5" hidden="1" x14ac:dyDescent="0.25">
      <c r="M1093" s="254"/>
      <c r="N1093" s="258" t="s">
        <v>535</v>
      </c>
      <c r="O1093" s="255"/>
      <c r="P1093" s="256">
        <f>SUM(P1094+P1095+P1096+P1097+P1098+P1099+P1100)</f>
        <v>0</v>
      </c>
      <c r="Q1093" s="256">
        <f>SUM(Q1094+Q1095+Q1096+Q1097+Q1098+Q1099+Q1100)</f>
        <v>0</v>
      </c>
      <c r="R1093" s="157">
        <f t="shared" si="496"/>
        <v>0</v>
      </c>
      <c r="S1093" s="256"/>
      <c r="T1093" s="280">
        <f>SUM(T1094+T1095+T1096+T1097+T1098+T1099+T1100)</f>
        <v>0</v>
      </c>
      <c r="U1093" s="280">
        <f>SUM(U1094+U1095+U1096+U1097+U1098+U1099+U1100)</f>
        <v>0</v>
      </c>
      <c r="V1093" s="278">
        <f t="shared" si="497"/>
        <v>0</v>
      </c>
      <c r="W1093" s="280">
        <f t="shared" ref="W1093:AE1093" si="502">SUM(W1094+W1095+W1096+W1097+W1098+W1099+W1100)</f>
        <v>0</v>
      </c>
      <c r="X1093" s="280">
        <f t="shared" si="502"/>
        <v>0</v>
      </c>
      <c r="Y1093" s="280">
        <f t="shared" si="502"/>
        <v>0</v>
      </c>
      <c r="Z1093" s="280">
        <f t="shared" si="502"/>
        <v>0</v>
      </c>
      <c r="AA1093" s="280">
        <f t="shared" si="502"/>
        <v>0</v>
      </c>
      <c r="AB1093" s="280">
        <f t="shared" si="502"/>
        <v>0</v>
      </c>
      <c r="AC1093" s="280">
        <f t="shared" si="502"/>
        <v>0</v>
      </c>
      <c r="AD1093" s="280">
        <f t="shared" si="502"/>
        <v>0</v>
      </c>
      <c r="AE1093" s="280">
        <f t="shared" si="502"/>
        <v>0</v>
      </c>
      <c r="AF1093" s="278">
        <f t="shared" si="498"/>
        <v>0</v>
      </c>
      <c r="AG1093" s="278">
        <f t="shared" si="499"/>
        <v>0</v>
      </c>
      <c r="AH1093" s="280">
        <f>SUM(AH1094+AH1095+AH1096+AH1097+AH1098+AH1099+AH1100)</f>
        <v>0</v>
      </c>
      <c r="AI1093" s="278">
        <f t="shared" si="485"/>
        <v>0</v>
      </c>
      <c r="AJ1093" s="280">
        <f>SUM(AJ1094+AJ1095+AJ1096+AJ1097+AJ1098+AJ1099+AJ1100)</f>
        <v>0</v>
      </c>
      <c r="AK1093" s="280">
        <f>SUM(AK1094+AK1095+AK1096+AK1097+AK1098+AK1099+AK1100)</f>
        <v>0</v>
      </c>
      <c r="AL1093" s="280"/>
      <c r="AM1093" s="276">
        <f t="shared" si="500"/>
        <v>0</v>
      </c>
      <c r="AN1093" s="280"/>
    </row>
    <row r="1094" spans="13:40" s="249" customFormat="1" ht="12.75" hidden="1" customHeight="1" x14ac:dyDescent="0.25">
      <c r="M1094" s="250"/>
      <c r="N1094" s="251" t="s">
        <v>536</v>
      </c>
      <c r="O1094" s="252" t="s">
        <v>537</v>
      </c>
      <c r="P1094" s="224"/>
      <c r="Q1094" s="224"/>
      <c r="R1094" s="157">
        <f t="shared" si="496"/>
        <v>0</v>
      </c>
      <c r="S1094" s="157"/>
      <c r="T1094" s="279"/>
      <c r="U1094" s="279"/>
      <c r="V1094" s="278">
        <f t="shared" si="497"/>
        <v>0</v>
      </c>
      <c r="W1094" s="279"/>
      <c r="X1094" s="279"/>
      <c r="Y1094" s="279"/>
      <c r="Z1094" s="279"/>
      <c r="AA1094" s="279"/>
      <c r="AB1094" s="279"/>
      <c r="AC1094" s="279"/>
      <c r="AD1094" s="279"/>
      <c r="AE1094" s="279"/>
      <c r="AF1094" s="278">
        <f t="shared" si="498"/>
        <v>0</v>
      </c>
      <c r="AG1094" s="278">
        <f t="shared" si="499"/>
        <v>0</v>
      </c>
      <c r="AH1094" s="279"/>
      <c r="AI1094" s="278">
        <f t="shared" si="485"/>
        <v>0</v>
      </c>
      <c r="AJ1094" s="279"/>
      <c r="AK1094" s="279"/>
      <c r="AL1094" s="279"/>
      <c r="AM1094" s="276">
        <f t="shared" si="500"/>
        <v>0</v>
      </c>
      <c r="AN1094" s="279"/>
    </row>
    <row r="1095" spans="13:40" s="249" customFormat="1" ht="13.5" hidden="1" x14ac:dyDescent="0.25">
      <c r="M1095" s="250"/>
      <c r="N1095" s="251" t="s">
        <v>538</v>
      </c>
      <c r="O1095" s="252" t="s">
        <v>539</v>
      </c>
      <c r="P1095" s="224"/>
      <c r="Q1095" s="224"/>
      <c r="R1095" s="157">
        <f t="shared" si="496"/>
        <v>0</v>
      </c>
      <c r="S1095" s="157"/>
      <c r="T1095" s="279"/>
      <c r="U1095" s="279"/>
      <c r="V1095" s="278">
        <f t="shared" si="497"/>
        <v>0</v>
      </c>
      <c r="W1095" s="279"/>
      <c r="X1095" s="279"/>
      <c r="Y1095" s="279"/>
      <c r="Z1095" s="279"/>
      <c r="AA1095" s="279"/>
      <c r="AB1095" s="279"/>
      <c r="AC1095" s="279"/>
      <c r="AD1095" s="279"/>
      <c r="AE1095" s="279"/>
      <c r="AF1095" s="278">
        <f t="shared" si="498"/>
        <v>0</v>
      </c>
      <c r="AG1095" s="278">
        <f t="shared" si="499"/>
        <v>0</v>
      </c>
      <c r="AH1095" s="279"/>
      <c r="AI1095" s="278">
        <f t="shared" si="485"/>
        <v>0</v>
      </c>
      <c r="AJ1095" s="279"/>
      <c r="AK1095" s="279"/>
      <c r="AL1095" s="279"/>
      <c r="AM1095" s="276">
        <f t="shared" si="500"/>
        <v>0</v>
      </c>
      <c r="AN1095" s="279"/>
    </row>
    <row r="1096" spans="13:40" s="249" customFormat="1" ht="13.5" hidden="1" x14ac:dyDescent="0.25">
      <c r="M1096" s="250"/>
      <c r="N1096" s="251" t="s">
        <v>540</v>
      </c>
      <c r="O1096" s="252" t="s">
        <v>541</v>
      </c>
      <c r="P1096" s="224"/>
      <c r="Q1096" s="224"/>
      <c r="R1096" s="157">
        <f t="shared" si="496"/>
        <v>0</v>
      </c>
      <c r="S1096" s="157"/>
      <c r="T1096" s="279"/>
      <c r="U1096" s="279"/>
      <c r="V1096" s="278">
        <f t="shared" si="497"/>
        <v>0</v>
      </c>
      <c r="W1096" s="279"/>
      <c r="X1096" s="279"/>
      <c r="Y1096" s="279"/>
      <c r="Z1096" s="279"/>
      <c r="AA1096" s="279"/>
      <c r="AB1096" s="279"/>
      <c r="AC1096" s="279"/>
      <c r="AD1096" s="279"/>
      <c r="AE1096" s="279"/>
      <c r="AF1096" s="278">
        <f t="shared" si="498"/>
        <v>0</v>
      </c>
      <c r="AG1096" s="278">
        <f t="shared" si="499"/>
        <v>0</v>
      </c>
      <c r="AH1096" s="279"/>
      <c r="AI1096" s="278">
        <f t="shared" si="485"/>
        <v>0</v>
      </c>
      <c r="AJ1096" s="279"/>
      <c r="AK1096" s="279"/>
      <c r="AL1096" s="279"/>
      <c r="AM1096" s="276">
        <f t="shared" si="500"/>
        <v>0</v>
      </c>
      <c r="AN1096" s="279"/>
    </row>
    <row r="1097" spans="13:40" s="249" customFormat="1" ht="13.5" hidden="1" x14ac:dyDescent="0.25">
      <c r="M1097" s="250"/>
      <c r="N1097" s="251" t="s">
        <v>542</v>
      </c>
      <c r="O1097" s="252" t="s">
        <v>543</v>
      </c>
      <c r="P1097" s="224"/>
      <c r="Q1097" s="224"/>
      <c r="R1097" s="157">
        <f t="shared" si="496"/>
        <v>0</v>
      </c>
      <c r="S1097" s="157"/>
      <c r="T1097" s="279"/>
      <c r="U1097" s="279"/>
      <c r="V1097" s="278">
        <f t="shared" si="497"/>
        <v>0</v>
      </c>
      <c r="W1097" s="279"/>
      <c r="X1097" s="279"/>
      <c r="Y1097" s="279"/>
      <c r="Z1097" s="279"/>
      <c r="AA1097" s="279"/>
      <c r="AB1097" s="279"/>
      <c r="AC1097" s="279"/>
      <c r="AD1097" s="279"/>
      <c r="AE1097" s="279"/>
      <c r="AF1097" s="278">
        <f t="shared" si="498"/>
        <v>0</v>
      </c>
      <c r="AG1097" s="278">
        <f t="shared" si="499"/>
        <v>0</v>
      </c>
      <c r="AH1097" s="279"/>
      <c r="AI1097" s="278">
        <f t="shared" si="485"/>
        <v>0</v>
      </c>
      <c r="AJ1097" s="279"/>
      <c r="AK1097" s="279"/>
      <c r="AL1097" s="279"/>
      <c r="AM1097" s="276">
        <f t="shared" si="500"/>
        <v>0</v>
      </c>
      <c r="AN1097" s="279"/>
    </row>
    <row r="1098" spans="13:40" s="249" customFormat="1" ht="13.5" hidden="1" x14ac:dyDescent="0.25">
      <c r="M1098" s="250"/>
      <c r="N1098" s="250">
        <v>3295</v>
      </c>
      <c r="O1098" s="252" t="s">
        <v>544</v>
      </c>
      <c r="P1098" s="224"/>
      <c r="Q1098" s="224"/>
      <c r="R1098" s="157">
        <f t="shared" si="496"/>
        <v>0</v>
      </c>
      <c r="S1098" s="157"/>
      <c r="T1098" s="279"/>
      <c r="U1098" s="279"/>
      <c r="V1098" s="278">
        <f t="shared" si="497"/>
        <v>0</v>
      </c>
      <c r="W1098" s="279"/>
      <c r="X1098" s="279"/>
      <c r="Y1098" s="279"/>
      <c r="Z1098" s="279"/>
      <c r="AA1098" s="279"/>
      <c r="AB1098" s="279"/>
      <c r="AC1098" s="279"/>
      <c r="AD1098" s="279"/>
      <c r="AE1098" s="279"/>
      <c r="AF1098" s="278">
        <f t="shared" si="498"/>
        <v>0</v>
      </c>
      <c r="AG1098" s="278">
        <f t="shared" si="499"/>
        <v>0</v>
      </c>
      <c r="AH1098" s="279"/>
      <c r="AI1098" s="278">
        <f t="shared" si="485"/>
        <v>0</v>
      </c>
      <c r="AJ1098" s="279"/>
      <c r="AK1098" s="279"/>
      <c r="AL1098" s="279"/>
      <c r="AM1098" s="276">
        <f t="shared" si="500"/>
        <v>0</v>
      </c>
      <c r="AN1098" s="279"/>
    </row>
    <row r="1099" spans="13:40" hidden="1" x14ac:dyDescent="0.25">
      <c r="M1099" s="250"/>
      <c r="N1099" s="250">
        <v>3296</v>
      </c>
      <c r="O1099" s="259" t="s">
        <v>545</v>
      </c>
      <c r="P1099" s="224"/>
      <c r="Q1099" s="224"/>
      <c r="R1099" s="157">
        <f t="shared" si="496"/>
        <v>0</v>
      </c>
      <c r="S1099" s="157"/>
      <c r="T1099" s="279"/>
      <c r="U1099" s="279"/>
      <c r="V1099" s="278">
        <f t="shared" si="497"/>
        <v>0</v>
      </c>
      <c r="W1099" s="279"/>
      <c r="X1099" s="279"/>
      <c r="Y1099" s="279"/>
      <c r="Z1099" s="279"/>
      <c r="AA1099" s="279"/>
      <c r="AB1099" s="279"/>
      <c r="AC1099" s="279"/>
      <c r="AD1099" s="279"/>
      <c r="AE1099" s="279"/>
      <c r="AF1099" s="278">
        <f t="shared" si="498"/>
        <v>0</v>
      </c>
      <c r="AG1099" s="278">
        <f t="shared" si="499"/>
        <v>0</v>
      </c>
      <c r="AH1099" s="279"/>
      <c r="AI1099" s="278">
        <f t="shared" si="485"/>
        <v>0</v>
      </c>
      <c r="AJ1099" s="279"/>
      <c r="AK1099" s="279"/>
      <c r="AL1099" s="281"/>
      <c r="AM1099" s="276">
        <f t="shared" si="500"/>
        <v>0</v>
      </c>
      <c r="AN1099" s="281"/>
    </row>
    <row r="1100" spans="13:40" hidden="1" x14ac:dyDescent="0.25">
      <c r="M1100" s="250"/>
      <c r="N1100" s="251" t="s">
        <v>546</v>
      </c>
      <c r="O1100" s="252" t="s">
        <v>547</v>
      </c>
      <c r="P1100" s="224"/>
      <c r="Q1100" s="224"/>
      <c r="R1100" s="157">
        <f t="shared" si="496"/>
        <v>0</v>
      </c>
      <c r="S1100" s="157"/>
      <c r="T1100" s="279"/>
      <c r="U1100" s="279"/>
      <c r="V1100" s="278">
        <f t="shared" si="497"/>
        <v>0</v>
      </c>
      <c r="W1100" s="279"/>
      <c r="X1100" s="279"/>
      <c r="Y1100" s="279"/>
      <c r="Z1100" s="279"/>
      <c r="AA1100" s="279"/>
      <c r="AB1100" s="279"/>
      <c r="AC1100" s="279"/>
      <c r="AD1100" s="279"/>
      <c r="AE1100" s="279"/>
      <c r="AF1100" s="278">
        <f t="shared" si="498"/>
        <v>0</v>
      </c>
      <c r="AG1100" s="278">
        <f t="shared" si="499"/>
        <v>0</v>
      </c>
      <c r="AH1100" s="279"/>
      <c r="AI1100" s="278">
        <f t="shared" si="485"/>
        <v>0</v>
      </c>
      <c r="AJ1100" s="279"/>
      <c r="AK1100" s="279"/>
      <c r="AL1100" s="281"/>
      <c r="AM1100" s="276">
        <f t="shared" si="500"/>
        <v>0</v>
      </c>
      <c r="AN1100" s="281"/>
    </row>
    <row r="1101" spans="13:40" s="253" customFormat="1" ht="13.5" hidden="1" x14ac:dyDescent="0.25">
      <c r="M1101" s="246"/>
      <c r="N1101" s="254">
        <v>34</v>
      </c>
      <c r="O1101" s="255" t="s">
        <v>548</v>
      </c>
      <c r="P1101" s="256">
        <f>SUM(P1102+P1107)</f>
        <v>0</v>
      </c>
      <c r="Q1101" s="256">
        <f>SUM(Q1102+Q1107)</f>
        <v>0</v>
      </c>
      <c r="R1101" s="157">
        <f t="shared" si="496"/>
        <v>0</v>
      </c>
      <c r="S1101" s="256"/>
      <c r="T1101" s="280">
        <f>SUM(T1102+T1107)</f>
        <v>0</v>
      </c>
      <c r="U1101" s="280">
        <f>SUM(U1102+U1107)</f>
        <v>0</v>
      </c>
      <c r="V1101" s="278">
        <f t="shared" si="497"/>
        <v>0</v>
      </c>
      <c r="W1101" s="280">
        <f t="shared" ref="W1101:AE1101" si="503">SUM(W1102+W1107)</f>
        <v>0</v>
      </c>
      <c r="X1101" s="280">
        <f t="shared" si="503"/>
        <v>0</v>
      </c>
      <c r="Y1101" s="280">
        <f t="shared" si="503"/>
        <v>0</v>
      </c>
      <c r="Z1101" s="280">
        <f t="shared" si="503"/>
        <v>0</v>
      </c>
      <c r="AA1101" s="280">
        <f t="shared" si="503"/>
        <v>0</v>
      </c>
      <c r="AB1101" s="280">
        <f t="shared" si="503"/>
        <v>0</v>
      </c>
      <c r="AC1101" s="280">
        <f t="shared" si="503"/>
        <v>0</v>
      </c>
      <c r="AD1101" s="280">
        <f t="shared" si="503"/>
        <v>0</v>
      </c>
      <c r="AE1101" s="280">
        <f t="shared" si="503"/>
        <v>0</v>
      </c>
      <c r="AF1101" s="278">
        <f t="shared" si="498"/>
        <v>0</v>
      </c>
      <c r="AG1101" s="278">
        <f t="shared" si="499"/>
        <v>0</v>
      </c>
      <c r="AH1101" s="280">
        <f>SUM(AH1102+AH1107)</f>
        <v>0</v>
      </c>
      <c r="AI1101" s="278">
        <f t="shared" si="485"/>
        <v>0</v>
      </c>
      <c r="AJ1101" s="280">
        <f>SUM(AJ1102+AJ1107)</f>
        <v>0</v>
      </c>
      <c r="AK1101" s="280">
        <f>SUM(AK1102+AK1107)</f>
        <v>0</v>
      </c>
      <c r="AL1101" s="280"/>
      <c r="AM1101" s="276">
        <f t="shared" si="500"/>
        <v>0</v>
      </c>
      <c r="AN1101" s="280"/>
    </row>
    <row r="1102" spans="13:40" hidden="1" x14ac:dyDescent="0.25">
      <c r="M1102" s="254"/>
      <c r="N1102" s="254">
        <v>342</v>
      </c>
      <c r="O1102" s="255" t="s">
        <v>549</v>
      </c>
      <c r="P1102" s="256">
        <f>SUM(P1103+P1104+P1105+P1106)</f>
        <v>0</v>
      </c>
      <c r="Q1102" s="256">
        <f>SUM(Q1103+Q1104+Q1105+Q1106)</f>
        <v>0</v>
      </c>
      <c r="R1102" s="157">
        <f t="shared" si="496"/>
        <v>0</v>
      </c>
      <c r="S1102" s="256"/>
      <c r="T1102" s="280">
        <f>SUM(T1103+T1104+T1105+T1106)</f>
        <v>0</v>
      </c>
      <c r="U1102" s="280">
        <f>SUM(U1103+U1104+U1105+U1106)</f>
        <v>0</v>
      </c>
      <c r="V1102" s="278">
        <f t="shared" si="497"/>
        <v>0</v>
      </c>
      <c r="W1102" s="280">
        <f t="shared" ref="W1102:AE1102" si="504">SUM(W1103+W1104+W1105+W1106)</f>
        <v>0</v>
      </c>
      <c r="X1102" s="280">
        <f t="shared" si="504"/>
        <v>0</v>
      </c>
      <c r="Y1102" s="280">
        <f t="shared" si="504"/>
        <v>0</v>
      </c>
      <c r="Z1102" s="280">
        <f t="shared" si="504"/>
        <v>0</v>
      </c>
      <c r="AA1102" s="280">
        <f t="shared" si="504"/>
        <v>0</v>
      </c>
      <c r="AB1102" s="280">
        <f t="shared" si="504"/>
        <v>0</v>
      </c>
      <c r="AC1102" s="280">
        <f t="shared" si="504"/>
        <v>0</v>
      </c>
      <c r="AD1102" s="280">
        <f t="shared" si="504"/>
        <v>0</v>
      </c>
      <c r="AE1102" s="280">
        <f t="shared" si="504"/>
        <v>0</v>
      </c>
      <c r="AF1102" s="278">
        <f t="shared" si="498"/>
        <v>0</v>
      </c>
      <c r="AG1102" s="278">
        <f t="shared" si="499"/>
        <v>0</v>
      </c>
      <c r="AH1102" s="280">
        <f>SUM(AH1103+AH1104+AH1105+AH1106)</f>
        <v>0</v>
      </c>
      <c r="AI1102" s="278">
        <f t="shared" si="485"/>
        <v>0</v>
      </c>
      <c r="AJ1102" s="280">
        <f>SUM(AJ1103+AJ1104+AJ1105+AJ1106)</f>
        <v>0</v>
      </c>
      <c r="AK1102" s="280">
        <f>SUM(AK1103+AK1104+AK1105+AK1106)</f>
        <v>0</v>
      </c>
      <c r="AL1102" s="281"/>
      <c r="AM1102" s="276">
        <f t="shared" si="500"/>
        <v>0</v>
      </c>
      <c r="AN1102" s="281"/>
    </row>
    <row r="1103" spans="13:40" s="249" customFormat="1" ht="27.75" hidden="1" customHeight="1" x14ac:dyDescent="0.25">
      <c r="M1103" s="250"/>
      <c r="N1103" s="251" t="s">
        <v>550</v>
      </c>
      <c r="O1103" s="252" t="s">
        <v>551</v>
      </c>
      <c r="P1103" s="224"/>
      <c r="Q1103" s="224"/>
      <c r="R1103" s="157">
        <f t="shared" si="496"/>
        <v>0</v>
      </c>
      <c r="S1103" s="157"/>
      <c r="T1103" s="279"/>
      <c r="U1103" s="279"/>
      <c r="V1103" s="278">
        <f t="shared" si="497"/>
        <v>0</v>
      </c>
      <c r="W1103" s="279"/>
      <c r="X1103" s="279"/>
      <c r="Y1103" s="279"/>
      <c r="Z1103" s="279"/>
      <c r="AA1103" s="279"/>
      <c r="AB1103" s="279"/>
      <c r="AC1103" s="279"/>
      <c r="AD1103" s="279"/>
      <c r="AE1103" s="279"/>
      <c r="AF1103" s="278">
        <f t="shared" si="498"/>
        <v>0</v>
      </c>
      <c r="AG1103" s="278">
        <f t="shared" si="499"/>
        <v>0</v>
      </c>
      <c r="AH1103" s="279"/>
      <c r="AI1103" s="278">
        <f t="shared" si="485"/>
        <v>0</v>
      </c>
      <c r="AJ1103" s="279"/>
      <c r="AK1103" s="279"/>
      <c r="AL1103" s="279"/>
      <c r="AM1103" s="276">
        <f t="shared" si="500"/>
        <v>0</v>
      </c>
      <c r="AN1103" s="279"/>
    </row>
    <row r="1104" spans="13:40" ht="27" hidden="1" x14ac:dyDescent="0.25">
      <c r="M1104" s="250"/>
      <c r="N1104" s="250">
        <v>3426</v>
      </c>
      <c r="O1104" s="252" t="s">
        <v>552</v>
      </c>
      <c r="P1104" s="224"/>
      <c r="Q1104" s="224"/>
      <c r="R1104" s="157">
        <f t="shared" si="496"/>
        <v>0</v>
      </c>
      <c r="S1104" s="157"/>
      <c r="T1104" s="279"/>
      <c r="U1104" s="279"/>
      <c r="V1104" s="278">
        <f t="shared" si="497"/>
        <v>0</v>
      </c>
      <c r="W1104" s="279"/>
      <c r="X1104" s="279"/>
      <c r="Y1104" s="279"/>
      <c r="Z1104" s="279"/>
      <c r="AA1104" s="279"/>
      <c r="AB1104" s="279"/>
      <c r="AC1104" s="279"/>
      <c r="AD1104" s="279"/>
      <c r="AE1104" s="279"/>
      <c r="AF1104" s="278">
        <f t="shared" si="498"/>
        <v>0</v>
      </c>
      <c r="AG1104" s="278">
        <f t="shared" si="499"/>
        <v>0</v>
      </c>
      <c r="AH1104" s="279"/>
      <c r="AI1104" s="278">
        <f t="shared" si="485"/>
        <v>0</v>
      </c>
      <c r="AJ1104" s="279"/>
      <c r="AK1104" s="279"/>
      <c r="AL1104" s="281"/>
      <c r="AM1104" s="276">
        <f t="shared" si="500"/>
        <v>0</v>
      </c>
      <c r="AN1104" s="281"/>
    </row>
    <row r="1105" spans="13:40" ht="27" hidden="1" x14ac:dyDescent="0.25">
      <c r="M1105" s="250"/>
      <c r="N1105" s="250">
        <v>3427</v>
      </c>
      <c r="O1105" s="252" t="s">
        <v>553</v>
      </c>
      <c r="P1105" s="224"/>
      <c r="Q1105" s="224"/>
      <c r="R1105" s="157">
        <f t="shared" si="496"/>
        <v>0</v>
      </c>
      <c r="S1105" s="157"/>
      <c r="T1105" s="279"/>
      <c r="U1105" s="279"/>
      <c r="V1105" s="278">
        <f t="shared" si="497"/>
        <v>0</v>
      </c>
      <c r="W1105" s="279"/>
      <c r="X1105" s="279"/>
      <c r="Y1105" s="279"/>
      <c r="Z1105" s="279"/>
      <c r="AA1105" s="279"/>
      <c r="AB1105" s="279"/>
      <c r="AC1105" s="279"/>
      <c r="AD1105" s="279"/>
      <c r="AE1105" s="279"/>
      <c r="AF1105" s="278">
        <f t="shared" si="498"/>
        <v>0</v>
      </c>
      <c r="AG1105" s="278">
        <f t="shared" si="499"/>
        <v>0</v>
      </c>
      <c r="AH1105" s="279"/>
      <c r="AI1105" s="278">
        <f t="shared" si="485"/>
        <v>0</v>
      </c>
      <c r="AJ1105" s="279"/>
      <c r="AK1105" s="279"/>
      <c r="AL1105" s="281"/>
      <c r="AM1105" s="276">
        <f t="shared" si="500"/>
        <v>0</v>
      </c>
      <c r="AN1105" s="281"/>
    </row>
    <row r="1106" spans="13:40" hidden="1" x14ac:dyDescent="0.25">
      <c r="M1106" s="250"/>
      <c r="N1106" s="250">
        <v>3428</v>
      </c>
      <c r="O1106" s="252" t="s">
        <v>554</v>
      </c>
      <c r="P1106" s="224"/>
      <c r="Q1106" s="224"/>
      <c r="R1106" s="157">
        <f t="shared" si="496"/>
        <v>0</v>
      </c>
      <c r="S1106" s="157"/>
      <c r="T1106" s="279"/>
      <c r="U1106" s="279"/>
      <c r="V1106" s="278">
        <f t="shared" si="497"/>
        <v>0</v>
      </c>
      <c r="W1106" s="279"/>
      <c r="X1106" s="279"/>
      <c r="Y1106" s="279"/>
      <c r="Z1106" s="279"/>
      <c r="AA1106" s="279"/>
      <c r="AB1106" s="279"/>
      <c r="AC1106" s="279"/>
      <c r="AD1106" s="279"/>
      <c r="AE1106" s="279"/>
      <c r="AF1106" s="278">
        <f t="shared" si="498"/>
        <v>0</v>
      </c>
      <c r="AG1106" s="278">
        <f t="shared" si="499"/>
        <v>0</v>
      </c>
      <c r="AH1106" s="279"/>
      <c r="AI1106" s="278">
        <f t="shared" si="485"/>
        <v>0</v>
      </c>
      <c r="AJ1106" s="279"/>
      <c r="AK1106" s="279"/>
      <c r="AL1106" s="281"/>
      <c r="AM1106" s="276">
        <f t="shared" si="500"/>
        <v>0</v>
      </c>
      <c r="AN1106" s="281"/>
    </row>
    <row r="1107" spans="13:40" s="253" customFormat="1" ht="13.5" hidden="1" x14ac:dyDescent="0.25">
      <c r="M1107" s="254"/>
      <c r="N1107" s="254">
        <v>343</v>
      </c>
      <c r="O1107" s="255"/>
      <c r="P1107" s="256">
        <f>SUM(P1108+P1109+P1110+P1111)</f>
        <v>0</v>
      </c>
      <c r="Q1107" s="256">
        <f>SUM(Q1108+Q1109+Q1110+Q1111)</f>
        <v>0</v>
      </c>
      <c r="R1107" s="157">
        <f t="shared" si="496"/>
        <v>0</v>
      </c>
      <c r="S1107" s="256"/>
      <c r="T1107" s="280">
        <f>SUM(T1108+T1109+T1110+T1111)</f>
        <v>0</v>
      </c>
      <c r="U1107" s="280">
        <f>SUM(U1108+U1109+U1110+U1111)</f>
        <v>0</v>
      </c>
      <c r="V1107" s="278">
        <f t="shared" si="497"/>
        <v>0</v>
      </c>
      <c r="W1107" s="280">
        <f t="shared" ref="W1107:AE1107" si="505">SUM(W1108+W1109+W1110+W1111)</f>
        <v>0</v>
      </c>
      <c r="X1107" s="280">
        <f t="shared" si="505"/>
        <v>0</v>
      </c>
      <c r="Y1107" s="280">
        <f t="shared" si="505"/>
        <v>0</v>
      </c>
      <c r="Z1107" s="280">
        <f t="shared" si="505"/>
        <v>0</v>
      </c>
      <c r="AA1107" s="280">
        <f t="shared" si="505"/>
        <v>0</v>
      </c>
      <c r="AB1107" s="280">
        <f t="shared" si="505"/>
        <v>0</v>
      </c>
      <c r="AC1107" s="280">
        <f t="shared" si="505"/>
        <v>0</v>
      </c>
      <c r="AD1107" s="280">
        <f t="shared" si="505"/>
        <v>0</v>
      </c>
      <c r="AE1107" s="280">
        <f t="shared" si="505"/>
        <v>0</v>
      </c>
      <c r="AF1107" s="278">
        <f t="shared" si="498"/>
        <v>0</v>
      </c>
      <c r="AG1107" s="278">
        <f t="shared" si="499"/>
        <v>0</v>
      </c>
      <c r="AH1107" s="280">
        <f>SUM(AH1108+AH1109+AH1110+AH1111)</f>
        <v>0</v>
      </c>
      <c r="AI1107" s="278">
        <f t="shared" si="485"/>
        <v>0</v>
      </c>
      <c r="AJ1107" s="280">
        <f>SUM(AJ1108+AJ1109+AJ1110+AJ1111)</f>
        <v>0</v>
      </c>
      <c r="AK1107" s="280">
        <f>SUM(AK1108+AK1109+AK1110+AK1111)</f>
        <v>0</v>
      </c>
      <c r="AL1107" s="280"/>
      <c r="AM1107" s="276">
        <f t="shared" si="500"/>
        <v>0</v>
      </c>
      <c r="AN1107" s="280"/>
    </row>
    <row r="1108" spans="13:40" s="249" customFormat="1" ht="13.5" hidden="1" x14ac:dyDescent="0.25">
      <c r="M1108" s="250"/>
      <c r="N1108" s="251" t="s">
        <v>555</v>
      </c>
      <c r="O1108" s="252" t="s">
        <v>556</v>
      </c>
      <c r="P1108" s="224"/>
      <c r="Q1108" s="224"/>
      <c r="R1108" s="157">
        <f t="shared" si="496"/>
        <v>0</v>
      </c>
      <c r="S1108" s="157"/>
      <c r="T1108" s="279"/>
      <c r="U1108" s="279"/>
      <c r="V1108" s="278">
        <f t="shared" si="497"/>
        <v>0</v>
      </c>
      <c r="W1108" s="279"/>
      <c r="X1108" s="279"/>
      <c r="Y1108" s="279"/>
      <c r="Z1108" s="279"/>
      <c r="AA1108" s="279"/>
      <c r="AB1108" s="279"/>
      <c r="AC1108" s="279"/>
      <c r="AD1108" s="279"/>
      <c r="AE1108" s="279"/>
      <c r="AF1108" s="278">
        <f t="shared" si="498"/>
        <v>0</v>
      </c>
      <c r="AG1108" s="278">
        <f t="shared" si="499"/>
        <v>0</v>
      </c>
      <c r="AH1108" s="279"/>
      <c r="AI1108" s="278">
        <f t="shared" si="485"/>
        <v>0</v>
      </c>
      <c r="AJ1108" s="279"/>
      <c r="AK1108" s="279"/>
      <c r="AL1108" s="279"/>
      <c r="AM1108" s="276">
        <f t="shared" si="500"/>
        <v>0</v>
      </c>
      <c r="AN1108" s="279"/>
    </row>
    <row r="1109" spans="13:40" s="249" customFormat="1" ht="27" hidden="1" x14ac:dyDescent="0.25">
      <c r="M1109" s="250"/>
      <c r="N1109" s="251" t="s">
        <v>557</v>
      </c>
      <c r="O1109" s="252" t="s">
        <v>558</v>
      </c>
      <c r="P1109" s="224"/>
      <c r="Q1109" s="224"/>
      <c r="R1109" s="157">
        <f t="shared" si="496"/>
        <v>0</v>
      </c>
      <c r="S1109" s="157"/>
      <c r="T1109" s="279"/>
      <c r="U1109" s="279"/>
      <c r="V1109" s="278">
        <f t="shared" si="497"/>
        <v>0</v>
      </c>
      <c r="W1109" s="279"/>
      <c r="X1109" s="279"/>
      <c r="Y1109" s="279"/>
      <c r="Z1109" s="279"/>
      <c r="AA1109" s="279"/>
      <c r="AB1109" s="279"/>
      <c r="AC1109" s="279"/>
      <c r="AD1109" s="279"/>
      <c r="AE1109" s="279"/>
      <c r="AF1109" s="278">
        <f t="shared" si="498"/>
        <v>0</v>
      </c>
      <c r="AG1109" s="278">
        <f t="shared" si="499"/>
        <v>0</v>
      </c>
      <c r="AH1109" s="279"/>
      <c r="AI1109" s="278">
        <f t="shared" si="485"/>
        <v>0</v>
      </c>
      <c r="AJ1109" s="279"/>
      <c r="AK1109" s="279"/>
      <c r="AL1109" s="279"/>
      <c r="AM1109" s="276">
        <f t="shared" si="500"/>
        <v>0</v>
      </c>
      <c r="AN1109" s="279"/>
    </row>
    <row r="1110" spans="13:40" s="249" customFormat="1" ht="13.5" hidden="1" x14ac:dyDescent="0.25">
      <c r="M1110" s="250"/>
      <c r="N1110" s="251" t="s">
        <v>559</v>
      </c>
      <c r="O1110" s="252" t="s">
        <v>560</v>
      </c>
      <c r="P1110" s="224"/>
      <c r="Q1110" s="224"/>
      <c r="R1110" s="157">
        <f t="shared" si="496"/>
        <v>0</v>
      </c>
      <c r="S1110" s="157"/>
      <c r="T1110" s="279"/>
      <c r="U1110" s="279"/>
      <c r="V1110" s="278">
        <f t="shared" si="497"/>
        <v>0</v>
      </c>
      <c r="W1110" s="279"/>
      <c r="X1110" s="279"/>
      <c r="Y1110" s="279"/>
      <c r="Z1110" s="279"/>
      <c r="AA1110" s="279"/>
      <c r="AB1110" s="279"/>
      <c r="AC1110" s="279"/>
      <c r="AD1110" s="279"/>
      <c r="AE1110" s="279"/>
      <c r="AF1110" s="278">
        <f t="shared" si="498"/>
        <v>0</v>
      </c>
      <c r="AG1110" s="278">
        <f t="shared" si="499"/>
        <v>0</v>
      </c>
      <c r="AH1110" s="279"/>
      <c r="AI1110" s="278">
        <f t="shared" si="485"/>
        <v>0</v>
      </c>
      <c r="AJ1110" s="279"/>
      <c r="AK1110" s="279"/>
      <c r="AL1110" s="279"/>
      <c r="AM1110" s="276">
        <f t="shared" si="500"/>
        <v>0</v>
      </c>
      <c r="AN1110" s="279"/>
    </row>
    <row r="1111" spans="13:40" s="249" customFormat="1" ht="13.5" hidden="1" x14ac:dyDescent="0.25">
      <c r="M1111" s="250"/>
      <c r="N1111" s="251" t="s">
        <v>561</v>
      </c>
      <c r="O1111" s="252" t="s">
        <v>562</v>
      </c>
      <c r="P1111" s="224"/>
      <c r="Q1111" s="224"/>
      <c r="R1111" s="157">
        <f t="shared" si="496"/>
        <v>0</v>
      </c>
      <c r="S1111" s="157"/>
      <c r="T1111" s="279"/>
      <c r="U1111" s="279"/>
      <c r="V1111" s="278">
        <f t="shared" si="497"/>
        <v>0</v>
      </c>
      <c r="W1111" s="279"/>
      <c r="X1111" s="279"/>
      <c r="Y1111" s="279"/>
      <c r="Z1111" s="279"/>
      <c r="AA1111" s="279"/>
      <c r="AB1111" s="279"/>
      <c r="AC1111" s="279"/>
      <c r="AD1111" s="279"/>
      <c r="AE1111" s="279"/>
      <c r="AF1111" s="278">
        <f t="shared" si="498"/>
        <v>0</v>
      </c>
      <c r="AG1111" s="278">
        <f t="shared" si="499"/>
        <v>0</v>
      </c>
      <c r="AH1111" s="279"/>
      <c r="AI1111" s="278">
        <f t="shared" si="485"/>
        <v>0</v>
      </c>
      <c r="AJ1111" s="279"/>
      <c r="AK1111" s="279"/>
      <c r="AL1111" s="279"/>
      <c r="AM1111" s="276">
        <f t="shared" si="500"/>
        <v>0</v>
      </c>
      <c r="AN1111" s="279"/>
    </row>
    <row r="1112" spans="13:40" s="245" customFormat="1" ht="13.5" hidden="1" x14ac:dyDescent="0.25">
      <c r="N1112" s="260">
        <v>4</v>
      </c>
      <c r="O1112" s="245" t="s">
        <v>563</v>
      </c>
      <c r="P1112" s="248">
        <f>SUM(P1113)</f>
        <v>0</v>
      </c>
      <c r="Q1112" s="248">
        <f>SUM(Q1113)</f>
        <v>0</v>
      </c>
      <c r="R1112" s="157">
        <f t="shared" si="496"/>
        <v>0</v>
      </c>
      <c r="S1112" s="248"/>
      <c r="T1112" s="277">
        <f>SUM(T1113)</f>
        <v>0</v>
      </c>
      <c r="U1112" s="277">
        <f>SUM(U1113)</f>
        <v>0</v>
      </c>
      <c r="V1112" s="278">
        <f t="shared" si="497"/>
        <v>0</v>
      </c>
      <c r="W1112" s="277">
        <f t="shared" ref="W1112:AE1112" si="506">SUM(W1113)</f>
        <v>0</v>
      </c>
      <c r="X1112" s="277">
        <f t="shared" si="506"/>
        <v>0</v>
      </c>
      <c r="Y1112" s="277">
        <f t="shared" si="506"/>
        <v>0</v>
      </c>
      <c r="Z1112" s="277">
        <f t="shared" si="506"/>
        <v>0</v>
      </c>
      <c r="AA1112" s="277">
        <f t="shared" si="506"/>
        <v>0</v>
      </c>
      <c r="AB1112" s="277">
        <f t="shared" si="506"/>
        <v>0</v>
      </c>
      <c r="AC1112" s="277">
        <f t="shared" si="506"/>
        <v>0</v>
      </c>
      <c r="AD1112" s="277">
        <f t="shared" si="506"/>
        <v>0</v>
      </c>
      <c r="AE1112" s="277">
        <f t="shared" si="506"/>
        <v>0</v>
      </c>
      <c r="AF1112" s="278">
        <f t="shared" si="498"/>
        <v>0</v>
      </c>
      <c r="AG1112" s="278">
        <f t="shared" si="499"/>
        <v>0</v>
      </c>
      <c r="AH1112" s="277">
        <f>SUM(AH1113)</f>
        <v>0</v>
      </c>
      <c r="AI1112" s="278">
        <f t="shared" si="485"/>
        <v>0</v>
      </c>
      <c r="AJ1112" s="277">
        <f>SUM(AJ1113)</f>
        <v>0</v>
      </c>
      <c r="AK1112" s="277">
        <f>SUM(AK1113)</f>
        <v>0</v>
      </c>
      <c r="AL1112" s="277"/>
      <c r="AM1112" s="276">
        <f t="shared" si="500"/>
        <v>0</v>
      </c>
      <c r="AN1112" s="277"/>
    </row>
    <row r="1113" spans="13:40" s="245" customFormat="1" ht="13.5" hidden="1" x14ac:dyDescent="0.25">
      <c r="N1113" s="260">
        <v>42</v>
      </c>
      <c r="O1113" s="227"/>
      <c r="P1113" s="248">
        <f>SUM(P1114+P1122+P1125+P1130)</f>
        <v>0</v>
      </c>
      <c r="Q1113" s="248">
        <f>SUM(Q1114+Q1122+Q1125+Q1130)</f>
        <v>0</v>
      </c>
      <c r="R1113" s="157">
        <f t="shared" si="496"/>
        <v>0</v>
      </c>
      <c r="S1113" s="248"/>
      <c r="T1113" s="277">
        <f>SUM(T1114+T1122+T1125+T1130)</f>
        <v>0</v>
      </c>
      <c r="U1113" s="277">
        <f>SUM(U1114+U1122+U1125+U1130)</f>
        <v>0</v>
      </c>
      <c r="V1113" s="278">
        <f t="shared" si="497"/>
        <v>0</v>
      </c>
      <c r="W1113" s="277">
        <f t="shared" ref="W1113:AE1113" si="507">SUM(W1114+W1122+W1125+W1130)</f>
        <v>0</v>
      </c>
      <c r="X1113" s="277">
        <f t="shared" si="507"/>
        <v>0</v>
      </c>
      <c r="Y1113" s="277">
        <f t="shared" si="507"/>
        <v>0</v>
      </c>
      <c r="Z1113" s="277">
        <f t="shared" si="507"/>
        <v>0</v>
      </c>
      <c r="AA1113" s="277">
        <f t="shared" si="507"/>
        <v>0</v>
      </c>
      <c r="AB1113" s="277">
        <f t="shared" si="507"/>
        <v>0</v>
      </c>
      <c r="AC1113" s="277">
        <f t="shared" si="507"/>
        <v>0</v>
      </c>
      <c r="AD1113" s="277">
        <f t="shared" si="507"/>
        <v>0</v>
      </c>
      <c r="AE1113" s="277">
        <f t="shared" si="507"/>
        <v>0</v>
      </c>
      <c r="AF1113" s="278">
        <f t="shared" si="498"/>
        <v>0</v>
      </c>
      <c r="AG1113" s="278">
        <f t="shared" si="499"/>
        <v>0</v>
      </c>
      <c r="AH1113" s="277">
        <f>SUM(AH1114+AH1122+AH1125+AH1130)</f>
        <v>0</v>
      </c>
      <c r="AI1113" s="278">
        <f t="shared" si="485"/>
        <v>0</v>
      </c>
      <c r="AJ1113" s="277">
        <f>SUM(AJ1114+AJ1122+AJ1125+AJ1130)</f>
        <v>0</v>
      </c>
      <c r="AK1113" s="277">
        <f>SUM(AK1114+AK1122+AK1125+AK1130)</f>
        <v>0</v>
      </c>
      <c r="AL1113" s="277"/>
      <c r="AM1113" s="276">
        <f t="shared" si="500"/>
        <v>0</v>
      </c>
      <c r="AN1113" s="277"/>
    </row>
    <row r="1114" spans="13:40" s="245" customFormat="1" ht="13.5" hidden="1" x14ac:dyDescent="0.25">
      <c r="N1114" s="260">
        <v>422</v>
      </c>
      <c r="O1114" s="227"/>
      <c r="P1114" s="248">
        <f>SUM(P1115+P1116+P1117+P1118+P1119+P1120+P1121)</f>
        <v>0</v>
      </c>
      <c r="Q1114" s="248">
        <f>SUM(Q1115+Q1116+Q1117+Q1118+Q1119+Q1120+Q1121)</f>
        <v>0</v>
      </c>
      <c r="R1114" s="157">
        <f t="shared" si="496"/>
        <v>0</v>
      </c>
      <c r="S1114" s="248"/>
      <c r="T1114" s="277">
        <f>SUM(T1115+T1116+T1117+T1118+T1119+T1120+T1121)</f>
        <v>0</v>
      </c>
      <c r="U1114" s="277">
        <f>SUM(U1115+U1116+U1117+U1118+U1119+U1120+U1121)</f>
        <v>0</v>
      </c>
      <c r="V1114" s="278">
        <f t="shared" si="497"/>
        <v>0</v>
      </c>
      <c r="W1114" s="277">
        <f t="shared" ref="W1114:AE1114" si="508">SUM(W1115+W1116+W1117+W1118+W1119+W1120+W1121)</f>
        <v>0</v>
      </c>
      <c r="X1114" s="277">
        <f t="shared" si="508"/>
        <v>0</v>
      </c>
      <c r="Y1114" s="277">
        <f t="shared" si="508"/>
        <v>0</v>
      </c>
      <c r="Z1114" s="277">
        <f t="shared" si="508"/>
        <v>0</v>
      </c>
      <c r="AA1114" s="277">
        <f t="shared" si="508"/>
        <v>0</v>
      </c>
      <c r="AB1114" s="277">
        <f t="shared" si="508"/>
        <v>0</v>
      </c>
      <c r="AC1114" s="277">
        <f t="shared" si="508"/>
        <v>0</v>
      </c>
      <c r="AD1114" s="277">
        <f t="shared" si="508"/>
        <v>0</v>
      </c>
      <c r="AE1114" s="277">
        <f t="shared" si="508"/>
        <v>0</v>
      </c>
      <c r="AF1114" s="278">
        <f t="shared" si="498"/>
        <v>0</v>
      </c>
      <c r="AG1114" s="278">
        <f t="shared" si="499"/>
        <v>0</v>
      </c>
      <c r="AH1114" s="277">
        <f>SUM(AH1115+AH1116+AH1117+AH1118+AH1119+AH1120+AH1121)</f>
        <v>0</v>
      </c>
      <c r="AI1114" s="278">
        <f t="shared" si="485"/>
        <v>0</v>
      </c>
      <c r="AJ1114" s="277">
        <f>SUM(AJ1115+AJ1116+AJ1117+AJ1118+AJ1119+AJ1120+AJ1121)</f>
        <v>0</v>
      </c>
      <c r="AK1114" s="277">
        <f>SUM(AK1115+AK1116+AK1117+AK1118+AK1119+AK1120+AK1121)</f>
        <v>0</v>
      </c>
      <c r="AL1114" s="277"/>
      <c r="AM1114" s="276">
        <f t="shared" si="500"/>
        <v>0</v>
      </c>
      <c r="AN1114" s="277"/>
    </row>
    <row r="1115" spans="13:40" s="261" customFormat="1" ht="13.5" hidden="1" x14ac:dyDescent="0.25">
      <c r="M1115" s="262"/>
      <c r="N1115" s="263" t="s">
        <v>564</v>
      </c>
      <c r="O1115" s="264" t="s">
        <v>442</v>
      </c>
      <c r="P1115" s="224"/>
      <c r="Q1115" s="224"/>
      <c r="R1115" s="157">
        <f t="shared" si="496"/>
        <v>0</v>
      </c>
      <c r="S1115" s="157"/>
      <c r="T1115" s="279"/>
      <c r="U1115" s="279"/>
      <c r="V1115" s="278">
        <f t="shared" si="497"/>
        <v>0</v>
      </c>
      <c r="W1115" s="279"/>
      <c r="X1115" s="279"/>
      <c r="Y1115" s="279"/>
      <c r="Z1115" s="279"/>
      <c r="AA1115" s="279"/>
      <c r="AB1115" s="279"/>
      <c r="AC1115" s="279"/>
      <c r="AD1115" s="279"/>
      <c r="AE1115" s="279"/>
      <c r="AF1115" s="278">
        <f t="shared" si="498"/>
        <v>0</v>
      </c>
      <c r="AG1115" s="278">
        <f t="shared" si="499"/>
        <v>0</v>
      </c>
      <c r="AH1115" s="279"/>
      <c r="AI1115" s="278">
        <f t="shared" si="485"/>
        <v>0</v>
      </c>
      <c r="AJ1115" s="279"/>
      <c r="AK1115" s="279"/>
      <c r="AL1115" s="282"/>
      <c r="AM1115" s="276">
        <f t="shared" si="500"/>
        <v>0</v>
      </c>
      <c r="AN1115" s="282"/>
    </row>
    <row r="1116" spans="13:40" s="261" customFormat="1" ht="13.5" hidden="1" x14ac:dyDescent="0.25">
      <c r="M1116" s="262"/>
      <c r="N1116" s="263" t="s">
        <v>565</v>
      </c>
      <c r="O1116" s="264" t="s">
        <v>566</v>
      </c>
      <c r="P1116" s="224"/>
      <c r="Q1116" s="224"/>
      <c r="R1116" s="157">
        <f t="shared" si="496"/>
        <v>0</v>
      </c>
      <c r="S1116" s="157"/>
      <c r="T1116" s="279"/>
      <c r="U1116" s="279"/>
      <c r="V1116" s="278">
        <f t="shared" si="497"/>
        <v>0</v>
      </c>
      <c r="W1116" s="279"/>
      <c r="X1116" s="279"/>
      <c r="Y1116" s="279"/>
      <c r="Z1116" s="279"/>
      <c r="AA1116" s="279"/>
      <c r="AB1116" s="279"/>
      <c r="AC1116" s="279"/>
      <c r="AD1116" s="279"/>
      <c r="AE1116" s="279"/>
      <c r="AF1116" s="278">
        <f t="shared" si="498"/>
        <v>0</v>
      </c>
      <c r="AG1116" s="278">
        <f t="shared" si="499"/>
        <v>0</v>
      </c>
      <c r="AH1116" s="279"/>
      <c r="AI1116" s="278">
        <f t="shared" si="485"/>
        <v>0</v>
      </c>
      <c r="AJ1116" s="279"/>
      <c r="AK1116" s="279"/>
      <c r="AL1116" s="282"/>
      <c r="AM1116" s="276">
        <f t="shared" si="500"/>
        <v>0</v>
      </c>
      <c r="AN1116" s="282"/>
    </row>
    <row r="1117" spans="13:40" s="261" customFormat="1" ht="13.5" hidden="1" x14ac:dyDescent="0.25">
      <c r="M1117" s="262"/>
      <c r="N1117" s="263" t="s">
        <v>567</v>
      </c>
      <c r="O1117" s="264" t="s">
        <v>568</v>
      </c>
      <c r="P1117" s="224"/>
      <c r="Q1117" s="224"/>
      <c r="R1117" s="157">
        <f t="shared" si="496"/>
        <v>0</v>
      </c>
      <c r="S1117" s="157"/>
      <c r="T1117" s="279"/>
      <c r="U1117" s="279"/>
      <c r="V1117" s="278">
        <f t="shared" si="497"/>
        <v>0</v>
      </c>
      <c r="W1117" s="279"/>
      <c r="X1117" s="279"/>
      <c r="Y1117" s="279"/>
      <c r="Z1117" s="279"/>
      <c r="AA1117" s="279"/>
      <c r="AB1117" s="279"/>
      <c r="AC1117" s="279"/>
      <c r="AD1117" s="279"/>
      <c r="AE1117" s="279"/>
      <c r="AF1117" s="278">
        <f t="shared" si="498"/>
        <v>0</v>
      </c>
      <c r="AG1117" s="278">
        <f t="shared" si="499"/>
        <v>0</v>
      </c>
      <c r="AH1117" s="279"/>
      <c r="AI1117" s="278">
        <f t="shared" si="485"/>
        <v>0</v>
      </c>
      <c r="AJ1117" s="279"/>
      <c r="AK1117" s="279"/>
      <c r="AL1117" s="282"/>
      <c r="AM1117" s="276">
        <f t="shared" si="500"/>
        <v>0</v>
      </c>
      <c r="AN1117" s="282"/>
    </row>
    <row r="1118" spans="13:40" s="261" customFormat="1" ht="13.5" hidden="1" x14ac:dyDescent="0.25">
      <c r="M1118" s="262"/>
      <c r="N1118" s="263" t="s">
        <v>569</v>
      </c>
      <c r="O1118" s="264" t="s">
        <v>570</v>
      </c>
      <c r="P1118" s="224"/>
      <c r="Q1118" s="224"/>
      <c r="R1118" s="157">
        <f t="shared" ref="R1118:R1132" si="509">SUM(T1118:AE1118)</f>
        <v>0</v>
      </c>
      <c r="S1118" s="157"/>
      <c r="T1118" s="279"/>
      <c r="U1118" s="279"/>
      <c r="V1118" s="278">
        <f t="shared" ref="V1118:V1132" si="510">SUM(T1118:U1118)</f>
        <v>0</v>
      </c>
      <c r="W1118" s="279"/>
      <c r="X1118" s="279"/>
      <c r="Y1118" s="279"/>
      <c r="Z1118" s="279"/>
      <c r="AA1118" s="279"/>
      <c r="AB1118" s="279"/>
      <c r="AC1118" s="279"/>
      <c r="AD1118" s="279"/>
      <c r="AE1118" s="279"/>
      <c r="AF1118" s="278">
        <f t="shared" ref="AF1118:AF1132" si="511">SUM(W1118:AE1118)</f>
        <v>0</v>
      </c>
      <c r="AG1118" s="278">
        <f t="shared" ref="AG1118:AG1132" si="512">SUM(V1118+AF1118)</f>
        <v>0</v>
      </c>
      <c r="AH1118" s="279"/>
      <c r="AI1118" s="278">
        <f t="shared" si="485"/>
        <v>0</v>
      </c>
      <c r="AJ1118" s="279"/>
      <c r="AK1118" s="279"/>
      <c r="AL1118" s="282"/>
      <c r="AM1118" s="276">
        <f t="shared" ref="AM1118:AM1132" si="513">SUM(AB1118+AL1118)</f>
        <v>0</v>
      </c>
      <c r="AN1118" s="282"/>
    </row>
    <row r="1119" spans="13:40" s="261" customFormat="1" ht="13.5" hidden="1" x14ac:dyDescent="0.25">
      <c r="M1119" s="262"/>
      <c r="N1119" s="263" t="s">
        <v>571</v>
      </c>
      <c r="O1119" s="264" t="s">
        <v>572</v>
      </c>
      <c r="P1119" s="224"/>
      <c r="Q1119" s="224"/>
      <c r="R1119" s="157">
        <f t="shared" si="509"/>
        <v>0</v>
      </c>
      <c r="S1119" s="157"/>
      <c r="T1119" s="279"/>
      <c r="U1119" s="279"/>
      <c r="V1119" s="278">
        <f t="shared" si="510"/>
        <v>0</v>
      </c>
      <c r="W1119" s="279"/>
      <c r="X1119" s="279"/>
      <c r="Y1119" s="279"/>
      <c r="Z1119" s="279"/>
      <c r="AA1119" s="279"/>
      <c r="AB1119" s="279"/>
      <c r="AC1119" s="279"/>
      <c r="AD1119" s="279"/>
      <c r="AE1119" s="279"/>
      <c r="AF1119" s="278">
        <f t="shared" si="511"/>
        <v>0</v>
      </c>
      <c r="AG1119" s="278">
        <f t="shared" si="512"/>
        <v>0</v>
      </c>
      <c r="AH1119" s="279"/>
      <c r="AI1119" s="278">
        <f t="shared" si="485"/>
        <v>0</v>
      </c>
      <c r="AJ1119" s="279"/>
      <c r="AK1119" s="279"/>
      <c r="AL1119" s="282"/>
      <c r="AM1119" s="276">
        <f t="shared" si="513"/>
        <v>0</v>
      </c>
      <c r="AN1119" s="282"/>
    </row>
    <row r="1120" spans="13:40" s="261" customFormat="1" ht="13.5" hidden="1" x14ac:dyDescent="0.25">
      <c r="M1120" s="262"/>
      <c r="N1120" s="263" t="s">
        <v>573</v>
      </c>
      <c r="O1120" s="264" t="s">
        <v>574</v>
      </c>
      <c r="P1120" s="224"/>
      <c r="Q1120" s="224"/>
      <c r="R1120" s="157">
        <f t="shared" si="509"/>
        <v>0</v>
      </c>
      <c r="S1120" s="157"/>
      <c r="T1120" s="279"/>
      <c r="U1120" s="279"/>
      <c r="V1120" s="278">
        <f t="shared" si="510"/>
        <v>0</v>
      </c>
      <c r="W1120" s="279"/>
      <c r="X1120" s="279"/>
      <c r="Y1120" s="279"/>
      <c r="Z1120" s="279"/>
      <c r="AA1120" s="279"/>
      <c r="AB1120" s="279"/>
      <c r="AC1120" s="279"/>
      <c r="AD1120" s="279"/>
      <c r="AE1120" s="279"/>
      <c r="AF1120" s="278">
        <f t="shared" si="511"/>
        <v>0</v>
      </c>
      <c r="AG1120" s="278">
        <f t="shared" si="512"/>
        <v>0</v>
      </c>
      <c r="AH1120" s="279"/>
      <c r="AI1120" s="278">
        <f t="shared" si="485"/>
        <v>0</v>
      </c>
      <c r="AJ1120" s="279"/>
      <c r="AK1120" s="279"/>
      <c r="AL1120" s="282"/>
      <c r="AM1120" s="276">
        <f t="shared" si="513"/>
        <v>0</v>
      </c>
      <c r="AN1120" s="282"/>
    </row>
    <row r="1121" spans="13:40" s="261" customFormat="1" ht="13.5" hidden="1" x14ac:dyDescent="0.25">
      <c r="M1121" s="262"/>
      <c r="N1121" s="263" t="s">
        <v>575</v>
      </c>
      <c r="O1121" s="264" t="s">
        <v>576</v>
      </c>
      <c r="P1121" s="224"/>
      <c r="Q1121" s="224"/>
      <c r="R1121" s="157">
        <f t="shared" si="509"/>
        <v>0</v>
      </c>
      <c r="S1121" s="157"/>
      <c r="T1121" s="279"/>
      <c r="U1121" s="279"/>
      <c r="V1121" s="278">
        <f t="shared" si="510"/>
        <v>0</v>
      </c>
      <c r="W1121" s="279"/>
      <c r="X1121" s="279"/>
      <c r="Y1121" s="279"/>
      <c r="Z1121" s="279"/>
      <c r="AA1121" s="279"/>
      <c r="AB1121" s="279"/>
      <c r="AC1121" s="279"/>
      <c r="AD1121" s="279"/>
      <c r="AE1121" s="279"/>
      <c r="AF1121" s="278">
        <f t="shared" si="511"/>
        <v>0</v>
      </c>
      <c r="AG1121" s="278">
        <f t="shared" si="512"/>
        <v>0</v>
      </c>
      <c r="AH1121" s="279"/>
      <c r="AI1121" s="278">
        <f t="shared" si="485"/>
        <v>0</v>
      </c>
      <c r="AJ1121" s="279"/>
      <c r="AK1121" s="279"/>
      <c r="AL1121" s="282"/>
      <c r="AM1121" s="276">
        <f t="shared" si="513"/>
        <v>0</v>
      </c>
      <c r="AN1121" s="282"/>
    </row>
    <row r="1122" spans="13:40" s="265" customFormat="1" ht="13.5" hidden="1" x14ac:dyDescent="0.25">
      <c r="M1122" s="266"/>
      <c r="N1122" s="266">
        <v>423</v>
      </c>
      <c r="O1122" s="267"/>
      <c r="P1122" s="256">
        <f>SUM(P1123+P1124)</f>
        <v>0</v>
      </c>
      <c r="Q1122" s="256">
        <f>SUM(Q1123+Q1124)</f>
        <v>0</v>
      </c>
      <c r="R1122" s="157">
        <f t="shared" si="509"/>
        <v>0</v>
      </c>
      <c r="S1122" s="256"/>
      <c r="T1122" s="280">
        <f>SUM(T1123+T1124)</f>
        <v>0</v>
      </c>
      <c r="U1122" s="283">
        <f>SUM(U1123+U1124)</f>
        <v>0</v>
      </c>
      <c r="V1122" s="278">
        <f t="shared" si="510"/>
        <v>0</v>
      </c>
      <c r="W1122" s="283">
        <f t="shared" ref="W1122:AE1122" si="514">SUM(W1123+W1124)</f>
        <v>0</v>
      </c>
      <c r="X1122" s="283">
        <f t="shared" si="514"/>
        <v>0</v>
      </c>
      <c r="Y1122" s="283">
        <f t="shared" si="514"/>
        <v>0</v>
      </c>
      <c r="Z1122" s="283">
        <f t="shared" si="514"/>
        <v>0</v>
      </c>
      <c r="AA1122" s="283">
        <f t="shared" si="514"/>
        <v>0</v>
      </c>
      <c r="AB1122" s="283">
        <f t="shared" si="514"/>
        <v>0</v>
      </c>
      <c r="AC1122" s="283">
        <f t="shared" si="514"/>
        <v>0</v>
      </c>
      <c r="AD1122" s="283">
        <f t="shared" si="514"/>
        <v>0</v>
      </c>
      <c r="AE1122" s="283">
        <f t="shared" si="514"/>
        <v>0</v>
      </c>
      <c r="AF1122" s="278">
        <f t="shared" si="511"/>
        <v>0</v>
      </c>
      <c r="AG1122" s="278">
        <f t="shared" si="512"/>
        <v>0</v>
      </c>
      <c r="AH1122" s="283">
        <f>SUM(AH1123+AH1124)</f>
        <v>0</v>
      </c>
      <c r="AI1122" s="278">
        <f t="shared" si="485"/>
        <v>0</v>
      </c>
      <c r="AJ1122" s="283">
        <f>SUM(AJ1123+AJ1124)</f>
        <v>0</v>
      </c>
      <c r="AK1122" s="283">
        <f>SUM(AK1123+AK1124)</f>
        <v>0</v>
      </c>
      <c r="AL1122" s="283"/>
      <c r="AM1122" s="276">
        <f t="shared" si="513"/>
        <v>0</v>
      </c>
      <c r="AN1122" s="283"/>
    </row>
    <row r="1123" spans="13:40" s="261" customFormat="1" ht="13.5" hidden="1" x14ac:dyDescent="0.25">
      <c r="M1123" s="262"/>
      <c r="N1123" s="263" t="s">
        <v>577</v>
      </c>
      <c r="O1123" s="264" t="s">
        <v>578</v>
      </c>
      <c r="P1123" s="224"/>
      <c r="Q1123" s="224"/>
      <c r="R1123" s="157">
        <f t="shared" si="509"/>
        <v>0</v>
      </c>
      <c r="S1123" s="157"/>
      <c r="T1123" s="279"/>
      <c r="U1123" s="279"/>
      <c r="V1123" s="278">
        <f t="shared" si="510"/>
        <v>0</v>
      </c>
      <c r="W1123" s="279"/>
      <c r="X1123" s="279"/>
      <c r="Y1123" s="279"/>
      <c r="Z1123" s="279"/>
      <c r="AA1123" s="279"/>
      <c r="AB1123" s="279"/>
      <c r="AC1123" s="279"/>
      <c r="AD1123" s="279"/>
      <c r="AE1123" s="279"/>
      <c r="AF1123" s="278">
        <f t="shared" si="511"/>
        <v>0</v>
      </c>
      <c r="AG1123" s="278">
        <f t="shared" si="512"/>
        <v>0</v>
      </c>
      <c r="AH1123" s="279"/>
      <c r="AI1123" s="278">
        <f t="shared" si="485"/>
        <v>0</v>
      </c>
      <c r="AJ1123" s="279"/>
      <c r="AK1123" s="279"/>
      <c r="AL1123" s="282"/>
      <c r="AM1123" s="276">
        <f t="shared" si="513"/>
        <v>0</v>
      </c>
      <c r="AN1123" s="282"/>
    </row>
    <row r="1124" spans="13:40" s="261" customFormat="1" ht="13.5" hidden="1" x14ac:dyDescent="0.25">
      <c r="M1124" s="262"/>
      <c r="N1124" s="263" t="s">
        <v>579</v>
      </c>
      <c r="O1124" s="264" t="s">
        <v>580</v>
      </c>
      <c r="P1124" s="224"/>
      <c r="Q1124" s="224"/>
      <c r="R1124" s="157">
        <f t="shared" si="509"/>
        <v>0</v>
      </c>
      <c r="S1124" s="157"/>
      <c r="T1124" s="279"/>
      <c r="U1124" s="279"/>
      <c r="V1124" s="278">
        <f t="shared" si="510"/>
        <v>0</v>
      </c>
      <c r="W1124" s="279"/>
      <c r="X1124" s="279"/>
      <c r="Y1124" s="279"/>
      <c r="Z1124" s="279"/>
      <c r="AA1124" s="279"/>
      <c r="AB1124" s="279"/>
      <c r="AC1124" s="279"/>
      <c r="AD1124" s="279"/>
      <c r="AE1124" s="279"/>
      <c r="AF1124" s="278">
        <f t="shared" si="511"/>
        <v>0</v>
      </c>
      <c r="AG1124" s="278">
        <f t="shared" si="512"/>
        <v>0</v>
      </c>
      <c r="AH1124" s="279"/>
      <c r="AI1124" s="278">
        <f t="shared" si="485"/>
        <v>0</v>
      </c>
      <c r="AJ1124" s="279"/>
      <c r="AK1124" s="279"/>
      <c r="AL1124" s="282"/>
      <c r="AM1124" s="276">
        <f t="shared" si="513"/>
        <v>0</v>
      </c>
      <c r="AN1124" s="282"/>
    </row>
    <row r="1125" spans="13:40" s="265" customFormat="1" ht="13.5" hidden="1" x14ac:dyDescent="0.25">
      <c r="M1125" s="266"/>
      <c r="N1125" s="266">
        <v>424</v>
      </c>
      <c r="O1125" s="267"/>
      <c r="P1125" s="256">
        <f>SUM(P1126+P1127+P1128+P1129)</f>
        <v>0</v>
      </c>
      <c r="Q1125" s="256">
        <f>SUM(Q1126+Q1127+Q1128+Q1129)</f>
        <v>0</v>
      </c>
      <c r="R1125" s="157">
        <f t="shared" si="509"/>
        <v>0</v>
      </c>
      <c r="S1125" s="256"/>
      <c r="T1125" s="280">
        <f>SUM(T1126+T1127+T1128+T1129)</f>
        <v>0</v>
      </c>
      <c r="U1125" s="283">
        <f>SUM(U1126+U1127+U1128+U1129)</f>
        <v>0</v>
      </c>
      <c r="V1125" s="278">
        <f t="shared" si="510"/>
        <v>0</v>
      </c>
      <c r="W1125" s="283">
        <f t="shared" ref="W1125:AE1125" si="515">SUM(W1126+W1127+W1128+W1129)</f>
        <v>0</v>
      </c>
      <c r="X1125" s="283">
        <f t="shared" si="515"/>
        <v>0</v>
      </c>
      <c r="Y1125" s="283">
        <f t="shared" si="515"/>
        <v>0</v>
      </c>
      <c r="Z1125" s="283">
        <f t="shared" si="515"/>
        <v>0</v>
      </c>
      <c r="AA1125" s="283">
        <f t="shared" si="515"/>
        <v>0</v>
      </c>
      <c r="AB1125" s="283">
        <f t="shared" si="515"/>
        <v>0</v>
      </c>
      <c r="AC1125" s="283">
        <f t="shared" si="515"/>
        <v>0</v>
      </c>
      <c r="AD1125" s="283">
        <f t="shared" si="515"/>
        <v>0</v>
      </c>
      <c r="AE1125" s="283">
        <f t="shared" si="515"/>
        <v>0</v>
      </c>
      <c r="AF1125" s="278">
        <f t="shared" si="511"/>
        <v>0</v>
      </c>
      <c r="AG1125" s="278">
        <f t="shared" si="512"/>
        <v>0</v>
      </c>
      <c r="AH1125" s="283">
        <f>SUM(AH1126+AH1127+AH1128+AH1129)</f>
        <v>0</v>
      </c>
      <c r="AI1125" s="278">
        <f t="shared" si="485"/>
        <v>0</v>
      </c>
      <c r="AJ1125" s="283">
        <f>SUM(AJ1126+AJ1127+AJ1128+AJ1129)</f>
        <v>0</v>
      </c>
      <c r="AK1125" s="283">
        <f>SUM(AK1126+AK1127+AK1128+AK1129)</f>
        <v>0</v>
      </c>
      <c r="AL1125" s="283"/>
      <c r="AM1125" s="276">
        <f t="shared" si="513"/>
        <v>0</v>
      </c>
      <c r="AN1125" s="283"/>
    </row>
    <row r="1126" spans="13:40" s="261" customFormat="1" ht="13.5" hidden="1" x14ac:dyDescent="0.25">
      <c r="M1126" s="262"/>
      <c r="N1126" s="268">
        <v>4241</v>
      </c>
      <c r="O1126" s="269" t="s">
        <v>581</v>
      </c>
      <c r="P1126" s="224"/>
      <c r="Q1126" s="224"/>
      <c r="R1126" s="157">
        <f t="shared" si="509"/>
        <v>0</v>
      </c>
      <c r="S1126" s="157"/>
      <c r="T1126" s="279"/>
      <c r="U1126" s="279"/>
      <c r="V1126" s="278">
        <f t="shared" si="510"/>
        <v>0</v>
      </c>
      <c r="W1126" s="279"/>
      <c r="X1126" s="279"/>
      <c r="Y1126" s="279"/>
      <c r="Z1126" s="279"/>
      <c r="AA1126" s="279"/>
      <c r="AB1126" s="279"/>
      <c r="AC1126" s="279"/>
      <c r="AD1126" s="279"/>
      <c r="AE1126" s="279"/>
      <c r="AF1126" s="278">
        <f t="shared" si="511"/>
        <v>0</v>
      </c>
      <c r="AG1126" s="278">
        <f t="shared" si="512"/>
        <v>0</v>
      </c>
      <c r="AH1126" s="279"/>
      <c r="AI1126" s="278">
        <f t="shared" si="485"/>
        <v>0</v>
      </c>
      <c r="AJ1126" s="279"/>
      <c r="AK1126" s="279"/>
      <c r="AL1126" s="282"/>
      <c r="AM1126" s="276">
        <f t="shared" si="513"/>
        <v>0</v>
      </c>
      <c r="AN1126" s="282"/>
    </row>
    <row r="1127" spans="13:40" hidden="1" x14ac:dyDescent="0.25">
      <c r="M1127" s="262"/>
      <c r="N1127" s="268">
        <v>4242</v>
      </c>
      <c r="O1127" s="270" t="s">
        <v>582</v>
      </c>
      <c r="P1127" s="224"/>
      <c r="Q1127" s="224"/>
      <c r="R1127" s="157">
        <f t="shared" si="509"/>
        <v>0</v>
      </c>
      <c r="S1127" s="157"/>
      <c r="T1127" s="279"/>
      <c r="U1127" s="279"/>
      <c r="V1127" s="278">
        <f t="shared" si="510"/>
        <v>0</v>
      </c>
      <c r="W1127" s="279"/>
      <c r="X1127" s="279"/>
      <c r="Y1127" s="279"/>
      <c r="Z1127" s="279"/>
      <c r="AA1127" s="279"/>
      <c r="AB1127" s="279"/>
      <c r="AC1127" s="279"/>
      <c r="AD1127" s="279"/>
      <c r="AE1127" s="279"/>
      <c r="AF1127" s="278">
        <f t="shared" si="511"/>
        <v>0</v>
      </c>
      <c r="AG1127" s="278">
        <f t="shared" si="512"/>
        <v>0</v>
      </c>
      <c r="AH1127" s="279"/>
      <c r="AI1127" s="278">
        <f t="shared" si="485"/>
        <v>0</v>
      </c>
      <c r="AJ1127" s="279"/>
      <c r="AK1127" s="279"/>
      <c r="AL1127" s="281"/>
      <c r="AM1127" s="276">
        <f t="shared" si="513"/>
        <v>0</v>
      </c>
      <c r="AN1127" s="281"/>
    </row>
    <row r="1128" spans="13:40" hidden="1" x14ac:dyDescent="0.25">
      <c r="M1128" s="262"/>
      <c r="N1128" s="268">
        <v>4243</v>
      </c>
      <c r="O1128" s="270" t="s">
        <v>583</v>
      </c>
      <c r="P1128" s="224"/>
      <c r="Q1128" s="224"/>
      <c r="R1128" s="157">
        <f t="shared" si="509"/>
        <v>0</v>
      </c>
      <c r="S1128" s="157"/>
      <c r="T1128" s="279"/>
      <c r="U1128" s="279"/>
      <c r="V1128" s="278">
        <f t="shared" si="510"/>
        <v>0</v>
      </c>
      <c r="W1128" s="279"/>
      <c r="X1128" s="279"/>
      <c r="Y1128" s="279"/>
      <c r="Z1128" s="279"/>
      <c r="AA1128" s="279"/>
      <c r="AB1128" s="279"/>
      <c r="AC1128" s="279"/>
      <c r="AD1128" s="279"/>
      <c r="AE1128" s="279"/>
      <c r="AF1128" s="278">
        <f t="shared" si="511"/>
        <v>0</v>
      </c>
      <c r="AG1128" s="278">
        <f t="shared" si="512"/>
        <v>0</v>
      </c>
      <c r="AH1128" s="279"/>
      <c r="AI1128" s="278">
        <f t="shared" si="485"/>
        <v>0</v>
      </c>
      <c r="AJ1128" s="279"/>
      <c r="AK1128" s="279"/>
      <c r="AL1128" s="281"/>
      <c r="AM1128" s="276">
        <f t="shared" si="513"/>
        <v>0</v>
      </c>
      <c r="AN1128" s="281"/>
    </row>
    <row r="1129" spans="13:40" hidden="1" x14ac:dyDescent="0.25">
      <c r="M1129" s="262"/>
      <c r="N1129" s="268">
        <v>4244</v>
      </c>
      <c r="O1129" s="270" t="s">
        <v>584</v>
      </c>
      <c r="P1129" s="224"/>
      <c r="Q1129" s="224"/>
      <c r="R1129" s="157">
        <f t="shared" si="509"/>
        <v>0</v>
      </c>
      <c r="S1129" s="157"/>
      <c r="T1129" s="279"/>
      <c r="U1129" s="279"/>
      <c r="V1129" s="278">
        <f t="shared" si="510"/>
        <v>0</v>
      </c>
      <c r="W1129" s="279"/>
      <c r="X1129" s="279"/>
      <c r="Y1129" s="279"/>
      <c r="Z1129" s="279"/>
      <c r="AA1129" s="279"/>
      <c r="AB1129" s="279"/>
      <c r="AC1129" s="279"/>
      <c r="AD1129" s="279"/>
      <c r="AE1129" s="279"/>
      <c r="AF1129" s="278">
        <f t="shared" si="511"/>
        <v>0</v>
      </c>
      <c r="AG1129" s="278">
        <f t="shared" si="512"/>
        <v>0</v>
      </c>
      <c r="AH1129" s="279"/>
      <c r="AI1129" s="278">
        <f t="shared" si="485"/>
        <v>0</v>
      </c>
      <c r="AJ1129" s="279"/>
      <c r="AK1129" s="279"/>
      <c r="AL1129" s="281"/>
      <c r="AM1129" s="276">
        <f t="shared" si="513"/>
        <v>0</v>
      </c>
      <c r="AN1129" s="281"/>
    </row>
    <row r="1130" spans="13:40" s="265" customFormat="1" ht="13.5" hidden="1" x14ac:dyDescent="0.25">
      <c r="M1130" s="266"/>
      <c r="N1130" s="266">
        <v>426</v>
      </c>
      <c r="O1130" s="271"/>
      <c r="P1130" s="256">
        <f>SUM(P1131+P1132)</f>
        <v>0</v>
      </c>
      <c r="Q1130" s="256">
        <f>SUM(Q1131+Q1132)</f>
        <v>0</v>
      </c>
      <c r="R1130" s="157">
        <f t="shared" si="509"/>
        <v>0</v>
      </c>
      <c r="S1130" s="256"/>
      <c r="T1130" s="280">
        <f>SUM(T1131+T1132)</f>
        <v>0</v>
      </c>
      <c r="U1130" s="283">
        <f>SUM(U1131+U1132)</f>
        <v>0</v>
      </c>
      <c r="V1130" s="278">
        <f t="shared" si="510"/>
        <v>0</v>
      </c>
      <c r="W1130" s="283">
        <f t="shared" ref="W1130:AE1130" si="516">SUM(W1131+W1132)</f>
        <v>0</v>
      </c>
      <c r="X1130" s="283">
        <f t="shared" si="516"/>
        <v>0</v>
      </c>
      <c r="Y1130" s="283">
        <f t="shared" si="516"/>
        <v>0</v>
      </c>
      <c r="Z1130" s="283">
        <f t="shared" si="516"/>
        <v>0</v>
      </c>
      <c r="AA1130" s="283">
        <f t="shared" si="516"/>
        <v>0</v>
      </c>
      <c r="AB1130" s="283">
        <f t="shared" si="516"/>
        <v>0</v>
      </c>
      <c r="AC1130" s="283">
        <f t="shared" si="516"/>
        <v>0</v>
      </c>
      <c r="AD1130" s="283">
        <f t="shared" si="516"/>
        <v>0</v>
      </c>
      <c r="AE1130" s="283">
        <f t="shared" si="516"/>
        <v>0</v>
      </c>
      <c r="AF1130" s="278">
        <f t="shared" si="511"/>
        <v>0</v>
      </c>
      <c r="AG1130" s="278">
        <f t="shared" si="512"/>
        <v>0</v>
      </c>
      <c r="AH1130" s="283">
        <f>SUM(AH1131+AH1132)</f>
        <v>0</v>
      </c>
      <c r="AI1130" s="278">
        <f t="shared" si="485"/>
        <v>0</v>
      </c>
      <c r="AJ1130" s="283">
        <f>SUM(AJ1131+AJ1132)</f>
        <v>0</v>
      </c>
      <c r="AK1130" s="283">
        <f>SUM(AK1131+AK1132)</f>
        <v>0</v>
      </c>
      <c r="AL1130" s="283"/>
      <c r="AM1130" s="276">
        <f t="shared" si="513"/>
        <v>0</v>
      </c>
      <c r="AN1130" s="283"/>
    </row>
    <row r="1131" spans="13:40" s="261" customFormat="1" ht="13.5" hidden="1" x14ac:dyDescent="0.25">
      <c r="M1131" s="262"/>
      <c r="N1131" s="263">
        <v>4262</v>
      </c>
      <c r="O1131" s="264" t="s">
        <v>585</v>
      </c>
      <c r="P1131" s="224"/>
      <c r="Q1131" s="224"/>
      <c r="R1131" s="157">
        <f t="shared" si="509"/>
        <v>0</v>
      </c>
      <c r="S1131" s="157"/>
      <c r="T1131" s="279"/>
      <c r="U1131" s="279"/>
      <c r="V1131" s="278">
        <f t="shared" si="510"/>
        <v>0</v>
      </c>
      <c r="W1131" s="279"/>
      <c r="X1131" s="279"/>
      <c r="Y1131" s="279"/>
      <c r="Z1131" s="279"/>
      <c r="AA1131" s="279"/>
      <c r="AB1131" s="279"/>
      <c r="AC1131" s="279"/>
      <c r="AD1131" s="279"/>
      <c r="AE1131" s="279"/>
      <c r="AF1131" s="278">
        <f t="shared" si="511"/>
        <v>0</v>
      </c>
      <c r="AG1131" s="278">
        <f t="shared" si="512"/>
        <v>0</v>
      </c>
      <c r="AH1131" s="279"/>
      <c r="AI1131" s="278">
        <f t="shared" si="485"/>
        <v>0</v>
      </c>
      <c r="AJ1131" s="279"/>
      <c r="AK1131" s="279"/>
      <c r="AL1131" s="282"/>
      <c r="AM1131" s="276">
        <f t="shared" si="513"/>
        <v>0</v>
      </c>
      <c r="AN1131" s="282"/>
    </row>
    <row r="1132" spans="13:40" s="261" customFormat="1" ht="13.5" hidden="1" x14ac:dyDescent="0.25">
      <c r="M1132" s="262"/>
      <c r="N1132" s="263">
        <v>4263</v>
      </c>
      <c r="O1132" s="264" t="s">
        <v>586</v>
      </c>
      <c r="P1132" s="224"/>
      <c r="Q1132" s="224"/>
      <c r="R1132" s="157">
        <f t="shared" si="509"/>
        <v>0</v>
      </c>
      <c r="S1132" s="157"/>
      <c r="T1132" s="279"/>
      <c r="U1132" s="279"/>
      <c r="V1132" s="278">
        <f t="shared" si="510"/>
        <v>0</v>
      </c>
      <c r="W1132" s="279"/>
      <c r="X1132" s="279"/>
      <c r="Y1132" s="279"/>
      <c r="Z1132" s="279"/>
      <c r="AA1132" s="279"/>
      <c r="AB1132" s="279"/>
      <c r="AC1132" s="279"/>
      <c r="AD1132" s="279"/>
      <c r="AE1132" s="279"/>
      <c r="AF1132" s="278">
        <f t="shared" si="511"/>
        <v>0</v>
      </c>
      <c r="AG1132" s="278">
        <f t="shared" si="512"/>
        <v>0</v>
      </c>
      <c r="AH1132" s="279"/>
      <c r="AI1132" s="278">
        <f t="shared" si="485"/>
        <v>0</v>
      </c>
      <c r="AJ1132" s="279"/>
      <c r="AK1132" s="279"/>
      <c r="AL1132" s="282"/>
      <c r="AM1132" s="276">
        <f t="shared" si="513"/>
        <v>0</v>
      </c>
      <c r="AN1132" s="282"/>
    </row>
    <row r="1133" spans="13:40" x14ac:dyDescent="0.25">
      <c r="T1133" s="281"/>
      <c r="U1133" s="281"/>
      <c r="V1133" s="281"/>
      <c r="W1133" s="281"/>
      <c r="X1133" s="281"/>
      <c r="Y1133" s="281"/>
      <c r="Z1133" s="281"/>
      <c r="AA1133" s="281"/>
      <c r="AB1133" s="281"/>
      <c r="AC1133" s="281"/>
      <c r="AD1133" s="281"/>
      <c r="AE1133" s="281"/>
      <c r="AF1133" s="281"/>
      <c r="AG1133" s="281"/>
      <c r="AH1133" s="281"/>
      <c r="AI1133" s="281"/>
      <c r="AJ1133" s="281"/>
      <c r="AK1133" s="281"/>
      <c r="AL1133" s="281"/>
      <c r="AM1133" s="276"/>
      <c r="AN1133" s="281"/>
    </row>
    <row r="1134" spans="13:40" s="245" customFormat="1" ht="13.5" hidden="1" x14ac:dyDescent="0.25">
      <c r="N1134" s="246"/>
      <c r="O1134" s="247" t="s">
        <v>590</v>
      </c>
      <c r="P1134" s="248">
        <f>SUM(P1135+P1192)</f>
        <v>0</v>
      </c>
      <c r="Q1134" s="248">
        <f>SUM(Q1135+Q1192)</f>
        <v>0</v>
      </c>
      <c r="R1134" s="157">
        <f t="shared" ref="R1134:R1165" si="517">SUM(T1134:AE1134)</f>
        <v>0</v>
      </c>
      <c r="S1134" s="248"/>
      <c r="T1134" s="277">
        <f>SUM(T1135+T1192)</f>
        <v>0</v>
      </c>
      <c r="U1134" s="277">
        <f>SUM(U1135+U1192)</f>
        <v>0</v>
      </c>
      <c r="V1134" s="278">
        <f t="shared" ref="V1134:V1165" si="518">SUM(T1134:U1134)</f>
        <v>0</v>
      </c>
      <c r="W1134" s="277">
        <f t="shared" ref="W1134:AE1134" si="519">SUM(W1135+W1192)</f>
        <v>0</v>
      </c>
      <c r="X1134" s="277">
        <f t="shared" si="519"/>
        <v>0</v>
      </c>
      <c r="Y1134" s="277">
        <f t="shared" si="519"/>
        <v>0</v>
      </c>
      <c r="Z1134" s="277">
        <f t="shared" si="519"/>
        <v>0</v>
      </c>
      <c r="AA1134" s="277">
        <f t="shared" si="519"/>
        <v>0</v>
      </c>
      <c r="AB1134" s="277">
        <f t="shared" si="519"/>
        <v>0</v>
      </c>
      <c r="AC1134" s="277">
        <f t="shared" si="519"/>
        <v>0</v>
      </c>
      <c r="AD1134" s="277">
        <f t="shared" si="519"/>
        <v>0</v>
      </c>
      <c r="AE1134" s="277">
        <f t="shared" si="519"/>
        <v>0</v>
      </c>
      <c r="AF1134" s="278">
        <f t="shared" ref="AF1134:AF1165" si="520">SUM(W1134:AE1134)</f>
        <v>0</v>
      </c>
      <c r="AG1134" s="278">
        <f t="shared" ref="AG1134:AG1165" si="521">SUM(V1134+AF1134)</f>
        <v>0</v>
      </c>
      <c r="AH1134" s="277">
        <f>SUM(AH1135+AH1192)</f>
        <v>0</v>
      </c>
      <c r="AI1134" s="278">
        <f t="shared" ref="AI1134:AI1212" si="522">SUM(AG1134:AH1134)</f>
        <v>0</v>
      </c>
      <c r="AJ1134" s="277">
        <f>SUM(AJ1135+AJ1192)</f>
        <v>0</v>
      </c>
      <c r="AK1134" s="277">
        <f>SUM(AK1135+AK1192)</f>
        <v>0</v>
      </c>
      <c r="AL1134" s="277"/>
      <c r="AM1134" s="276">
        <f t="shared" ref="AM1134:AM1165" si="523">SUM(AB1134+AL1134)</f>
        <v>0</v>
      </c>
      <c r="AN1134" s="277"/>
    </row>
    <row r="1135" spans="13:40" s="245" customFormat="1" ht="13.5" hidden="1" x14ac:dyDescent="0.25">
      <c r="N1135" s="246">
        <v>3</v>
      </c>
      <c r="O1135" s="245" t="s">
        <v>479</v>
      </c>
      <c r="P1135" s="248">
        <f>SUM(P1136+P1148+P1181)</f>
        <v>0</v>
      </c>
      <c r="Q1135" s="248">
        <f>SUM(Q1136+Q1148+Q1181)</f>
        <v>0</v>
      </c>
      <c r="R1135" s="157">
        <f t="shared" si="517"/>
        <v>0</v>
      </c>
      <c r="S1135" s="248"/>
      <c r="T1135" s="277">
        <f>SUM(T1136+T1148+T1181)</f>
        <v>0</v>
      </c>
      <c r="U1135" s="277">
        <f>SUM(U1136+U1148+U1181)</f>
        <v>0</v>
      </c>
      <c r="V1135" s="278">
        <f t="shared" si="518"/>
        <v>0</v>
      </c>
      <c r="W1135" s="277">
        <f t="shared" ref="W1135:AE1135" si="524">SUM(W1136+W1148+W1181)</f>
        <v>0</v>
      </c>
      <c r="X1135" s="277">
        <f t="shared" si="524"/>
        <v>0</v>
      </c>
      <c r="Y1135" s="277">
        <f t="shared" si="524"/>
        <v>0</v>
      </c>
      <c r="Z1135" s="277">
        <f t="shared" si="524"/>
        <v>0</v>
      </c>
      <c r="AA1135" s="277">
        <f t="shared" si="524"/>
        <v>0</v>
      </c>
      <c r="AB1135" s="277">
        <f t="shared" si="524"/>
        <v>0</v>
      </c>
      <c r="AC1135" s="277">
        <f t="shared" si="524"/>
        <v>0</v>
      </c>
      <c r="AD1135" s="277">
        <f t="shared" si="524"/>
        <v>0</v>
      </c>
      <c r="AE1135" s="277">
        <f t="shared" si="524"/>
        <v>0</v>
      </c>
      <c r="AF1135" s="278">
        <f t="shared" si="520"/>
        <v>0</v>
      </c>
      <c r="AG1135" s="278">
        <f t="shared" si="521"/>
        <v>0</v>
      </c>
      <c r="AH1135" s="277">
        <f>SUM(AH1136+AH1148+AH1181)</f>
        <v>0</v>
      </c>
      <c r="AI1135" s="278">
        <f t="shared" si="522"/>
        <v>0</v>
      </c>
      <c r="AJ1135" s="277">
        <f>SUM(AJ1136+AJ1148+AJ1181)</f>
        <v>0</v>
      </c>
      <c r="AK1135" s="277">
        <f>SUM(AK1136+AK1148+AK1181)</f>
        <v>0</v>
      </c>
      <c r="AL1135" s="277"/>
      <c r="AM1135" s="276">
        <f t="shared" si="523"/>
        <v>0</v>
      </c>
      <c r="AN1135" s="277"/>
    </row>
    <row r="1136" spans="13:40" s="245" customFormat="1" ht="13.5" hidden="1" x14ac:dyDescent="0.25">
      <c r="N1136" s="246">
        <v>31</v>
      </c>
      <c r="O1136" s="227"/>
      <c r="P1136" s="248">
        <f>SUM(P1137+P1142+P1144)</f>
        <v>0</v>
      </c>
      <c r="Q1136" s="248">
        <f>SUM(Q1137+Q1142+Q1144)</f>
        <v>0</v>
      </c>
      <c r="R1136" s="157">
        <f t="shared" si="517"/>
        <v>0</v>
      </c>
      <c r="S1136" s="248"/>
      <c r="T1136" s="277">
        <f>SUM(T1137+T1142+T1144)</f>
        <v>0</v>
      </c>
      <c r="U1136" s="277">
        <f>SUM(U1137+U1142+U1144)</f>
        <v>0</v>
      </c>
      <c r="V1136" s="278">
        <f t="shared" si="518"/>
        <v>0</v>
      </c>
      <c r="W1136" s="277">
        <f t="shared" ref="W1136:AE1136" si="525">SUM(W1137+W1142+W1144)</f>
        <v>0</v>
      </c>
      <c r="X1136" s="277">
        <f t="shared" si="525"/>
        <v>0</v>
      </c>
      <c r="Y1136" s="277">
        <f t="shared" si="525"/>
        <v>0</v>
      </c>
      <c r="Z1136" s="277">
        <f t="shared" si="525"/>
        <v>0</v>
      </c>
      <c r="AA1136" s="277">
        <f t="shared" si="525"/>
        <v>0</v>
      </c>
      <c r="AB1136" s="277">
        <f t="shared" si="525"/>
        <v>0</v>
      </c>
      <c r="AC1136" s="277">
        <f t="shared" si="525"/>
        <v>0</v>
      </c>
      <c r="AD1136" s="277">
        <f t="shared" si="525"/>
        <v>0</v>
      </c>
      <c r="AE1136" s="277">
        <f t="shared" si="525"/>
        <v>0</v>
      </c>
      <c r="AF1136" s="278">
        <f t="shared" si="520"/>
        <v>0</v>
      </c>
      <c r="AG1136" s="278">
        <f t="shared" si="521"/>
        <v>0</v>
      </c>
      <c r="AH1136" s="277">
        <f>SUM(AH1137+AH1142+AH1144)</f>
        <v>0</v>
      </c>
      <c r="AI1136" s="278">
        <f t="shared" si="522"/>
        <v>0</v>
      </c>
      <c r="AJ1136" s="277">
        <f>SUM(AJ1137+AJ1142+AJ1144)</f>
        <v>0</v>
      </c>
      <c r="AK1136" s="277">
        <f>SUM(AK1137+AK1142+AK1144)</f>
        <v>0</v>
      </c>
      <c r="AL1136" s="277"/>
      <c r="AM1136" s="276">
        <f t="shared" si="523"/>
        <v>0</v>
      </c>
      <c r="AN1136" s="277"/>
    </row>
    <row r="1137" spans="13:40" s="245" customFormat="1" ht="13.5" hidden="1" x14ac:dyDescent="0.25">
      <c r="N1137" s="246">
        <v>311</v>
      </c>
      <c r="O1137" s="227"/>
      <c r="P1137" s="248">
        <f>SUM(P1138+P1139+P1140+P1141)</f>
        <v>0</v>
      </c>
      <c r="Q1137" s="248">
        <f>SUM(Q1138+Q1139+Q1140+Q1141)</f>
        <v>0</v>
      </c>
      <c r="R1137" s="157">
        <f t="shared" si="517"/>
        <v>0</v>
      </c>
      <c r="S1137" s="248"/>
      <c r="T1137" s="277">
        <f>SUM(T1138+T1139+T1140+T1141)</f>
        <v>0</v>
      </c>
      <c r="U1137" s="277">
        <f>SUM(U1138+U1139+U1140+U1141)</f>
        <v>0</v>
      </c>
      <c r="V1137" s="278">
        <f t="shared" si="518"/>
        <v>0</v>
      </c>
      <c r="W1137" s="277">
        <f t="shared" ref="W1137:AE1137" si="526">SUM(W1138+W1139+W1140+W1141)</f>
        <v>0</v>
      </c>
      <c r="X1137" s="277">
        <f t="shared" si="526"/>
        <v>0</v>
      </c>
      <c r="Y1137" s="277">
        <f t="shared" si="526"/>
        <v>0</v>
      </c>
      <c r="Z1137" s="277">
        <f t="shared" si="526"/>
        <v>0</v>
      </c>
      <c r="AA1137" s="277">
        <f t="shared" si="526"/>
        <v>0</v>
      </c>
      <c r="AB1137" s="277">
        <f t="shared" si="526"/>
        <v>0</v>
      </c>
      <c r="AC1137" s="277">
        <f t="shared" si="526"/>
        <v>0</v>
      </c>
      <c r="AD1137" s="277">
        <f t="shared" si="526"/>
        <v>0</v>
      </c>
      <c r="AE1137" s="277">
        <f t="shared" si="526"/>
        <v>0</v>
      </c>
      <c r="AF1137" s="278">
        <f t="shared" si="520"/>
        <v>0</v>
      </c>
      <c r="AG1137" s="278">
        <f t="shared" si="521"/>
        <v>0</v>
      </c>
      <c r="AH1137" s="277">
        <f>SUM(AH1138+AH1139+AH1140+AH1141)</f>
        <v>0</v>
      </c>
      <c r="AI1137" s="278">
        <f t="shared" si="522"/>
        <v>0</v>
      </c>
      <c r="AJ1137" s="277">
        <f>SUM(AJ1138+AJ1139+AJ1140+AJ1141)</f>
        <v>0</v>
      </c>
      <c r="AK1137" s="277">
        <f>SUM(AK1138+AK1139+AK1140+AK1141)</f>
        <v>0</v>
      </c>
      <c r="AL1137" s="277"/>
      <c r="AM1137" s="276">
        <f t="shared" si="523"/>
        <v>0</v>
      </c>
      <c r="AN1137" s="277"/>
    </row>
    <row r="1138" spans="13:40" s="249" customFormat="1" ht="13.5" hidden="1" x14ac:dyDescent="0.25">
      <c r="M1138" s="250"/>
      <c r="N1138" s="251" t="s">
        <v>480</v>
      </c>
      <c r="O1138" s="252" t="s">
        <v>481</v>
      </c>
      <c r="P1138" s="224"/>
      <c r="Q1138" s="224"/>
      <c r="R1138" s="157">
        <f t="shared" si="517"/>
        <v>0</v>
      </c>
      <c r="S1138" s="157"/>
      <c r="T1138" s="279"/>
      <c r="U1138" s="279"/>
      <c r="V1138" s="278">
        <f t="shared" si="518"/>
        <v>0</v>
      </c>
      <c r="W1138" s="279"/>
      <c r="X1138" s="279"/>
      <c r="Y1138" s="279"/>
      <c r="Z1138" s="279"/>
      <c r="AA1138" s="279"/>
      <c r="AB1138" s="279"/>
      <c r="AC1138" s="279"/>
      <c r="AD1138" s="279"/>
      <c r="AE1138" s="279"/>
      <c r="AF1138" s="278">
        <f t="shared" si="520"/>
        <v>0</v>
      </c>
      <c r="AG1138" s="278">
        <f t="shared" si="521"/>
        <v>0</v>
      </c>
      <c r="AH1138" s="279"/>
      <c r="AI1138" s="278">
        <f t="shared" si="522"/>
        <v>0</v>
      </c>
      <c r="AJ1138" s="279"/>
      <c r="AK1138" s="279"/>
      <c r="AL1138" s="279"/>
      <c r="AM1138" s="276">
        <f t="shared" si="523"/>
        <v>0</v>
      </c>
      <c r="AN1138" s="279"/>
    </row>
    <row r="1139" spans="13:40" s="249" customFormat="1" ht="13.5" hidden="1" x14ac:dyDescent="0.25">
      <c r="M1139" s="250"/>
      <c r="N1139" s="251" t="s">
        <v>482</v>
      </c>
      <c r="O1139" s="252" t="s">
        <v>483</v>
      </c>
      <c r="P1139" s="224"/>
      <c r="Q1139" s="224"/>
      <c r="R1139" s="157">
        <f t="shared" si="517"/>
        <v>0</v>
      </c>
      <c r="S1139" s="157"/>
      <c r="T1139" s="279"/>
      <c r="U1139" s="279"/>
      <c r="V1139" s="278">
        <f t="shared" si="518"/>
        <v>0</v>
      </c>
      <c r="W1139" s="279"/>
      <c r="X1139" s="279"/>
      <c r="Y1139" s="279"/>
      <c r="Z1139" s="279"/>
      <c r="AA1139" s="279"/>
      <c r="AB1139" s="279"/>
      <c r="AC1139" s="279"/>
      <c r="AD1139" s="279"/>
      <c r="AE1139" s="279"/>
      <c r="AF1139" s="278">
        <f t="shared" si="520"/>
        <v>0</v>
      </c>
      <c r="AG1139" s="278">
        <f t="shared" si="521"/>
        <v>0</v>
      </c>
      <c r="AH1139" s="279"/>
      <c r="AI1139" s="278">
        <f t="shared" si="522"/>
        <v>0</v>
      </c>
      <c r="AJ1139" s="279"/>
      <c r="AK1139" s="279"/>
      <c r="AL1139" s="279"/>
      <c r="AM1139" s="276">
        <f t="shared" si="523"/>
        <v>0</v>
      </c>
      <c r="AN1139" s="279"/>
    </row>
    <row r="1140" spans="13:40" s="249" customFormat="1" ht="13.5" hidden="1" x14ac:dyDescent="0.25">
      <c r="M1140" s="250"/>
      <c r="N1140" s="251" t="s">
        <v>484</v>
      </c>
      <c r="O1140" s="252" t="s">
        <v>485</v>
      </c>
      <c r="P1140" s="224"/>
      <c r="Q1140" s="224"/>
      <c r="R1140" s="157">
        <f t="shared" si="517"/>
        <v>0</v>
      </c>
      <c r="S1140" s="157"/>
      <c r="T1140" s="279"/>
      <c r="U1140" s="279"/>
      <c r="V1140" s="278">
        <f t="shared" si="518"/>
        <v>0</v>
      </c>
      <c r="W1140" s="279"/>
      <c r="X1140" s="279"/>
      <c r="Y1140" s="279"/>
      <c r="Z1140" s="279"/>
      <c r="AA1140" s="279"/>
      <c r="AB1140" s="279"/>
      <c r="AC1140" s="279"/>
      <c r="AD1140" s="279"/>
      <c r="AE1140" s="279"/>
      <c r="AF1140" s="278">
        <f t="shared" si="520"/>
        <v>0</v>
      </c>
      <c r="AG1140" s="278">
        <f t="shared" si="521"/>
        <v>0</v>
      </c>
      <c r="AH1140" s="279"/>
      <c r="AI1140" s="278">
        <f t="shared" si="522"/>
        <v>0</v>
      </c>
      <c r="AJ1140" s="279"/>
      <c r="AK1140" s="279"/>
      <c r="AL1140" s="279"/>
      <c r="AM1140" s="276">
        <f t="shared" si="523"/>
        <v>0</v>
      </c>
      <c r="AN1140" s="279"/>
    </row>
    <row r="1141" spans="13:40" s="249" customFormat="1" ht="13.5" hidden="1" x14ac:dyDescent="0.25">
      <c r="M1141" s="250"/>
      <c r="N1141" s="251" t="s">
        <v>486</v>
      </c>
      <c r="O1141" s="252" t="s">
        <v>487</v>
      </c>
      <c r="P1141" s="224"/>
      <c r="Q1141" s="224"/>
      <c r="R1141" s="157">
        <f t="shared" si="517"/>
        <v>0</v>
      </c>
      <c r="S1141" s="157"/>
      <c r="T1141" s="279"/>
      <c r="U1141" s="279"/>
      <c r="V1141" s="278">
        <f t="shared" si="518"/>
        <v>0</v>
      </c>
      <c r="W1141" s="279"/>
      <c r="X1141" s="279"/>
      <c r="Y1141" s="279"/>
      <c r="Z1141" s="279"/>
      <c r="AA1141" s="279"/>
      <c r="AB1141" s="279"/>
      <c r="AC1141" s="279"/>
      <c r="AD1141" s="279"/>
      <c r="AE1141" s="279"/>
      <c r="AF1141" s="278">
        <f t="shared" si="520"/>
        <v>0</v>
      </c>
      <c r="AG1141" s="278">
        <f t="shared" si="521"/>
        <v>0</v>
      </c>
      <c r="AH1141" s="279"/>
      <c r="AI1141" s="278">
        <f t="shared" si="522"/>
        <v>0</v>
      </c>
      <c r="AJ1141" s="279"/>
      <c r="AK1141" s="279"/>
      <c r="AL1141" s="279"/>
      <c r="AM1141" s="276">
        <f t="shared" si="523"/>
        <v>0</v>
      </c>
      <c r="AN1141" s="279"/>
    </row>
    <row r="1142" spans="13:40" s="253" customFormat="1" ht="13.5" hidden="1" x14ac:dyDescent="0.25">
      <c r="M1142" s="254"/>
      <c r="N1142" s="254">
        <v>312</v>
      </c>
      <c r="O1142" s="255"/>
      <c r="P1142" s="256">
        <f>SUM(P1143)</f>
        <v>0</v>
      </c>
      <c r="Q1142" s="256">
        <f>SUM(Q1143)</f>
        <v>0</v>
      </c>
      <c r="R1142" s="157">
        <f t="shared" si="517"/>
        <v>0</v>
      </c>
      <c r="S1142" s="256"/>
      <c r="T1142" s="280">
        <f>SUM(T1143)</f>
        <v>0</v>
      </c>
      <c r="U1142" s="280">
        <f>SUM(U1143)</f>
        <v>0</v>
      </c>
      <c r="V1142" s="278">
        <f t="shared" si="518"/>
        <v>0</v>
      </c>
      <c r="W1142" s="280">
        <f t="shared" ref="W1142:AE1142" si="527">SUM(W1143)</f>
        <v>0</v>
      </c>
      <c r="X1142" s="280">
        <f t="shared" si="527"/>
        <v>0</v>
      </c>
      <c r="Y1142" s="280">
        <f t="shared" si="527"/>
        <v>0</v>
      </c>
      <c r="Z1142" s="280">
        <f t="shared" si="527"/>
        <v>0</v>
      </c>
      <c r="AA1142" s="280">
        <f t="shared" si="527"/>
        <v>0</v>
      </c>
      <c r="AB1142" s="280">
        <f t="shared" si="527"/>
        <v>0</v>
      </c>
      <c r="AC1142" s="280">
        <f t="shared" si="527"/>
        <v>0</v>
      </c>
      <c r="AD1142" s="280">
        <f t="shared" si="527"/>
        <v>0</v>
      </c>
      <c r="AE1142" s="280">
        <f t="shared" si="527"/>
        <v>0</v>
      </c>
      <c r="AF1142" s="278">
        <f t="shared" si="520"/>
        <v>0</v>
      </c>
      <c r="AG1142" s="278">
        <f t="shared" si="521"/>
        <v>0</v>
      </c>
      <c r="AH1142" s="280">
        <f>SUM(AH1143)</f>
        <v>0</v>
      </c>
      <c r="AI1142" s="278">
        <f t="shared" si="522"/>
        <v>0</v>
      </c>
      <c r="AJ1142" s="280">
        <f>SUM(AJ1143)</f>
        <v>0</v>
      </c>
      <c r="AK1142" s="280">
        <f>SUM(AK1143)</f>
        <v>0</v>
      </c>
      <c r="AL1142" s="280"/>
      <c r="AM1142" s="276">
        <f t="shared" si="523"/>
        <v>0</v>
      </c>
      <c r="AN1142" s="280"/>
    </row>
    <row r="1143" spans="13:40" s="249" customFormat="1" ht="13.5" hidden="1" x14ac:dyDescent="0.25">
      <c r="M1143" s="250"/>
      <c r="N1143" s="251" t="s">
        <v>488</v>
      </c>
      <c r="O1143" s="252" t="s">
        <v>489</v>
      </c>
      <c r="P1143" s="224"/>
      <c r="Q1143" s="224"/>
      <c r="R1143" s="157">
        <f t="shared" si="517"/>
        <v>0</v>
      </c>
      <c r="S1143" s="157"/>
      <c r="T1143" s="279"/>
      <c r="U1143" s="279"/>
      <c r="V1143" s="278">
        <f t="shared" si="518"/>
        <v>0</v>
      </c>
      <c r="W1143" s="279"/>
      <c r="X1143" s="279"/>
      <c r="Y1143" s="279"/>
      <c r="Z1143" s="279"/>
      <c r="AA1143" s="279"/>
      <c r="AB1143" s="279"/>
      <c r="AC1143" s="279"/>
      <c r="AD1143" s="279"/>
      <c r="AE1143" s="279"/>
      <c r="AF1143" s="278">
        <f t="shared" si="520"/>
        <v>0</v>
      </c>
      <c r="AG1143" s="278">
        <f t="shared" si="521"/>
        <v>0</v>
      </c>
      <c r="AH1143" s="279"/>
      <c r="AI1143" s="278">
        <f t="shared" si="522"/>
        <v>0</v>
      </c>
      <c r="AJ1143" s="279"/>
      <c r="AK1143" s="279"/>
      <c r="AL1143" s="279"/>
      <c r="AM1143" s="276">
        <f t="shared" si="523"/>
        <v>0</v>
      </c>
      <c r="AN1143" s="279"/>
    </row>
    <row r="1144" spans="13:40" s="253" customFormat="1" ht="13.5" hidden="1" x14ac:dyDescent="0.25">
      <c r="M1144" s="254"/>
      <c r="N1144" s="254">
        <v>313</v>
      </c>
      <c r="O1144" s="255"/>
      <c r="P1144" s="256">
        <f>SUM(P1145+P1146+P1147)</f>
        <v>0</v>
      </c>
      <c r="Q1144" s="256">
        <f>SUM(Q1145+Q1146+Q1147)</f>
        <v>0</v>
      </c>
      <c r="R1144" s="157">
        <f t="shared" si="517"/>
        <v>0</v>
      </c>
      <c r="S1144" s="256"/>
      <c r="T1144" s="280">
        <f>SUM(T1145+T1146+T1147)</f>
        <v>0</v>
      </c>
      <c r="U1144" s="280">
        <f>SUM(U1145+U1146+U1147)</f>
        <v>0</v>
      </c>
      <c r="V1144" s="278">
        <f t="shared" si="518"/>
        <v>0</v>
      </c>
      <c r="W1144" s="280">
        <f t="shared" ref="W1144:AE1144" si="528">SUM(W1145+W1146+W1147)</f>
        <v>0</v>
      </c>
      <c r="X1144" s="280">
        <f t="shared" si="528"/>
        <v>0</v>
      </c>
      <c r="Y1144" s="280">
        <f t="shared" si="528"/>
        <v>0</v>
      </c>
      <c r="Z1144" s="280">
        <f t="shared" si="528"/>
        <v>0</v>
      </c>
      <c r="AA1144" s="280">
        <f t="shared" si="528"/>
        <v>0</v>
      </c>
      <c r="AB1144" s="280">
        <f t="shared" si="528"/>
        <v>0</v>
      </c>
      <c r="AC1144" s="280">
        <f t="shared" si="528"/>
        <v>0</v>
      </c>
      <c r="AD1144" s="280">
        <f t="shared" si="528"/>
        <v>0</v>
      </c>
      <c r="AE1144" s="280">
        <f t="shared" si="528"/>
        <v>0</v>
      </c>
      <c r="AF1144" s="278">
        <f t="shared" si="520"/>
        <v>0</v>
      </c>
      <c r="AG1144" s="278">
        <f t="shared" si="521"/>
        <v>0</v>
      </c>
      <c r="AH1144" s="280">
        <f>SUM(AH1145+AH1146+AH1147)</f>
        <v>0</v>
      </c>
      <c r="AI1144" s="278">
        <f t="shared" si="522"/>
        <v>0</v>
      </c>
      <c r="AJ1144" s="280">
        <f>SUM(AJ1145+AJ1146+AJ1147)</f>
        <v>0</v>
      </c>
      <c r="AK1144" s="280">
        <f>SUM(AK1145+AK1146+AK1147)</f>
        <v>0</v>
      </c>
      <c r="AL1144" s="280"/>
      <c r="AM1144" s="276">
        <f t="shared" si="523"/>
        <v>0</v>
      </c>
      <c r="AN1144" s="280"/>
    </row>
    <row r="1145" spans="13:40" s="249" customFormat="1" ht="13.5" hidden="1" x14ac:dyDescent="0.25">
      <c r="M1145" s="250"/>
      <c r="N1145" s="251" t="s">
        <v>490</v>
      </c>
      <c r="O1145" s="252" t="s">
        <v>491</v>
      </c>
      <c r="P1145" s="224"/>
      <c r="Q1145" s="224"/>
      <c r="R1145" s="157">
        <f t="shared" si="517"/>
        <v>0</v>
      </c>
      <c r="S1145" s="157"/>
      <c r="T1145" s="279"/>
      <c r="U1145" s="279"/>
      <c r="V1145" s="278">
        <f t="shared" si="518"/>
        <v>0</v>
      </c>
      <c r="W1145" s="279"/>
      <c r="X1145" s="279"/>
      <c r="Y1145" s="279"/>
      <c r="Z1145" s="279"/>
      <c r="AA1145" s="279"/>
      <c r="AB1145" s="279"/>
      <c r="AC1145" s="279"/>
      <c r="AD1145" s="279"/>
      <c r="AE1145" s="279"/>
      <c r="AF1145" s="278">
        <f t="shared" si="520"/>
        <v>0</v>
      </c>
      <c r="AG1145" s="278">
        <f t="shared" si="521"/>
        <v>0</v>
      </c>
      <c r="AH1145" s="279"/>
      <c r="AI1145" s="278">
        <f t="shared" si="522"/>
        <v>0</v>
      </c>
      <c r="AJ1145" s="279"/>
      <c r="AK1145" s="279"/>
      <c r="AL1145" s="279"/>
      <c r="AM1145" s="276">
        <f t="shared" si="523"/>
        <v>0</v>
      </c>
      <c r="AN1145" s="279"/>
    </row>
    <row r="1146" spans="13:40" s="249" customFormat="1" ht="13.5" hidden="1" x14ac:dyDescent="0.25">
      <c r="M1146" s="250"/>
      <c r="N1146" s="251" t="s">
        <v>492</v>
      </c>
      <c r="O1146" s="252" t="s">
        <v>493</v>
      </c>
      <c r="P1146" s="224"/>
      <c r="Q1146" s="224"/>
      <c r="R1146" s="157">
        <f t="shared" si="517"/>
        <v>0</v>
      </c>
      <c r="S1146" s="157"/>
      <c r="T1146" s="279"/>
      <c r="U1146" s="279"/>
      <c r="V1146" s="278">
        <f t="shared" si="518"/>
        <v>0</v>
      </c>
      <c r="W1146" s="279"/>
      <c r="X1146" s="279"/>
      <c r="Y1146" s="279"/>
      <c r="Z1146" s="279"/>
      <c r="AA1146" s="279"/>
      <c r="AB1146" s="279"/>
      <c r="AC1146" s="279"/>
      <c r="AD1146" s="279"/>
      <c r="AE1146" s="279"/>
      <c r="AF1146" s="278">
        <f t="shared" si="520"/>
        <v>0</v>
      </c>
      <c r="AG1146" s="278">
        <f t="shared" si="521"/>
        <v>0</v>
      </c>
      <c r="AH1146" s="279"/>
      <c r="AI1146" s="278">
        <f t="shared" si="522"/>
        <v>0</v>
      </c>
      <c r="AJ1146" s="279"/>
      <c r="AK1146" s="279"/>
      <c r="AL1146" s="279"/>
      <c r="AM1146" s="276">
        <f t="shared" si="523"/>
        <v>0</v>
      </c>
      <c r="AN1146" s="279"/>
    </row>
    <row r="1147" spans="13:40" s="249" customFormat="1" ht="12.75" hidden="1" customHeight="1" x14ac:dyDescent="0.25">
      <c r="M1147" s="250"/>
      <c r="N1147" s="251" t="s">
        <v>494</v>
      </c>
      <c r="O1147" s="252" t="s">
        <v>495</v>
      </c>
      <c r="P1147" s="224"/>
      <c r="Q1147" s="224"/>
      <c r="R1147" s="157">
        <f t="shared" si="517"/>
        <v>0</v>
      </c>
      <c r="S1147" s="157"/>
      <c r="T1147" s="279"/>
      <c r="U1147" s="279"/>
      <c r="V1147" s="278">
        <f t="shared" si="518"/>
        <v>0</v>
      </c>
      <c r="W1147" s="279"/>
      <c r="X1147" s="279"/>
      <c r="Y1147" s="279"/>
      <c r="Z1147" s="279"/>
      <c r="AA1147" s="279"/>
      <c r="AB1147" s="279"/>
      <c r="AC1147" s="279"/>
      <c r="AD1147" s="279"/>
      <c r="AE1147" s="279"/>
      <c r="AF1147" s="278">
        <f t="shared" si="520"/>
        <v>0</v>
      </c>
      <c r="AG1147" s="278">
        <f t="shared" si="521"/>
        <v>0</v>
      </c>
      <c r="AH1147" s="279"/>
      <c r="AI1147" s="278">
        <f t="shared" si="522"/>
        <v>0</v>
      </c>
      <c r="AJ1147" s="279"/>
      <c r="AK1147" s="279"/>
      <c r="AL1147" s="279"/>
      <c r="AM1147" s="276">
        <f t="shared" si="523"/>
        <v>0</v>
      </c>
      <c r="AN1147" s="279"/>
    </row>
    <row r="1148" spans="13:40" s="253" customFormat="1" ht="12.75" hidden="1" customHeight="1" x14ac:dyDescent="0.25">
      <c r="M1148" s="254"/>
      <c r="N1148" s="254">
        <v>32</v>
      </c>
      <c r="O1148" s="255"/>
      <c r="P1148" s="256">
        <f>SUM(P1149+P1154+P1161+P1171+P1173)</f>
        <v>0</v>
      </c>
      <c r="Q1148" s="256">
        <f>SUM(Q1149+Q1154+Q1161+Q1171+Q1173)</f>
        <v>0</v>
      </c>
      <c r="R1148" s="157">
        <f t="shared" si="517"/>
        <v>0</v>
      </c>
      <c r="S1148" s="256"/>
      <c r="T1148" s="280">
        <f>SUM(T1149+T1154+T1161+T1171+T1173)</f>
        <v>0</v>
      </c>
      <c r="U1148" s="280">
        <f>SUM(U1149+U1154+U1161+U1171+U1173)</f>
        <v>0</v>
      </c>
      <c r="V1148" s="278">
        <f t="shared" si="518"/>
        <v>0</v>
      </c>
      <c r="W1148" s="280">
        <f t="shared" ref="W1148:AE1148" si="529">SUM(W1149+W1154+W1161+W1171+W1173)</f>
        <v>0</v>
      </c>
      <c r="X1148" s="280">
        <f t="shared" si="529"/>
        <v>0</v>
      </c>
      <c r="Y1148" s="280">
        <f t="shared" si="529"/>
        <v>0</v>
      </c>
      <c r="Z1148" s="280">
        <f t="shared" si="529"/>
        <v>0</v>
      </c>
      <c r="AA1148" s="280">
        <f t="shared" si="529"/>
        <v>0</v>
      </c>
      <c r="AB1148" s="280">
        <f t="shared" si="529"/>
        <v>0</v>
      </c>
      <c r="AC1148" s="280">
        <f t="shared" si="529"/>
        <v>0</v>
      </c>
      <c r="AD1148" s="280">
        <f t="shared" si="529"/>
        <v>0</v>
      </c>
      <c r="AE1148" s="280">
        <f t="shared" si="529"/>
        <v>0</v>
      </c>
      <c r="AF1148" s="278">
        <f t="shared" si="520"/>
        <v>0</v>
      </c>
      <c r="AG1148" s="278">
        <f t="shared" si="521"/>
        <v>0</v>
      </c>
      <c r="AH1148" s="280">
        <f>SUM(AH1149+AH1154+AH1161+AH1171+AH1173)</f>
        <v>0</v>
      </c>
      <c r="AI1148" s="278">
        <f t="shared" si="522"/>
        <v>0</v>
      </c>
      <c r="AJ1148" s="280">
        <f>SUM(AJ1149+AJ1154+AJ1161+AJ1171+AJ1173)</f>
        <v>0</v>
      </c>
      <c r="AK1148" s="280">
        <f>SUM(AK1149+AK1154+AK1161+AK1171+AK1173)</f>
        <v>0</v>
      </c>
      <c r="AL1148" s="280"/>
      <c r="AM1148" s="276">
        <f t="shared" si="523"/>
        <v>0</v>
      </c>
      <c r="AN1148" s="280"/>
    </row>
    <row r="1149" spans="13:40" ht="12.75" hidden="1" customHeight="1" x14ac:dyDescent="0.25">
      <c r="M1149" s="254"/>
      <c r="N1149" s="254">
        <v>321</v>
      </c>
      <c r="O1149" s="255"/>
      <c r="P1149" s="256">
        <f>SUM(P1150+P1151+P1152+P1153)</f>
        <v>0</v>
      </c>
      <c r="Q1149" s="256">
        <f>SUM(Q1150+Q1151+Q1152+Q1153)</f>
        <v>0</v>
      </c>
      <c r="R1149" s="157">
        <f t="shared" si="517"/>
        <v>0</v>
      </c>
      <c r="S1149" s="256"/>
      <c r="T1149" s="280">
        <f>SUM(T1150+T1151+T1152+T1153)</f>
        <v>0</v>
      </c>
      <c r="U1149" s="280">
        <f>SUM(U1150+U1151+U1152+U1153)</f>
        <v>0</v>
      </c>
      <c r="V1149" s="278">
        <f t="shared" si="518"/>
        <v>0</v>
      </c>
      <c r="W1149" s="280">
        <f t="shared" ref="W1149:AE1149" si="530">SUM(W1150+W1151+W1152+W1153)</f>
        <v>0</v>
      </c>
      <c r="X1149" s="280">
        <f t="shared" si="530"/>
        <v>0</v>
      </c>
      <c r="Y1149" s="280">
        <f t="shared" si="530"/>
        <v>0</v>
      </c>
      <c r="Z1149" s="280">
        <f t="shared" si="530"/>
        <v>0</v>
      </c>
      <c r="AA1149" s="280">
        <f t="shared" si="530"/>
        <v>0</v>
      </c>
      <c r="AB1149" s="280">
        <f t="shared" si="530"/>
        <v>0</v>
      </c>
      <c r="AC1149" s="280">
        <f t="shared" si="530"/>
        <v>0</v>
      </c>
      <c r="AD1149" s="280">
        <f t="shared" si="530"/>
        <v>0</v>
      </c>
      <c r="AE1149" s="280">
        <f t="shared" si="530"/>
        <v>0</v>
      </c>
      <c r="AF1149" s="278">
        <f t="shared" si="520"/>
        <v>0</v>
      </c>
      <c r="AG1149" s="278">
        <f t="shared" si="521"/>
        <v>0</v>
      </c>
      <c r="AH1149" s="280">
        <f>SUM(AH1150+AH1151+AH1152+AH1153)</f>
        <v>0</v>
      </c>
      <c r="AI1149" s="278">
        <f t="shared" si="522"/>
        <v>0</v>
      </c>
      <c r="AJ1149" s="280">
        <f>SUM(AJ1150+AJ1151+AJ1152+AJ1153)</f>
        <v>0</v>
      </c>
      <c r="AK1149" s="280">
        <f>SUM(AK1150+AK1151+AK1152+AK1153)</f>
        <v>0</v>
      </c>
      <c r="AL1149" s="281"/>
      <c r="AM1149" s="276">
        <f t="shared" si="523"/>
        <v>0</v>
      </c>
      <c r="AN1149" s="281"/>
    </row>
    <row r="1150" spans="13:40" s="249" customFormat="1" ht="13.5" hidden="1" x14ac:dyDescent="0.25">
      <c r="M1150" s="250"/>
      <c r="N1150" s="251" t="s">
        <v>496</v>
      </c>
      <c r="O1150" s="252" t="s">
        <v>497</v>
      </c>
      <c r="P1150" s="224"/>
      <c r="Q1150" s="224"/>
      <c r="R1150" s="157">
        <f t="shared" si="517"/>
        <v>0</v>
      </c>
      <c r="S1150" s="157"/>
      <c r="T1150" s="279"/>
      <c r="U1150" s="279"/>
      <c r="V1150" s="278">
        <f t="shared" si="518"/>
        <v>0</v>
      </c>
      <c r="W1150" s="279"/>
      <c r="X1150" s="279"/>
      <c r="Y1150" s="279"/>
      <c r="Z1150" s="279"/>
      <c r="AA1150" s="279"/>
      <c r="AB1150" s="279"/>
      <c r="AC1150" s="279"/>
      <c r="AD1150" s="279"/>
      <c r="AE1150" s="279"/>
      <c r="AF1150" s="278">
        <f t="shared" si="520"/>
        <v>0</v>
      </c>
      <c r="AG1150" s="278">
        <f t="shared" si="521"/>
        <v>0</v>
      </c>
      <c r="AH1150" s="279"/>
      <c r="AI1150" s="278">
        <f t="shared" si="522"/>
        <v>0</v>
      </c>
      <c r="AJ1150" s="279"/>
      <c r="AK1150" s="279"/>
      <c r="AL1150" s="279"/>
      <c r="AM1150" s="276">
        <f t="shared" si="523"/>
        <v>0</v>
      </c>
      <c r="AN1150" s="279"/>
    </row>
    <row r="1151" spans="13:40" s="249" customFormat="1" ht="13.5" hidden="1" x14ac:dyDescent="0.25">
      <c r="M1151" s="250"/>
      <c r="N1151" s="251" t="s">
        <v>498</v>
      </c>
      <c r="O1151" s="252" t="s">
        <v>499</v>
      </c>
      <c r="P1151" s="224"/>
      <c r="Q1151" s="224"/>
      <c r="R1151" s="157">
        <f t="shared" si="517"/>
        <v>0</v>
      </c>
      <c r="S1151" s="157"/>
      <c r="T1151" s="279"/>
      <c r="U1151" s="279"/>
      <c r="V1151" s="278">
        <f t="shared" si="518"/>
        <v>0</v>
      </c>
      <c r="W1151" s="279"/>
      <c r="X1151" s="279"/>
      <c r="Y1151" s="279"/>
      <c r="Z1151" s="279"/>
      <c r="AA1151" s="279"/>
      <c r="AB1151" s="279"/>
      <c r="AC1151" s="279"/>
      <c r="AD1151" s="279"/>
      <c r="AE1151" s="279"/>
      <c r="AF1151" s="278">
        <f t="shared" si="520"/>
        <v>0</v>
      </c>
      <c r="AG1151" s="278">
        <f t="shared" si="521"/>
        <v>0</v>
      </c>
      <c r="AH1151" s="279"/>
      <c r="AI1151" s="278">
        <f t="shared" si="522"/>
        <v>0</v>
      </c>
      <c r="AJ1151" s="279"/>
      <c r="AK1151" s="279"/>
      <c r="AL1151" s="279"/>
      <c r="AM1151" s="276">
        <f t="shared" si="523"/>
        <v>0</v>
      </c>
      <c r="AN1151" s="279"/>
    </row>
    <row r="1152" spans="13:40" s="249" customFormat="1" ht="13.5" hidden="1" x14ac:dyDescent="0.25">
      <c r="M1152" s="250"/>
      <c r="N1152" s="251" t="s">
        <v>500</v>
      </c>
      <c r="O1152" s="252" t="s">
        <v>501</v>
      </c>
      <c r="P1152" s="224"/>
      <c r="Q1152" s="224"/>
      <c r="R1152" s="157">
        <f t="shared" si="517"/>
        <v>0</v>
      </c>
      <c r="S1152" s="157"/>
      <c r="T1152" s="279"/>
      <c r="U1152" s="279"/>
      <c r="V1152" s="278">
        <f t="shared" si="518"/>
        <v>0</v>
      </c>
      <c r="W1152" s="279"/>
      <c r="X1152" s="279"/>
      <c r="Y1152" s="279"/>
      <c r="Z1152" s="279"/>
      <c r="AA1152" s="279"/>
      <c r="AB1152" s="279"/>
      <c r="AC1152" s="279"/>
      <c r="AD1152" s="279"/>
      <c r="AE1152" s="279"/>
      <c r="AF1152" s="278">
        <f t="shared" si="520"/>
        <v>0</v>
      </c>
      <c r="AG1152" s="278">
        <f t="shared" si="521"/>
        <v>0</v>
      </c>
      <c r="AH1152" s="279"/>
      <c r="AI1152" s="278">
        <f t="shared" si="522"/>
        <v>0</v>
      </c>
      <c r="AJ1152" s="279"/>
      <c r="AK1152" s="279"/>
      <c r="AL1152" s="279"/>
      <c r="AM1152" s="276">
        <f t="shared" si="523"/>
        <v>0</v>
      </c>
      <c r="AN1152" s="279"/>
    </row>
    <row r="1153" spans="13:40" hidden="1" x14ac:dyDescent="0.25">
      <c r="M1153" s="250"/>
      <c r="N1153" s="250">
        <v>3214</v>
      </c>
      <c r="O1153" s="252" t="s">
        <v>502</v>
      </c>
      <c r="P1153" s="224"/>
      <c r="Q1153" s="224"/>
      <c r="R1153" s="157">
        <f t="shared" si="517"/>
        <v>0</v>
      </c>
      <c r="S1153" s="157"/>
      <c r="T1153" s="279"/>
      <c r="U1153" s="279"/>
      <c r="V1153" s="278">
        <f t="shared" si="518"/>
        <v>0</v>
      </c>
      <c r="W1153" s="279"/>
      <c r="X1153" s="279"/>
      <c r="Y1153" s="279"/>
      <c r="Z1153" s="279"/>
      <c r="AA1153" s="279"/>
      <c r="AB1153" s="279"/>
      <c r="AC1153" s="279"/>
      <c r="AD1153" s="279"/>
      <c r="AE1153" s="279"/>
      <c r="AF1153" s="278">
        <f t="shared" si="520"/>
        <v>0</v>
      </c>
      <c r="AG1153" s="278">
        <f t="shared" si="521"/>
        <v>0</v>
      </c>
      <c r="AH1153" s="279"/>
      <c r="AI1153" s="278">
        <f t="shared" si="522"/>
        <v>0</v>
      </c>
      <c r="AJ1153" s="279"/>
      <c r="AK1153" s="279"/>
      <c r="AL1153" s="281"/>
      <c r="AM1153" s="276">
        <f t="shared" si="523"/>
        <v>0</v>
      </c>
      <c r="AN1153" s="281"/>
    </row>
    <row r="1154" spans="13:40" s="253" customFormat="1" ht="13.5" hidden="1" x14ac:dyDescent="0.25">
      <c r="M1154" s="254"/>
      <c r="N1154" s="254">
        <v>322</v>
      </c>
      <c r="O1154" s="255"/>
      <c r="P1154" s="256">
        <f>SUM(P1155+P1156+P1157+P1158+P1159+P1160)</f>
        <v>0</v>
      </c>
      <c r="Q1154" s="256">
        <f>SUM(Q1155+Q1156+Q1157+Q1158+Q1159+Q1160)</f>
        <v>0</v>
      </c>
      <c r="R1154" s="157">
        <f t="shared" si="517"/>
        <v>0</v>
      </c>
      <c r="S1154" s="256"/>
      <c r="T1154" s="280">
        <f>SUM(T1155+T1156+T1157+T1158+T1159+T1160)</f>
        <v>0</v>
      </c>
      <c r="U1154" s="280">
        <f>SUM(U1155+U1156+U1157+U1158+U1159+U1160)</f>
        <v>0</v>
      </c>
      <c r="V1154" s="278">
        <f t="shared" si="518"/>
        <v>0</v>
      </c>
      <c r="W1154" s="280">
        <f t="shared" ref="W1154:AE1154" si="531">SUM(W1155+W1156+W1157+W1158+W1159+W1160)</f>
        <v>0</v>
      </c>
      <c r="X1154" s="280">
        <f t="shared" si="531"/>
        <v>0</v>
      </c>
      <c r="Y1154" s="280">
        <f t="shared" si="531"/>
        <v>0</v>
      </c>
      <c r="Z1154" s="280">
        <f t="shared" si="531"/>
        <v>0</v>
      </c>
      <c r="AA1154" s="280">
        <f t="shared" si="531"/>
        <v>0</v>
      </c>
      <c r="AB1154" s="280">
        <f t="shared" si="531"/>
        <v>0</v>
      </c>
      <c r="AC1154" s="280">
        <f t="shared" si="531"/>
        <v>0</v>
      </c>
      <c r="AD1154" s="280">
        <f t="shared" si="531"/>
        <v>0</v>
      </c>
      <c r="AE1154" s="280">
        <f t="shared" si="531"/>
        <v>0</v>
      </c>
      <c r="AF1154" s="278">
        <f t="shared" si="520"/>
        <v>0</v>
      </c>
      <c r="AG1154" s="278">
        <f t="shared" si="521"/>
        <v>0</v>
      </c>
      <c r="AH1154" s="280">
        <f>SUM(AH1155+AH1156+AH1157+AH1158+AH1159+AH1160)</f>
        <v>0</v>
      </c>
      <c r="AI1154" s="278">
        <f t="shared" si="522"/>
        <v>0</v>
      </c>
      <c r="AJ1154" s="280">
        <f>SUM(AJ1155+AJ1156+AJ1157+AJ1158+AJ1159+AJ1160)</f>
        <v>0</v>
      </c>
      <c r="AK1154" s="280">
        <f>SUM(AK1155+AK1156+AK1157+AK1158+AK1159+AK1160)</f>
        <v>0</v>
      </c>
      <c r="AL1154" s="280"/>
      <c r="AM1154" s="276">
        <f t="shared" si="523"/>
        <v>0</v>
      </c>
      <c r="AN1154" s="280"/>
    </row>
    <row r="1155" spans="13:40" s="249" customFormat="1" ht="13.5" hidden="1" x14ac:dyDescent="0.25">
      <c r="M1155" s="250"/>
      <c r="N1155" s="251" t="s">
        <v>503</v>
      </c>
      <c r="O1155" s="252" t="s">
        <v>504</v>
      </c>
      <c r="P1155" s="224"/>
      <c r="Q1155" s="224"/>
      <c r="R1155" s="157">
        <f t="shared" si="517"/>
        <v>0</v>
      </c>
      <c r="S1155" s="157"/>
      <c r="T1155" s="279"/>
      <c r="U1155" s="279"/>
      <c r="V1155" s="278">
        <f t="shared" si="518"/>
        <v>0</v>
      </c>
      <c r="W1155" s="279"/>
      <c r="X1155" s="279"/>
      <c r="Y1155" s="279"/>
      <c r="Z1155" s="279"/>
      <c r="AA1155" s="279"/>
      <c r="AB1155" s="279"/>
      <c r="AC1155" s="279"/>
      <c r="AD1155" s="279"/>
      <c r="AE1155" s="279"/>
      <c r="AF1155" s="278">
        <f t="shared" si="520"/>
        <v>0</v>
      </c>
      <c r="AG1155" s="278">
        <f t="shared" si="521"/>
        <v>0</v>
      </c>
      <c r="AH1155" s="279"/>
      <c r="AI1155" s="278">
        <f t="shared" si="522"/>
        <v>0</v>
      </c>
      <c r="AJ1155" s="279"/>
      <c r="AK1155" s="279"/>
      <c r="AL1155" s="279"/>
      <c r="AM1155" s="276">
        <f t="shared" si="523"/>
        <v>0</v>
      </c>
      <c r="AN1155" s="279"/>
    </row>
    <row r="1156" spans="13:40" s="249" customFormat="1" ht="13.5" hidden="1" x14ac:dyDescent="0.25">
      <c r="M1156" s="250"/>
      <c r="N1156" s="251" t="s">
        <v>505</v>
      </c>
      <c r="O1156" s="252" t="s">
        <v>506</v>
      </c>
      <c r="P1156" s="224"/>
      <c r="Q1156" s="224"/>
      <c r="R1156" s="157">
        <f t="shared" si="517"/>
        <v>0</v>
      </c>
      <c r="S1156" s="157"/>
      <c r="T1156" s="279"/>
      <c r="U1156" s="279"/>
      <c r="V1156" s="278">
        <f t="shared" si="518"/>
        <v>0</v>
      </c>
      <c r="W1156" s="279"/>
      <c r="X1156" s="279"/>
      <c r="Y1156" s="279"/>
      <c r="Z1156" s="279"/>
      <c r="AA1156" s="279"/>
      <c r="AB1156" s="279"/>
      <c r="AC1156" s="279"/>
      <c r="AD1156" s="279"/>
      <c r="AE1156" s="279"/>
      <c r="AF1156" s="278">
        <f t="shared" si="520"/>
        <v>0</v>
      </c>
      <c r="AG1156" s="278">
        <f t="shared" si="521"/>
        <v>0</v>
      </c>
      <c r="AH1156" s="279"/>
      <c r="AI1156" s="278">
        <f t="shared" si="522"/>
        <v>0</v>
      </c>
      <c r="AJ1156" s="279"/>
      <c r="AK1156" s="279"/>
      <c r="AL1156" s="279"/>
      <c r="AM1156" s="276">
        <f t="shared" si="523"/>
        <v>0</v>
      </c>
      <c r="AN1156" s="279"/>
    </row>
    <row r="1157" spans="13:40" s="249" customFormat="1" ht="13.5" hidden="1" x14ac:dyDescent="0.25">
      <c r="M1157" s="250"/>
      <c r="N1157" s="251" t="s">
        <v>507</v>
      </c>
      <c r="O1157" s="252" t="s">
        <v>508</v>
      </c>
      <c r="P1157" s="224"/>
      <c r="Q1157" s="224"/>
      <c r="R1157" s="157">
        <f t="shared" si="517"/>
        <v>0</v>
      </c>
      <c r="S1157" s="157"/>
      <c r="T1157" s="279"/>
      <c r="U1157" s="279"/>
      <c r="V1157" s="278">
        <f t="shared" si="518"/>
        <v>0</v>
      </c>
      <c r="W1157" s="279"/>
      <c r="X1157" s="279"/>
      <c r="Y1157" s="279"/>
      <c r="Z1157" s="279"/>
      <c r="AA1157" s="279"/>
      <c r="AB1157" s="279"/>
      <c r="AC1157" s="279"/>
      <c r="AD1157" s="279"/>
      <c r="AE1157" s="279"/>
      <c r="AF1157" s="278">
        <f t="shared" si="520"/>
        <v>0</v>
      </c>
      <c r="AG1157" s="278">
        <f t="shared" si="521"/>
        <v>0</v>
      </c>
      <c r="AH1157" s="279"/>
      <c r="AI1157" s="278">
        <f t="shared" si="522"/>
        <v>0</v>
      </c>
      <c r="AJ1157" s="279"/>
      <c r="AK1157" s="279"/>
      <c r="AL1157" s="279"/>
      <c r="AM1157" s="276">
        <f t="shared" si="523"/>
        <v>0</v>
      </c>
      <c r="AN1157" s="279"/>
    </row>
    <row r="1158" spans="13:40" s="249" customFormat="1" ht="13.5" hidden="1" x14ac:dyDescent="0.25">
      <c r="M1158" s="250"/>
      <c r="N1158" s="251" t="s">
        <v>509</v>
      </c>
      <c r="O1158" s="252" t="s">
        <v>510</v>
      </c>
      <c r="P1158" s="224"/>
      <c r="Q1158" s="224"/>
      <c r="R1158" s="157">
        <f t="shared" si="517"/>
        <v>0</v>
      </c>
      <c r="S1158" s="157"/>
      <c r="T1158" s="279"/>
      <c r="U1158" s="279"/>
      <c r="V1158" s="278">
        <f t="shared" si="518"/>
        <v>0</v>
      </c>
      <c r="W1158" s="279"/>
      <c r="X1158" s="279"/>
      <c r="Y1158" s="279"/>
      <c r="Z1158" s="279"/>
      <c r="AA1158" s="279"/>
      <c r="AB1158" s="279"/>
      <c r="AC1158" s="279"/>
      <c r="AD1158" s="279"/>
      <c r="AE1158" s="279"/>
      <c r="AF1158" s="278">
        <f t="shared" si="520"/>
        <v>0</v>
      </c>
      <c r="AG1158" s="278">
        <f t="shared" si="521"/>
        <v>0</v>
      </c>
      <c r="AH1158" s="279"/>
      <c r="AI1158" s="278">
        <f t="shared" si="522"/>
        <v>0</v>
      </c>
      <c r="AJ1158" s="279"/>
      <c r="AK1158" s="279"/>
      <c r="AL1158" s="279"/>
      <c r="AM1158" s="276">
        <f t="shared" si="523"/>
        <v>0</v>
      </c>
      <c r="AN1158" s="279"/>
    </row>
    <row r="1159" spans="13:40" s="249" customFormat="1" ht="13.5" hidden="1" x14ac:dyDescent="0.25">
      <c r="M1159" s="250"/>
      <c r="N1159" s="251" t="s">
        <v>511</v>
      </c>
      <c r="O1159" s="252" t="s">
        <v>512</v>
      </c>
      <c r="P1159" s="224"/>
      <c r="Q1159" s="224"/>
      <c r="R1159" s="157">
        <f t="shared" si="517"/>
        <v>0</v>
      </c>
      <c r="S1159" s="157"/>
      <c r="T1159" s="279"/>
      <c r="U1159" s="279"/>
      <c r="V1159" s="278">
        <f t="shared" si="518"/>
        <v>0</v>
      </c>
      <c r="W1159" s="279"/>
      <c r="X1159" s="279"/>
      <c r="Y1159" s="279"/>
      <c r="Z1159" s="279"/>
      <c r="AA1159" s="279"/>
      <c r="AB1159" s="279"/>
      <c r="AC1159" s="279"/>
      <c r="AD1159" s="279"/>
      <c r="AE1159" s="279"/>
      <c r="AF1159" s="278">
        <f t="shared" si="520"/>
        <v>0</v>
      </c>
      <c r="AG1159" s="278">
        <f t="shared" si="521"/>
        <v>0</v>
      </c>
      <c r="AH1159" s="279"/>
      <c r="AI1159" s="278">
        <f t="shared" si="522"/>
        <v>0</v>
      </c>
      <c r="AJ1159" s="279"/>
      <c r="AK1159" s="279"/>
      <c r="AL1159" s="279"/>
      <c r="AM1159" s="276">
        <f t="shared" si="523"/>
        <v>0</v>
      </c>
      <c r="AN1159" s="279"/>
    </row>
    <row r="1160" spans="13:40" hidden="1" x14ac:dyDescent="0.25">
      <c r="M1160" s="250"/>
      <c r="N1160" s="250" t="s">
        <v>513</v>
      </c>
      <c r="O1160" s="252" t="s">
        <v>514</v>
      </c>
      <c r="P1160" s="224"/>
      <c r="Q1160" s="224"/>
      <c r="R1160" s="157">
        <f t="shared" si="517"/>
        <v>0</v>
      </c>
      <c r="S1160" s="157"/>
      <c r="T1160" s="279"/>
      <c r="U1160" s="279"/>
      <c r="V1160" s="278">
        <f t="shared" si="518"/>
        <v>0</v>
      </c>
      <c r="W1160" s="279"/>
      <c r="X1160" s="279"/>
      <c r="Y1160" s="279"/>
      <c r="Z1160" s="279"/>
      <c r="AA1160" s="279"/>
      <c r="AB1160" s="279"/>
      <c r="AC1160" s="279"/>
      <c r="AD1160" s="279"/>
      <c r="AE1160" s="279"/>
      <c r="AF1160" s="278">
        <f t="shared" si="520"/>
        <v>0</v>
      </c>
      <c r="AG1160" s="278">
        <f t="shared" si="521"/>
        <v>0</v>
      </c>
      <c r="AH1160" s="279"/>
      <c r="AI1160" s="278">
        <f t="shared" si="522"/>
        <v>0</v>
      </c>
      <c r="AJ1160" s="279"/>
      <c r="AK1160" s="279"/>
      <c r="AL1160" s="281"/>
      <c r="AM1160" s="276">
        <f t="shared" si="523"/>
        <v>0</v>
      </c>
      <c r="AN1160" s="281"/>
    </row>
    <row r="1161" spans="13:40" s="253" customFormat="1" ht="13.5" hidden="1" x14ac:dyDescent="0.25">
      <c r="M1161" s="254"/>
      <c r="N1161" s="254">
        <v>323</v>
      </c>
      <c r="O1161" s="255"/>
      <c r="P1161" s="256">
        <f>SUM(P1162+P1163+P1164+P1165+P1166+P1167+P1168+P1169+P1170)</f>
        <v>0</v>
      </c>
      <c r="Q1161" s="256">
        <f>SUM(Q1162+Q1163+Q1164+Q1165+Q1166+Q1167+Q1168+Q1169+Q1170)</f>
        <v>0</v>
      </c>
      <c r="R1161" s="157">
        <f t="shared" si="517"/>
        <v>0</v>
      </c>
      <c r="S1161" s="256"/>
      <c r="T1161" s="280">
        <f>SUM(T1162+T1163+T1164+T1165+T1166+T1167+T1168+T1169+T1170)</f>
        <v>0</v>
      </c>
      <c r="U1161" s="280">
        <f>SUM(U1162+U1163+U1164+U1165+U1166+U1167+U1168+U1169+U1170)</f>
        <v>0</v>
      </c>
      <c r="V1161" s="278">
        <f t="shared" si="518"/>
        <v>0</v>
      </c>
      <c r="W1161" s="280">
        <f t="shared" ref="W1161:AE1161" si="532">SUM(W1162+W1163+W1164+W1165+W1166+W1167+W1168+W1169+W1170)</f>
        <v>0</v>
      </c>
      <c r="X1161" s="280">
        <f t="shared" si="532"/>
        <v>0</v>
      </c>
      <c r="Y1161" s="280">
        <f t="shared" si="532"/>
        <v>0</v>
      </c>
      <c r="Z1161" s="280">
        <f t="shared" si="532"/>
        <v>0</v>
      </c>
      <c r="AA1161" s="280">
        <f t="shared" si="532"/>
        <v>0</v>
      </c>
      <c r="AB1161" s="280">
        <f t="shared" si="532"/>
        <v>0</v>
      </c>
      <c r="AC1161" s="280">
        <f t="shared" si="532"/>
        <v>0</v>
      </c>
      <c r="AD1161" s="280">
        <f t="shared" si="532"/>
        <v>0</v>
      </c>
      <c r="AE1161" s="280">
        <f t="shared" si="532"/>
        <v>0</v>
      </c>
      <c r="AF1161" s="278">
        <f t="shared" si="520"/>
        <v>0</v>
      </c>
      <c r="AG1161" s="278">
        <f t="shared" si="521"/>
        <v>0</v>
      </c>
      <c r="AH1161" s="280">
        <f>SUM(AH1162+AH1163+AH1164+AH1165+AH1166+AH1167+AH1168+AH1169+AH1170)</f>
        <v>0</v>
      </c>
      <c r="AI1161" s="278">
        <f t="shared" si="522"/>
        <v>0</v>
      </c>
      <c r="AJ1161" s="280">
        <f>SUM(AJ1162+AJ1163+AJ1164+AJ1165+AJ1166+AJ1167+AJ1168+AJ1169+AJ1170)</f>
        <v>0</v>
      </c>
      <c r="AK1161" s="280">
        <f>SUM(AK1162+AK1163+AK1164+AK1165+AK1166+AK1167+AK1168+AK1169+AK1170)</f>
        <v>0</v>
      </c>
      <c r="AL1161" s="280"/>
      <c r="AM1161" s="276">
        <f t="shared" si="523"/>
        <v>0</v>
      </c>
      <c r="AN1161" s="280"/>
    </row>
    <row r="1162" spans="13:40" s="249" customFormat="1" ht="13.5" hidden="1" x14ac:dyDescent="0.25">
      <c r="M1162" s="250"/>
      <c r="N1162" s="251" t="s">
        <v>515</v>
      </c>
      <c r="O1162" s="252" t="s">
        <v>516</v>
      </c>
      <c r="P1162" s="224"/>
      <c r="Q1162" s="224"/>
      <c r="R1162" s="157">
        <f t="shared" si="517"/>
        <v>0</v>
      </c>
      <c r="S1162" s="157"/>
      <c r="T1162" s="279"/>
      <c r="U1162" s="279"/>
      <c r="V1162" s="278">
        <f t="shared" si="518"/>
        <v>0</v>
      </c>
      <c r="W1162" s="279"/>
      <c r="X1162" s="279"/>
      <c r="Y1162" s="279"/>
      <c r="Z1162" s="279"/>
      <c r="AA1162" s="279"/>
      <c r="AB1162" s="279"/>
      <c r="AC1162" s="279"/>
      <c r="AD1162" s="279"/>
      <c r="AE1162" s="279"/>
      <c r="AF1162" s="278">
        <f t="shared" si="520"/>
        <v>0</v>
      </c>
      <c r="AG1162" s="278">
        <f t="shared" si="521"/>
        <v>0</v>
      </c>
      <c r="AH1162" s="279"/>
      <c r="AI1162" s="278">
        <f t="shared" si="522"/>
        <v>0</v>
      </c>
      <c r="AJ1162" s="279"/>
      <c r="AK1162" s="279"/>
      <c r="AL1162" s="279"/>
      <c r="AM1162" s="276">
        <f t="shared" si="523"/>
        <v>0</v>
      </c>
      <c r="AN1162" s="279"/>
    </row>
    <row r="1163" spans="13:40" s="249" customFormat="1" ht="13.5" hidden="1" x14ac:dyDescent="0.25">
      <c r="M1163" s="250"/>
      <c r="N1163" s="251" t="s">
        <v>517</v>
      </c>
      <c r="O1163" s="252" t="s">
        <v>518</v>
      </c>
      <c r="P1163" s="224"/>
      <c r="Q1163" s="224"/>
      <c r="R1163" s="157">
        <f t="shared" si="517"/>
        <v>0</v>
      </c>
      <c r="S1163" s="157"/>
      <c r="T1163" s="279"/>
      <c r="U1163" s="279"/>
      <c r="V1163" s="278">
        <f t="shared" si="518"/>
        <v>0</v>
      </c>
      <c r="W1163" s="279"/>
      <c r="X1163" s="279"/>
      <c r="Y1163" s="279"/>
      <c r="Z1163" s="279"/>
      <c r="AA1163" s="279"/>
      <c r="AB1163" s="279"/>
      <c r="AC1163" s="279"/>
      <c r="AD1163" s="279"/>
      <c r="AE1163" s="279"/>
      <c r="AF1163" s="278">
        <f t="shared" si="520"/>
        <v>0</v>
      </c>
      <c r="AG1163" s="278">
        <f t="shared" si="521"/>
        <v>0</v>
      </c>
      <c r="AH1163" s="279"/>
      <c r="AI1163" s="278">
        <f t="shared" si="522"/>
        <v>0</v>
      </c>
      <c r="AJ1163" s="279"/>
      <c r="AK1163" s="279"/>
      <c r="AL1163" s="279"/>
      <c r="AM1163" s="276">
        <f t="shared" si="523"/>
        <v>0</v>
      </c>
      <c r="AN1163" s="279"/>
    </row>
    <row r="1164" spans="13:40" s="249" customFormat="1" ht="13.5" hidden="1" x14ac:dyDescent="0.25">
      <c r="M1164" s="250"/>
      <c r="N1164" s="251" t="s">
        <v>519</v>
      </c>
      <c r="O1164" s="252" t="s">
        <v>520</v>
      </c>
      <c r="P1164" s="224"/>
      <c r="Q1164" s="224"/>
      <c r="R1164" s="157">
        <f t="shared" si="517"/>
        <v>0</v>
      </c>
      <c r="S1164" s="157"/>
      <c r="T1164" s="279"/>
      <c r="U1164" s="279"/>
      <c r="V1164" s="278">
        <f t="shared" si="518"/>
        <v>0</v>
      </c>
      <c r="W1164" s="279"/>
      <c r="X1164" s="279"/>
      <c r="Y1164" s="279"/>
      <c r="Z1164" s="279"/>
      <c r="AA1164" s="279"/>
      <c r="AB1164" s="279"/>
      <c r="AC1164" s="279"/>
      <c r="AD1164" s="279"/>
      <c r="AE1164" s="279"/>
      <c r="AF1164" s="278">
        <f t="shared" si="520"/>
        <v>0</v>
      </c>
      <c r="AG1164" s="278">
        <f t="shared" si="521"/>
        <v>0</v>
      </c>
      <c r="AH1164" s="279"/>
      <c r="AI1164" s="278">
        <f t="shared" si="522"/>
        <v>0</v>
      </c>
      <c r="AJ1164" s="279"/>
      <c r="AK1164" s="279"/>
      <c r="AL1164" s="279"/>
      <c r="AM1164" s="276">
        <f t="shared" si="523"/>
        <v>0</v>
      </c>
      <c r="AN1164" s="279"/>
    </row>
    <row r="1165" spans="13:40" s="249" customFormat="1" ht="13.5" hidden="1" x14ac:dyDescent="0.25">
      <c r="M1165" s="250"/>
      <c r="N1165" s="251" t="s">
        <v>521</v>
      </c>
      <c r="O1165" s="252" t="s">
        <v>522</v>
      </c>
      <c r="P1165" s="224"/>
      <c r="Q1165" s="224"/>
      <c r="R1165" s="157">
        <f t="shared" si="517"/>
        <v>0</v>
      </c>
      <c r="S1165" s="157"/>
      <c r="T1165" s="279"/>
      <c r="U1165" s="279"/>
      <c r="V1165" s="278">
        <f t="shared" si="518"/>
        <v>0</v>
      </c>
      <c r="W1165" s="279"/>
      <c r="X1165" s="279"/>
      <c r="Y1165" s="279"/>
      <c r="Z1165" s="279"/>
      <c r="AA1165" s="279"/>
      <c r="AB1165" s="279"/>
      <c r="AC1165" s="279"/>
      <c r="AD1165" s="279"/>
      <c r="AE1165" s="279"/>
      <c r="AF1165" s="278">
        <f t="shared" si="520"/>
        <v>0</v>
      </c>
      <c r="AG1165" s="278">
        <f t="shared" si="521"/>
        <v>0</v>
      </c>
      <c r="AH1165" s="279"/>
      <c r="AI1165" s="278">
        <f t="shared" si="522"/>
        <v>0</v>
      </c>
      <c r="AJ1165" s="279"/>
      <c r="AK1165" s="279"/>
      <c r="AL1165" s="279"/>
      <c r="AM1165" s="276">
        <f t="shared" si="523"/>
        <v>0</v>
      </c>
      <c r="AN1165" s="279"/>
    </row>
    <row r="1166" spans="13:40" s="249" customFormat="1" ht="13.5" hidden="1" x14ac:dyDescent="0.25">
      <c r="M1166" s="250"/>
      <c r="N1166" s="251" t="s">
        <v>523</v>
      </c>
      <c r="O1166" s="252" t="s">
        <v>524</v>
      </c>
      <c r="P1166" s="224"/>
      <c r="Q1166" s="224"/>
      <c r="R1166" s="157">
        <f t="shared" ref="R1166:R1197" si="533">SUM(T1166:AE1166)</f>
        <v>0</v>
      </c>
      <c r="S1166" s="157"/>
      <c r="T1166" s="279"/>
      <c r="U1166" s="279"/>
      <c r="V1166" s="278">
        <f t="shared" ref="V1166:V1197" si="534">SUM(T1166:U1166)</f>
        <v>0</v>
      </c>
      <c r="W1166" s="279"/>
      <c r="X1166" s="279"/>
      <c r="Y1166" s="279"/>
      <c r="Z1166" s="279"/>
      <c r="AA1166" s="279"/>
      <c r="AB1166" s="279"/>
      <c r="AC1166" s="279"/>
      <c r="AD1166" s="279"/>
      <c r="AE1166" s="279"/>
      <c r="AF1166" s="278">
        <f t="shared" ref="AF1166:AF1197" si="535">SUM(W1166:AE1166)</f>
        <v>0</v>
      </c>
      <c r="AG1166" s="278">
        <f t="shared" ref="AG1166:AG1197" si="536">SUM(V1166+AF1166)</f>
        <v>0</v>
      </c>
      <c r="AH1166" s="279"/>
      <c r="AI1166" s="278">
        <f t="shared" si="522"/>
        <v>0</v>
      </c>
      <c r="AJ1166" s="279"/>
      <c r="AK1166" s="279"/>
      <c r="AL1166" s="279"/>
      <c r="AM1166" s="276">
        <f t="shared" ref="AM1166:AM1197" si="537">SUM(AB1166+AL1166)</f>
        <v>0</v>
      </c>
      <c r="AN1166" s="279"/>
    </row>
    <row r="1167" spans="13:40" s="249" customFormat="1" ht="13.5" hidden="1" x14ac:dyDescent="0.25">
      <c r="M1167" s="250"/>
      <c r="N1167" s="251" t="s">
        <v>525</v>
      </c>
      <c r="O1167" s="252" t="s">
        <v>526</v>
      </c>
      <c r="P1167" s="224"/>
      <c r="Q1167" s="224"/>
      <c r="R1167" s="157">
        <f t="shared" si="533"/>
        <v>0</v>
      </c>
      <c r="S1167" s="157"/>
      <c r="T1167" s="279"/>
      <c r="U1167" s="279"/>
      <c r="V1167" s="278">
        <f t="shared" si="534"/>
        <v>0</v>
      </c>
      <c r="W1167" s="279"/>
      <c r="X1167" s="279"/>
      <c r="Y1167" s="279"/>
      <c r="Z1167" s="279"/>
      <c r="AA1167" s="279"/>
      <c r="AB1167" s="279"/>
      <c r="AC1167" s="279"/>
      <c r="AD1167" s="279"/>
      <c r="AE1167" s="279"/>
      <c r="AF1167" s="278">
        <f t="shared" si="535"/>
        <v>0</v>
      </c>
      <c r="AG1167" s="278">
        <f t="shared" si="536"/>
        <v>0</v>
      </c>
      <c r="AH1167" s="279"/>
      <c r="AI1167" s="278">
        <f t="shared" si="522"/>
        <v>0</v>
      </c>
      <c r="AJ1167" s="279"/>
      <c r="AK1167" s="279"/>
      <c r="AL1167" s="279"/>
      <c r="AM1167" s="276">
        <f t="shared" si="537"/>
        <v>0</v>
      </c>
      <c r="AN1167" s="279"/>
    </row>
    <row r="1168" spans="13:40" s="249" customFormat="1" ht="13.5" hidden="1" x14ac:dyDescent="0.25">
      <c r="M1168" s="250"/>
      <c r="N1168" s="251" t="s">
        <v>527</v>
      </c>
      <c r="O1168" s="252" t="s">
        <v>528</v>
      </c>
      <c r="P1168" s="224"/>
      <c r="Q1168" s="224"/>
      <c r="R1168" s="157">
        <f t="shared" si="533"/>
        <v>0</v>
      </c>
      <c r="S1168" s="157"/>
      <c r="T1168" s="279"/>
      <c r="U1168" s="279"/>
      <c r="V1168" s="278">
        <f t="shared" si="534"/>
        <v>0</v>
      </c>
      <c r="W1168" s="279"/>
      <c r="X1168" s="279"/>
      <c r="Y1168" s="279"/>
      <c r="Z1168" s="279"/>
      <c r="AA1168" s="279"/>
      <c r="AB1168" s="279"/>
      <c r="AC1168" s="279"/>
      <c r="AD1168" s="279"/>
      <c r="AE1168" s="279"/>
      <c r="AF1168" s="278">
        <f t="shared" si="535"/>
        <v>0</v>
      </c>
      <c r="AG1168" s="278">
        <f t="shared" si="536"/>
        <v>0</v>
      </c>
      <c r="AH1168" s="279"/>
      <c r="AI1168" s="278">
        <f t="shared" si="522"/>
        <v>0</v>
      </c>
      <c r="AJ1168" s="279"/>
      <c r="AK1168" s="279"/>
      <c r="AL1168" s="279"/>
      <c r="AM1168" s="276">
        <f t="shared" si="537"/>
        <v>0</v>
      </c>
      <c r="AN1168" s="279"/>
    </row>
    <row r="1169" spans="13:40" s="249" customFormat="1" ht="13.5" hidden="1" x14ac:dyDescent="0.25">
      <c r="M1169" s="250"/>
      <c r="N1169" s="251" t="s">
        <v>529</v>
      </c>
      <c r="O1169" s="252" t="s">
        <v>530</v>
      </c>
      <c r="P1169" s="224"/>
      <c r="Q1169" s="224"/>
      <c r="R1169" s="157">
        <f t="shared" si="533"/>
        <v>0</v>
      </c>
      <c r="S1169" s="157"/>
      <c r="T1169" s="279"/>
      <c r="U1169" s="279"/>
      <c r="V1169" s="278">
        <f t="shared" si="534"/>
        <v>0</v>
      </c>
      <c r="W1169" s="279"/>
      <c r="X1169" s="279"/>
      <c r="Y1169" s="279"/>
      <c r="Z1169" s="279"/>
      <c r="AA1169" s="279"/>
      <c r="AB1169" s="279"/>
      <c r="AC1169" s="279"/>
      <c r="AD1169" s="279"/>
      <c r="AE1169" s="279"/>
      <c r="AF1169" s="278">
        <f t="shared" si="535"/>
        <v>0</v>
      </c>
      <c r="AG1169" s="278">
        <f t="shared" si="536"/>
        <v>0</v>
      </c>
      <c r="AH1169" s="279"/>
      <c r="AI1169" s="278">
        <f t="shared" si="522"/>
        <v>0</v>
      </c>
      <c r="AJ1169" s="279"/>
      <c r="AK1169" s="279"/>
      <c r="AL1169" s="279"/>
      <c r="AM1169" s="276">
        <f t="shared" si="537"/>
        <v>0</v>
      </c>
      <c r="AN1169" s="279"/>
    </row>
    <row r="1170" spans="13:40" s="249" customFormat="1" ht="13.5" hidden="1" x14ac:dyDescent="0.25">
      <c r="M1170" s="250"/>
      <c r="N1170" s="251" t="s">
        <v>531</v>
      </c>
      <c r="O1170" s="252" t="s">
        <v>532</v>
      </c>
      <c r="P1170" s="224"/>
      <c r="Q1170" s="224"/>
      <c r="R1170" s="157">
        <f t="shared" si="533"/>
        <v>0</v>
      </c>
      <c r="S1170" s="157"/>
      <c r="T1170" s="279"/>
      <c r="U1170" s="279"/>
      <c r="V1170" s="278">
        <f t="shared" si="534"/>
        <v>0</v>
      </c>
      <c r="W1170" s="279"/>
      <c r="X1170" s="279"/>
      <c r="Y1170" s="279"/>
      <c r="Z1170" s="279"/>
      <c r="AA1170" s="279"/>
      <c r="AB1170" s="279"/>
      <c r="AC1170" s="279"/>
      <c r="AD1170" s="279"/>
      <c r="AE1170" s="279"/>
      <c r="AF1170" s="278">
        <f t="shared" si="535"/>
        <v>0</v>
      </c>
      <c r="AG1170" s="278">
        <f t="shared" si="536"/>
        <v>0</v>
      </c>
      <c r="AH1170" s="279"/>
      <c r="AI1170" s="278">
        <f t="shared" si="522"/>
        <v>0</v>
      </c>
      <c r="AJ1170" s="279"/>
      <c r="AK1170" s="279"/>
      <c r="AL1170" s="279"/>
      <c r="AM1170" s="276">
        <f t="shared" si="537"/>
        <v>0</v>
      </c>
      <c r="AN1170" s="279"/>
    </row>
    <row r="1171" spans="13:40" s="253" customFormat="1" ht="13.5" hidden="1" x14ac:dyDescent="0.25">
      <c r="M1171" s="254"/>
      <c r="N1171" s="254">
        <v>324</v>
      </c>
      <c r="O1171" s="255"/>
      <c r="P1171" s="256">
        <f>SUM(P1172)</f>
        <v>0</v>
      </c>
      <c r="Q1171" s="256">
        <f>SUM(Q1172)</f>
        <v>0</v>
      </c>
      <c r="R1171" s="157">
        <f t="shared" si="533"/>
        <v>0</v>
      </c>
      <c r="S1171" s="256"/>
      <c r="T1171" s="280">
        <f>SUM(T1172)</f>
        <v>0</v>
      </c>
      <c r="U1171" s="280">
        <f>SUM(U1172)</f>
        <v>0</v>
      </c>
      <c r="V1171" s="278">
        <f t="shared" si="534"/>
        <v>0</v>
      </c>
      <c r="W1171" s="280">
        <f t="shared" ref="W1171:AE1171" si="538">SUM(W1172)</f>
        <v>0</v>
      </c>
      <c r="X1171" s="280">
        <f t="shared" si="538"/>
        <v>0</v>
      </c>
      <c r="Y1171" s="280">
        <f t="shared" si="538"/>
        <v>0</v>
      </c>
      <c r="Z1171" s="280">
        <f t="shared" si="538"/>
        <v>0</v>
      </c>
      <c r="AA1171" s="280">
        <f t="shared" si="538"/>
        <v>0</v>
      </c>
      <c r="AB1171" s="280">
        <f t="shared" si="538"/>
        <v>0</v>
      </c>
      <c r="AC1171" s="280">
        <f t="shared" si="538"/>
        <v>0</v>
      </c>
      <c r="AD1171" s="280">
        <f t="shared" si="538"/>
        <v>0</v>
      </c>
      <c r="AE1171" s="280">
        <f t="shared" si="538"/>
        <v>0</v>
      </c>
      <c r="AF1171" s="278">
        <f t="shared" si="535"/>
        <v>0</v>
      </c>
      <c r="AG1171" s="278">
        <f t="shared" si="536"/>
        <v>0</v>
      </c>
      <c r="AH1171" s="280">
        <f>SUM(AH1172)</f>
        <v>0</v>
      </c>
      <c r="AI1171" s="278">
        <f t="shared" si="522"/>
        <v>0</v>
      </c>
      <c r="AJ1171" s="280">
        <f>SUM(AJ1172)</f>
        <v>0</v>
      </c>
      <c r="AK1171" s="280">
        <f>SUM(AK1172)</f>
        <v>0</v>
      </c>
      <c r="AL1171" s="280"/>
      <c r="AM1171" s="276">
        <f t="shared" si="537"/>
        <v>0</v>
      </c>
      <c r="AN1171" s="280"/>
    </row>
    <row r="1172" spans="13:40" s="249" customFormat="1" ht="13.5" hidden="1" x14ac:dyDescent="0.25">
      <c r="M1172" s="250"/>
      <c r="N1172" s="257" t="s">
        <v>533</v>
      </c>
      <c r="O1172" s="252" t="s">
        <v>534</v>
      </c>
      <c r="P1172" s="224"/>
      <c r="Q1172" s="224"/>
      <c r="R1172" s="157">
        <f t="shared" si="533"/>
        <v>0</v>
      </c>
      <c r="S1172" s="157"/>
      <c r="T1172" s="279"/>
      <c r="U1172" s="279"/>
      <c r="V1172" s="278">
        <f t="shared" si="534"/>
        <v>0</v>
      </c>
      <c r="W1172" s="279"/>
      <c r="X1172" s="279"/>
      <c r="Y1172" s="279"/>
      <c r="Z1172" s="279"/>
      <c r="AA1172" s="279"/>
      <c r="AB1172" s="279"/>
      <c r="AC1172" s="279"/>
      <c r="AD1172" s="279"/>
      <c r="AE1172" s="279"/>
      <c r="AF1172" s="278">
        <f t="shared" si="535"/>
        <v>0</v>
      </c>
      <c r="AG1172" s="278">
        <f t="shared" si="536"/>
        <v>0</v>
      </c>
      <c r="AH1172" s="279"/>
      <c r="AI1172" s="278">
        <f t="shared" si="522"/>
        <v>0</v>
      </c>
      <c r="AJ1172" s="279"/>
      <c r="AK1172" s="279"/>
      <c r="AL1172" s="279"/>
      <c r="AM1172" s="276">
        <f t="shared" si="537"/>
        <v>0</v>
      </c>
      <c r="AN1172" s="279"/>
    </row>
    <row r="1173" spans="13:40" s="253" customFormat="1" ht="13.5" hidden="1" x14ac:dyDescent="0.25">
      <c r="M1173" s="254"/>
      <c r="N1173" s="258" t="s">
        <v>535</v>
      </c>
      <c r="O1173" s="255"/>
      <c r="P1173" s="256">
        <f>SUM(P1174+P1175+P1176+P1177+P1178+P1179+P1180)</f>
        <v>0</v>
      </c>
      <c r="Q1173" s="256">
        <f>SUM(Q1174+Q1175+Q1176+Q1177+Q1178+Q1179+Q1180)</f>
        <v>0</v>
      </c>
      <c r="R1173" s="157">
        <f t="shared" si="533"/>
        <v>0</v>
      </c>
      <c r="S1173" s="256"/>
      <c r="T1173" s="280">
        <f>SUM(T1174+T1175+T1176+T1177+T1178+T1179+T1180)</f>
        <v>0</v>
      </c>
      <c r="U1173" s="280">
        <f>SUM(U1174+U1175+U1176+U1177+U1178+U1179+U1180)</f>
        <v>0</v>
      </c>
      <c r="V1173" s="278">
        <f t="shared" si="534"/>
        <v>0</v>
      </c>
      <c r="W1173" s="280">
        <f t="shared" ref="W1173:AE1173" si="539">SUM(W1174+W1175+W1176+W1177+W1178+W1179+W1180)</f>
        <v>0</v>
      </c>
      <c r="X1173" s="280">
        <f t="shared" si="539"/>
        <v>0</v>
      </c>
      <c r="Y1173" s="280">
        <f t="shared" si="539"/>
        <v>0</v>
      </c>
      <c r="Z1173" s="280">
        <f t="shared" si="539"/>
        <v>0</v>
      </c>
      <c r="AA1173" s="280">
        <f t="shared" si="539"/>
        <v>0</v>
      </c>
      <c r="AB1173" s="280">
        <f t="shared" si="539"/>
        <v>0</v>
      </c>
      <c r="AC1173" s="280">
        <f t="shared" si="539"/>
        <v>0</v>
      </c>
      <c r="AD1173" s="280">
        <f t="shared" si="539"/>
        <v>0</v>
      </c>
      <c r="AE1173" s="280">
        <f t="shared" si="539"/>
        <v>0</v>
      </c>
      <c r="AF1173" s="278">
        <f t="shared" si="535"/>
        <v>0</v>
      </c>
      <c r="AG1173" s="278">
        <f t="shared" si="536"/>
        <v>0</v>
      </c>
      <c r="AH1173" s="280">
        <f>SUM(AH1174+AH1175+AH1176+AH1177+AH1178+AH1179+AH1180)</f>
        <v>0</v>
      </c>
      <c r="AI1173" s="278">
        <f t="shared" si="522"/>
        <v>0</v>
      </c>
      <c r="AJ1173" s="280">
        <f>SUM(AJ1174+AJ1175+AJ1176+AJ1177+AJ1178+AJ1179+AJ1180)</f>
        <v>0</v>
      </c>
      <c r="AK1173" s="280">
        <f>SUM(AK1174+AK1175+AK1176+AK1177+AK1178+AK1179+AK1180)</f>
        <v>0</v>
      </c>
      <c r="AL1173" s="280"/>
      <c r="AM1173" s="276">
        <f t="shared" si="537"/>
        <v>0</v>
      </c>
      <c r="AN1173" s="280"/>
    </row>
    <row r="1174" spans="13:40" s="249" customFormat="1" ht="12.75" hidden="1" customHeight="1" x14ac:dyDescent="0.25">
      <c r="M1174" s="250"/>
      <c r="N1174" s="251" t="s">
        <v>536</v>
      </c>
      <c r="O1174" s="252" t="s">
        <v>537</v>
      </c>
      <c r="P1174" s="224"/>
      <c r="Q1174" s="224"/>
      <c r="R1174" s="157">
        <f t="shared" si="533"/>
        <v>0</v>
      </c>
      <c r="S1174" s="157"/>
      <c r="T1174" s="279"/>
      <c r="U1174" s="279"/>
      <c r="V1174" s="278">
        <f t="shared" si="534"/>
        <v>0</v>
      </c>
      <c r="W1174" s="279"/>
      <c r="X1174" s="279"/>
      <c r="Y1174" s="279"/>
      <c r="Z1174" s="279"/>
      <c r="AA1174" s="279"/>
      <c r="AB1174" s="279"/>
      <c r="AC1174" s="279"/>
      <c r="AD1174" s="279"/>
      <c r="AE1174" s="279"/>
      <c r="AF1174" s="278">
        <f t="shared" si="535"/>
        <v>0</v>
      </c>
      <c r="AG1174" s="278">
        <f t="shared" si="536"/>
        <v>0</v>
      </c>
      <c r="AH1174" s="279"/>
      <c r="AI1174" s="278">
        <f t="shared" si="522"/>
        <v>0</v>
      </c>
      <c r="AJ1174" s="279"/>
      <c r="AK1174" s="279"/>
      <c r="AL1174" s="279"/>
      <c r="AM1174" s="276">
        <f t="shared" si="537"/>
        <v>0</v>
      </c>
      <c r="AN1174" s="279"/>
    </row>
    <row r="1175" spans="13:40" s="249" customFormat="1" ht="13.5" hidden="1" x14ac:dyDescent="0.25">
      <c r="M1175" s="250"/>
      <c r="N1175" s="251" t="s">
        <v>538</v>
      </c>
      <c r="O1175" s="252" t="s">
        <v>539</v>
      </c>
      <c r="P1175" s="224"/>
      <c r="Q1175" s="224"/>
      <c r="R1175" s="157">
        <f t="shared" si="533"/>
        <v>0</v>
      </c>
      <c r="S1175" s="157"/>
      <c r="T1175" s="279"/>
      <c r="U1175" s="279"/>
      <c r="V1175" s="278">
        <f t="shared" si="534"/>
        <v>0</v>
      </c>
      <c r="W1175" s="279"/>
      <c r="X1175" s="279"/>
      <c r="Y1175" s="279"/>
      <c r="Z1175" s="279"/>
      <c r="AA1175" s="279"/>
      <c r="AB1175" s="279"/>
      <c r="AC1175" s="279"/>
      <c r="AD1175" s="279"/>
      <c r="AE1175" s="279"/>
      <c r="AF1175" s="278">
        <f t="shared" si="535"/>
        <v>0</v>
      </c>
      <c r="AG1175" s="278">
        <f t="shared" si="536"/>
        <v>0</v>
      </c>
      <c r="AH1175" s="279"/>
      <c r="AI1175" s="278">
        <f t="shared" si="522"/>
        <v>0</v>
      </c>
      <c r="AJ1175" s="279"/>
      <c r="AK1175" s="279"/>
      <c r="AL1175" s="279"/>
      <c r="AM1175" s="276">
        <f t="shared" si="537"/>
        <v>0</v>
      </c>
      <c r="AN1175" s="279"/>
    </row>
    <row r="1176" spans="13:40" s="249" customFormat="1" ht="13.5" hidden="1" x14ac:dyDescent="0.25">
      <c r="M1176" s="250"/>
      <c r="N1176" s="251" t="s">
        <v>540</v>
      </c>
      <c r="O1176" s="252" t="s">
        <v>541</v>
      </c>
      <c r="P1176" s="224"/>
      <c r="Q1176" s="224"/>
      <c r="R1176" s="157">
        <f t="shared" si="533"/>
        <v>0</v>
      </c>
      <c r="S1176" s="157"/>
      <c r="T1176" s="279"/>
      <c r="U1176" s="279"/>
      <c r="V1176" s="278">
        <f t="shared" si="534"/>
        <v>0</v>
      </c>
      <c r="W1176" s="279"/>
      <c r="X1176" s="279"/>
      <c r="Y1176" s="279"/>
      <c r="Z1176" s="279"/>
      <c r="AA1176" s="279"/>
      <c r="AB1176" s="279"/>
      <c r="AC1176" s="279"/>
      <c r="AD1176" s="279"/>
      <c r="AE1176" s="279"/>
      <c r="AF1176" s="278">
        <f t="shared" si="535"/>
        <v>0</v>
      </c>
      <c r="AG1176" s="278">
        <f t="shared" si="536"/>
        <v>0</v>
      </c>
      <c r="AH1176" s="279"/>
      <c r="AI1176" s="278">
        <f t="shared" si="522"/>
        <v>0</v>
      </c>
      <c r="AJ1176" s="279"/>
      <c r="AK1176" s="279"/>
      <c r="AL1176" s="279"/>
      <c r="AM1176" s="276">
        <f t="shared" si="537"/>
        <v>0</v>
      </c>
      <c r="AN1176" s="279"/>
    </row>
    <row r="1177" spans="13:40" s="249" customFormat="1" ht="13.5" hidden="1" x14ac:dyDescent="0.25">
      <c r="M1177" s="250"/>
      <c r="N1177" s="251" t="s">
        <v>542</v>
      </c>
      <c r="O1177" s="252" t="s">
        <v>543</v>
      </c>
      <c r="P1177" s="224"/>
      <c r="Q1177" s="224"/>
      <c r="R1177" s="157">
        <f t="shared" si="533"/>
        <v>0</v>
      </c>
      <c r="S1177" s="157"/>
      <c r="T1177" s="279"/>
      <c r="U1177" s="279"/>
      <c r="V1177" s="278">
        <f t="shared" si="534"/>
        <v>0</v>
      </c>
      <c r="W1177" s="279"/>
      <c r="X1177" s="279"/>
      <c r="Y1177" s="279"/>
      <c r="Z1177" s="279"/>
      <c r="AA1177" s="279"/>
      <c r="AB1177" s="279"/>
      <c r="AC1177" s="279"/>
      <c r="AD1177" s="279"/>
      <c r="AE1177" s="279"/>
      <c r="AF1177" s="278">
        <f t="shared" si="535"/>
        <v>0</v>
      </c>
      <c r="AG1177" s="278">
        <f t="shared" si="536"/>
        <v>0</v>
      </c>
      <c r="AH1177" s="279"/>
      <c r="AI1177" s="278">
        <f t="shared" si="522"/>
        <v>0</v>
      </c>
      <c r="AJ1177" s="279"/>
      <c r="AK1177" s="279"/>
      <c r="AL1177" s="279"/>
      <c r="AM1177" s="276">
        <f t="shared" si="537"/>
        <v>0</v>
      </c>
      <c r="AN1177" s="279"/>
    </row>
    <row r="1178" spans="13:40" s="249" customFormat="1" ht="13.5" hidden="1" x14ac:dyDescent="0.25">
      <c r="M1178" s="250"/>
      <c r="N1178" s="250">
        <v>3295</v>
      </c>
      <c r="O1178" s="252" t="s">
        <v>544</v>
      </c>
      <c r="P1178" s="224"/>
      <c r="Q1178" s="224"/>
      <c r="R1178" s="157">
        <f t="shared" si="533"/>
        <v>0</v>
      </c>
      <c r="S1178" s="157"/>
      <c r="T1178" s="279"/>
      <c r="U1178" s="279"/>
      <c r="V1178" s="278">
        <f t="shared" si="534"/>
        <v>0</v>
      </c>
      <c r="W1178" s="279"/>
      <c r="X1178" s="279"/>
      <c r="Y1178" s="279"/>
      <c r="Z1178" s="279"/>
      <c r="AA1178" s="279"/>
      <c r="AB1178" s="279"/>
      <c r="AC1178" s="279"/>
      <c r="AD1178" s="279"/>
      <c r="AE1178" s="279"/>
      <c r="AF1178" s="278">
        <f t="shared" si="535"/>
        <v>0</v>
      </c>
      <c r="AG1178" s="278">
        <f t="shared" si="536"/>
        <v>0</v>
      </c>
      <c r="AH1178" s="279"/>
      <c r="AI1178" s="278">
        <f t="shared" si="522"/>
        <v>0</v>
      </c>
      <c r="AJ1178" s="279"/>
      <c r="AK1178" s="279"/>
      <c r="AL1178" s="279"/>
      <c r="AM1178" s="276">
        <f t="shared" si="537"/>
        <v>0</v>
      </c>
      <c r="AN1178" s="279"/>
    </row>
    <row r="1179" spans="13:40" hidden="1" x14ac:dyDescent="0.25">
      <c r="M1179" s="250"/>
      <c r="N1179" s="250">
        <v>3296</v>
      </c>
      <c r="O1179" s="259" t="s">
        <v>545</v>
      </c>
      <c r="P1179" s="224"/>
      <c r="Q1179" s="224"/>
      <c r="R1179" s="157">
        <f t="shared" si="533"/>
        <v>0</v>
      </c>
      <c r="S1179" s="157"/>
      <c r="T1179" s="279"/>
      <c r="U1179" s="279"/>
      <c r="V1179" s="278">
        <f t="shared" si="534"/>
        <v>0</v>
      </c>
      <c r="W1179" s="279"/>
      <c r="X1179" s="279"/>
      <c r="Y1179" s="279"/>
      <c r="Z1179" s="279"/>
      <c r="AA1179" s="279"/>
      <c r="AB1179" s="279"/>
      <c r="AC1179" s="279"/>
      <c r="AD1179" s="279"/>
      <c r="AE1179" s="279"/>
      <c r="AF1179" s="278">
        <f t="shared" si="535"/>
        <v>0</v>
      </c>
      <c r="AG1179" s="278">
        <f t="shared" si="536"/>
        <v>0</v>
      </c>
      <c r="AH1179" s="279"/>
      <c r="AI1179" s="278">
        <f t="shared" si="522"/>
        <v>0</v>
      </c>
      <c r="AJ1179" s="279"/>
      <c r="AK1179" s="279"/>
      <c r="AL1179" s="281"/>
      <c r="AM1179" s="276">
        <f t="shared" si="537"/>
        <v>0</v>
      </c>
      <c r="AN1179" s="281"/>
    </row>
    <row r="1180" spans="13:40" hidden="1" x14ac:dyDescent="0.25">
      <c r="M1180" s="250"/>
      <c r="N1180" s="251" t="s">
        <v>546</v>
      </c>
      <c r="O1180" s="252" t="s">
        <v>547</v>
      </c>
      <c r="P1180" s="224"/>
      <c r="Q1180" s="224"/>
      <c r="R1180" s="157">
        <f t="shared" si="533"/>
        <v>0</v>
      </c>
      <c r="S1180" s="157"/>
      <c r="T1180" s="279"/>
      <c r="U1180" s="279"/>
      <c r="V1180" s="278">
        <f t="shared" si="534"/>
        <v>0</v>
      </c>
      <c r="W1180" s="279"/>
      <c r="X1180" s="279"/>
      <c r="Y1180" s="279"/>
      <c r="Z1180" s="279"/>
      <c r="AA1180" s="279"/>
      <c r="AB1180" s="279"/>
      <c r="AC1180" s="279"/>
      <c r="AD1180" s="279"/>
      <c r="AE1180" s="279"/>
      <c r="AF1180" s="278">
        <f t="shared" si="535"/>
        <v>0</v>
      </c>
      <c r="AG1180" s="278">
        <f t="shared" si="536"/>
        <v>0</v>
      </c>
      <c r="AH1180" s="279"/>
      <c r="AI1180" s="278">
        <f t="shared" si="522"/>
        <v>0</v>
      </c>
      <c r="AJ1180" s="279"/>
      <c r="AK1180" s="279"/>
      <c r="AL1180" s="281"/>
      <c r="AM1180" s="276">
        <f t="shared" si="537"/>
        <v>0</v>
      </c>
      <c r="AN1180" s="281"/>
    </row>
    <row r="1181" spans="13:40" s="253" customFormat="1" ht="13.5" hidden="1" x14ac:dyDescent="0.25">
      <c r="M1181" s="246"/>
      <c r="N1181" s="254">
        <v>34</v>
      </c>
      <c r="O1181" s="255" t="s">
        <v>548</v>
      </c>
      <c r="P1181" s="256">
        <f>SUM(P1182+P1187)</f>
        <v>0</v>
      </c>
      <c r="Q1181" s="256">
        <f>SUM(Q1182+Q1187)</f>
        <v>0</v>
      </c>
      <c r="R1181" s="157">
        <f t="shared" si="533"/>
        <v>0</v>
      </c>
      <c r="S1181" s="256"/>
      <c r="T1181" s="280">
        <f>SUM(T1182+T1187)</f>
        <v>0</v>
      </c>
      <c r="U1181" s="280">
        <f>SUM(U1182+U1187)</f>
        <v>0</v>
      </c>
      <c r="V1181" s="278">
        <f t="shared" si="534"/>
        <v>0</v>
      </c>
      <c r="W1181" s="280">
        <f t="shared" ref="W1181:AE1181" si="540">SUM(W1182+W1187)</f>
        <v>0</v>
      </c>
      <c r="X1181" s="280">
        <f t="shared" si="540"/>
        <v>0</v>
      </c>
      <c r="Y1181" s="280">
        <f t="shared" si="540"/>
        <v>0</v>
      </c>
      <c r="Z1181" s="280">
        <f t="shared" si="540"/>
        <v>0</v>
      </c>
      <c r="AA1181" s="280">
        <f t="shared" si="540"/>
        <v>0</v>
      </c>
      <c r="AB1181" s="280">
        <f t="shared" si="540"/>
        <v>0</v>
      </c>
      <c r="AC1181" s="280">
        <f t="shared" si="540"/>
        <v>0</v>
      </c>
      <c r="AD1181" s="280">
        <f t="shared" si="540"/>
        <v>0</v>
      </c>
      <c r="AE1181" s="280">
        <f t="shared" si="540"/>
        <v>0</v>
      </c>
      <c r="AF1181" s="278">
        <f t="shared" si="535"/>
        <v>0</v>
      </c>
      <c r="AG1181" s="278">
        <f t="shared" si="536"/>
        <v>0</v>
      </c>
      <c r="AH1181" s="280">
        <f>SUM(AH1182+AH1187)</f>
        <v>0</v>
      </c>
      <c r="AI1181" s="278">
        <f t="shared" si="522"/>
        <v>0</v>
      </c>
      <c r="AJ1181" s="280">
        <f>SUM(AJ1182+AJ1187)</f>
        <v>0</v>
      </c>
      <c r="AK1181" s="280">
        <f>SUM(AK1182+AK1187)</f>
        <v>0</v>
      </c>
      <c r="AL1181" s="280"/>
      <c r="AM1181" s="276">
        <f t="shared" si="537"/>
        <v>0</v>
      </c>
      <c r="AN1181" s="280"/>
    </row>
    <row r="1182" spans="13:40" hidden="1" x14ac:dyDescent="0.25">
      <c r="M1182" s="254"/>
      <c r="N1182" s="254">
        <v>342</v>
      </c>
      <c r="O1182" s="255" t="s">
        <v>549</v>
      </c>
      <c r="P1182" s="256">
        <f>SUM(P1183+P1184+P1185+P1186)</f>
        <v>0</v>
      </c>
      <c r="Q1182" s="256">
        <f>SUM(Q1183+Q1184+Q1185+Q1186)</f>
        <v>0</v>
      </c>
      <c r="R1182" s="157">
        <f t="shared" si="533"/>
        <v>0</v>
      </c>
      <c r="S1182" s="256"/>
      <c r="T1182" s="280">
        <f>SUM(T1183+T1184+T1185+T1186)</f>
        <v>0</v>
      </c>
      <c r="U1182" s="280">
        <f>SUM(U1183+U1184+U1185+U1186)</f>
        <v>0</v>
      </c>
      <c r="V1182" s="278">
        <f t="shared" si="534"/>
        <v>0</v>
      </c>
      <c r="W1182" s="280">
        <f t="shared" ref="W1182:AE1182" si="541">SUM(W1183+W1184+W1185+W1186)</f>
        <v>0</v>
      </c>
      <c r="X1182" s="280">
        <f t="shared" si="541"/>
        <v>0</v>
      </c>
      <c r="Y1182" s="280">
        <f t="shared" si="541"/>
        <v>0</v>
      </c>
      <c r="Z1182" s="280">
        <f t="shared" si="541"/>
        <v>0</v>
      </c>
      <c r="AA1182" s="280">
        <f t="shared" si="541"/>
        <v>0</v>
      </c>
      <c r="AB1182" s="280">
        <f t="shared" si="541"/>
        <v>0</v>
      </c>
      <c r="AC1182" s="280">
        <f t="shared" si="541"/>
        <v>0</v>
      </c>
      <c r="AD1182" s="280">
        <f t="shared" si="541"/>
        <v>0</v>
      </c>
      <c r="AE1182" s="280">
        <f t="shared" si="541"/>
        <v>0</v>
      </c>
      <c r="AF1182" s="278">
        <f t="shared" si="535"/>
        <v>0</v>
      </c>
      <c r="AG1182" s="278">
        <f t="shared" si="536"/>
        <v>0</v>
      </c>
      <c r="AH1182" s="280">
        <f>SUM(AH1183+AH1184+AH1185+AH1186)</f>
        <v>0</v>
      </c>
      <c r="AI1182" s="278">
        <f t="shared" si="522"/>
        <v>0</v>
      </c>
      <c r="AJ1182" s="280">
        <f>SUM(AJ1183+AJ1184+AJ1185+AJ1186)</f>
        <v>0</v>
      </c>
      <c r="AK1182" s="280">
        <f>SUM(AK1183+AK1184+AK1185+AK1186)</f>
        <v>0</v>
      </c>
      <c r="AL1182" s="281"/>
      <c r="AM1182" s="276">
        <f t="shared" si="537"/>
        <v>0</v>
      </c>
      <c r="AN1182" s="281"/>
    </row>
    <row r="1183" spans="13:40" s="249" customFormat="1" ht="27.75" hidden="1" customHeight="1" x14ac:dyDescent="0.25">
      <c r="M1183" s="250"/>
      <c r="N1183" s="251" t="s">
        <v>550</v>
      </c>
      <c r="O1183" s="252" t="s">
        <v>551</v>
      </c>
      <c r="P1183" s="224"/>
      <c r="Q1183" s="224"/>
      <c r="R1183" s="157">
        <f t="shared" si="533"/>
        <v>0</v>
      </c>
      <c r="S1183" s="157"/>
      <c r="T1183" s="279"/>
      <c r="U1183" s="279"/>
      <c r="V1183" s="278">
        <f t="shared" si="534"/>
        <v>0</v>
      </c>
      <c r="W1183" s="279"/>
      <c r="X1183" s="279"/>
      <c r="Y1183" s="279"/>
      <c r="Z1183" s="279"/>
      <c r="AA1183" s="279"/>
      <c r="AB1183" s="279"/>
      <c r="AC1183" s="279"/>
      <c r="AD1183" s="279"/>
      <c r="AE1183" s="279"/>
      <c r="AF1183" s="278">
        <f t="shared" si="535"/>
        <v>0</v>
      </c>
      <c r="AG1183" s="278">
        <f t="shared" si="536"/>
        <v>0</v>
      </c>
      <c r="AH1183" s="279"/>
      <c r="AI1183" s="278">
        <f t="shared" si="522"/>
        <v>0</v>
      </c>
      <c r="AJ1183" s="279"/>
      <c r="AK1183" s="279"/>
      <c r="AL1183" s="279"/>
      <c r="AM1183" s="276">
        <f t="shared" si="537"/>
        <v>0</v>
      </c>
      <c r="AN1183" s="279"/>
    </row>
    <row r="1184" spans="13:40" ht="27" hidden="1" x14ac:dyDescent="0.25">
      <c r="M1184" s="250"/>
      <c r="N1184" s="250">
        <v>3426</v>
      </c>
      <c r="O1184" s="252" t="s">
        <v>552</v>
      </c>
      <c r="P1184" s="224"/>
      <c r="Q1184" s="224"/>
      <c r="R1184" s="157">
        <f t="shared" si="533"/>
        <v>0</v>
      </c>
      <c r="S1184" s="157"/>
      <c r="T1184" s="279"/>
      <c r="U1184" s="279"/>
      <c r="V1184" s="278">
        <f t="shared" si="534"/>
        <v>0</v>
      </c>
      <c r="W1184" s="279"/>
      <c r="X1184" s="279"/>
      <c r="Y1184" s="279"/>
      <c r="Z1184" s="279"/>
      <c r="AA1184" s="279"/>
      <c r="AB1184" s="279"/>
      <c r="AC1184" s="279"/>
      <c r="AD1184" s="279"/>
      <c r="AE1184" s="279"/>
      <c r="AF1184" s="278">
        <f t="shared" si="535"/>
        <v>0</v>
      </c>
      <c r="AG1184" s="278">
        <f t="shared" si="536"/>
        <v>0</v>
      </c>
      <c r="AH1184" s="279"/>
      <c r="AI1184" s="278">
        <f t="shared" si="522"/>
        <v>0</v>
      </c>
      <c r="AJ1184" s="279"/>
      <c r="AK1184" s="279"/>
      <c r="AL1184" s="281"/>
      <c r="AM1184" s="276">
        <f t="shared" si="537"/>
        <v>0</v>
      </c>
      <c r="AN1184" s="281"/>
    </row>
    <row r="1185" spans="13:40" ht="27" hidden="1" x14ac:dyDescent="0.25">
      <c r="M1185" s="250"/>
      <c r="N1185" s="250">
        <v>3427</v>
      </c>
      <c r="O1185" s="252" t="s">
        <v>553</v>
      </c>
      <c r="P1185" s="224"/>
      <c r="Q1185" s="224"/>
      <c r="R1185" s="157">
        <f t="shared" si="533"/>
        <v>0</v>
      </c>
      <c r="S1185" s="157"/>
      <c r="T1185" s="279"/>
      <c r="U1185" s="279"/>
      <c r="V1185" s="278">
        <f t="shared" si="534"/>
        <v>0</v>
      </c>
      <c r="W1185" s="279"/>
      <c r="X1185" s="279"/>
      <c r="Y1185" s="279"/>
      <c r="Z1185" s="279"/>
      <c r="AA1185" s="279"/>
      <c r="AB1185" s="279"/>
      <c r="AC1185" s="279"/>
      <c r="AD1185" s="279"/>
      <c r="AE1185" s="279"/>
      <c r="AF1185" s="278">
        <f t="shared" si="535"/>
        <v>0</v>
      </c>
      <c r="AG1185" s="278">
        <f t="shared" si="536"/>
        <v>0</v>
      </c>
      <c r="AH1185" s="279"/>
      <c r="AI1185" s="278">
        <f t="shared" si="522"/>
        <v>0</v>
      </c>
      <c r="AJ1185" s="279"/>
      <c r="AK1185" s="279"/>
      <c r="AL1185" s="281"/>
      <c r="AM1185" s="276">
        <f t="shared" si="537"/>
        <v>0</v>
      </c>
      <c r="AN1185" s="281"/>
    </row>
    <row r="1186" spans="13:40" hidden="1" x14ac:dyDescent="0.25">
      <c r="M1186" s="250"/>
      <c r="N1186" s="250">
        <v>3428</v>
      </c>
      <c r="O1186" s="252" t="s">
        <v>554</v>
      </c>
      <c r="P1186" s="224"/>
      <c r="Q1186" s="224"/>
      <c r="R1186" s="157">
        <f t="shared" si="533"/>
        <v>0</v>
      </c>
      <c r="S1186" s="157"/>
      <c r="T1186" s="279"/>
      <c r="U1186" s="279"/>
      <c r="V1186" s="278">
        <f t="shared" si="534"/>
        <v>0</v>
      </c>
      <c r="W1186" s="279"/>
      <c r="X1186" s="279"/>
      <c r="Y1186" s="279"/>
      <c r="Z1186" s="279"/>
      <c r="AA1186" s="279"/>
      <c r="AB1186" s="279"/>
      <c r="AC1186" s="279"/>
      <c r="AD1186" s="279"/>
      <c r="AE1186" s="279"/>
      <c r="AF1186" s="278">
        <f t="shared" si="535"/>
        <v>0</v>
      </c>
      <c r="AG1186" s="278">
        <f t="shared" si="536"/>
        <v>0</v>
      </c>
      <c r="AH1186" s="279"/>
      <c r="AI1186" s="278">
        <f t="shared" si="522"/>
        <v>0</v>
      </c>
      <c r="AJ1186" s="279"/>
      <c r="AK1186" s="279"/>
      <c r="AL1186" s="281"/>
      <c r="AM1186" s="276">
        <f t="shared" si="537"/>
        <v>0</v>
      </c>
      <c r="AN1186" s="281"/>
    </row>
    <row r="1187" spans="13:40" s="253" customFormat="1" ht="13.5" hidden="1" x14ac:dyDescent="0.25">
      <c r="M1187" s="254"/>
      <c r="N1187" s="254">
        <v>343</v>
      </c>
      <c r="O1187" s="255"/>
      <c r="P1187" s="256">
        <f>SUM(P1188+P1189+P1190+P1191)</f>
        <v>0</v>
      </c>
      <c r="Q1187" s="256">
        <f>SUM(Q1188+Q1189+Q1190+Q1191)</f>
        <v>0</v>
      </c>
      <c r="R1187" s="157">
        <f t="shared" si="533"/>
        <v>0</v>
      </c>
      <c r="S1187" s="256"/>
      <c r="T1187" s="280">
        <f>SUM(T1188+T1189+T1190+T1191)</f>
        <v>0</v>
      </c>
      <c r="U1187" s="280">
        <f>SUM(U1188+U1189+U1190+U1191)</f>
        <v>0</v>
      </c>
      <c r="V1187" s="278">
        <f t="shared" si="534"/>
        <v>0</v>
      </c>
      <c r="W1187" s="280">
        <f t="shared" ref="W1187:AE1187" si="542">SUM(W1188+W1189+W1190+W1191)</f>
        <v>0</v>
      </c>
      <c r="X1187" s="280">
        <f t="shared" si="542"/>
        <v>0</v>
      </c>
      <c r="Y1187" s="280">
        <f t="shared" si="542"/>
        <v>0</v>
      </c>
      <c r="Z1187" s="280">
        <f t="shared" si="542"/>
        <v>0</v>
      </c>
      <c r="AA1187" s="280">
        <f t="shared" si="542"/>
        <v>0</v>
      </c>
      <c r="AB1187" s="280">
        <f t="shared" si="542"/>
        <v>0</v>
      </c>
      <c r="AC1187" s="280">
        <f t="shared" si="542"/>
        <v>0</v>
      </c>
      <c r="AD1187" s="280">
        <f t="shared" si="542"/>
        <v>0</v>
      </c>
      <c r="AE1187" s="280">
        <f t="shared" si="542"/>
        <v>0</v>
      </c>
      <c r="AF1187" s="278">
        <f t="shared" si="535"/>
        <v>0</v>
      </c>
      <c r="AG1187" s="278">
        <f t="shared" si="536"/>
        <v>0</v>
      </c>
      <c r="AH1187" s="280">
        <f>SUM(AH1188+AH1189+AH1190+AH1191)</f>
        <v>0</v>
      </c>
      <c r="AI1187" s="278">
        <f t="shared" si="522"/>
        <v>0</v>
      </c>
      <c r="AJ1187" s="280">
        <f>SUM(AJ1188+AJ1189+AJ1190+AJ1191)</f>
        <v>0</v>
      </c>
      <c r="AK1187" s="280">
        <f>SUM(AK1188+AK1189+AK1190+AK1191)</f>
        <v>0</v>
      </c>
      <c r="AL1187" s="280"/>
      <c r="AM1187" s="276">
        <f t="shared" si="537"/>
        <v>0</v>
      </c>
      <c r="AN1187" s="280"/>
    </row>
    <row r="1188" spans="13:40" s="249" customFormat="1" ht="13.5" hidden="1" x14ac:dyDescent="0.25">
      <c r="M1188" s="250"/>
      <c r="N1188" s="251" t="s">
        <v>555</v>
      </c>
      <c r="O1188" s="252" t="s">
        <v>556</v>
      </c>
      <c r="P1188" s="224"/>
      <c r="Q1188" s="224"/>
      <c r="R1188" s="157">
        <f t="shared" si="533"/>
        <v>0</v>
      </c>
      <c r="S1188" s="157"/>
      <c r="T1188" s="279"/>
      <c r="U1188" s="279"/>
      <c r="V1188" s="278">
        <f t="shared" si="534"/>
        <v>0</v>
      </c>
      <c r="W1188" s="279"/>
      <c r="X1188" s="279"/>
      <c r="Y1188" s="279"/>
      <c r="Z1188" s="279"/>
      <c r="AA1188" s="279"/>
      <c r="AB1188" s="279"/>
      <c r="AC1188" s="279"/>
      <c r="AD1188" s="279"/>
      <c r="AE1188" s="279"/>
      <c r="AF1188" s="278">
        <f t="shared" si="535"/>
        <v>0</v>
      </c>
      <c r="AG1188" s="278">
        <f t="shared" si="536"/>
        <v>0</v>
      </c>
      <c r="AH1188" s="279"/>
      <c r="AI1188" s="278">
        <f t="shared" si="522"/>
        <v>0</v>
      </c>
      <c r="AJ1188" s="279"/>
      <c r="AK1188" s="279"/>
      <c r="AL1188" s="279"/>
      <c r="AM1188" s="276">
        <f t="shared" si="537"/>
        <v>0</v>
      </c>
      <c r="AN1188" s="279"/>
    </row>
    <row r="1189" spans="13:40" s="249" customFormat="1" ht="27" hidden="1" x14ac:dyDescent="0.25">
      <c r="M1189" s="250"/>
      <c r="N1189" s="251" t="s">
        <v>557</v>
      </c>
      <c r="O1189" s="252" t="s">
        <v>558</v>
      </c>
      <c r="P1189" s="224"/>
      <c r="Q1189" s="224"/>
      <c r="R1189" s="157">
        <f t="shared" si="533"/>
        <v>0</v>
      </c>
      <c r="S1189" s="157"/>
      <c r="T1189" s="279"/>
      <c r="U1189" s="279"/>
      <c r="V1189" s="278">
        <f t="shared" si="534"/>
        <v>0</v>
      </c>
      <c r="W1189" s="279"/>
      <c r="X1189" s="279"/>
      <c r="Y1189" s="279"/>
      <c r="Z1189" s="279"/>
      <c r="AA1189" s="279"/>
      <c r="AB1189" s="279"/>
      <c r="AC1189" s="279"/>
      <c r="AD1189" s="279"/>
      <c r="AE1189" s="279"/>
      <c r="AF1189" s="278">
        <f t="shared" si="535"/>
        <v>0</v>
      </c>
      <c r="AG1189" s="278">
        <f t="shared" si="536"/>
        <v>0</v>
      </c>
      <c r="AH1189" s="279"/>
      <c r="AI1189" s="278">
        <f t="shared" si="522"/>
        <v>0</v>
      </c>
      <c r="AJ1189" s="279"/>
      <c r="AK1189" s="279"/>
      <c r="AL1189" s="279"/>
      <c r="AM1189" s="276">
        <f t="shared" si="537"/>
        <v>0</v>
      </c>
      <c r="AN1189" s="279"/>
    </row>
    <row r="1190" spans="13:40" s="249" customFormat="1" ht="13.5" hidden="1" x14ac:dyDescent="0.25">
      <c r="M1190" s="250"/>
      <c r="N1190" s="251" t="s">
        <v>559</v>
      </c>
      <c r="O1190" s="252" t="s">
        <v>560</v>
      </c>
      <c r="P1190" s="224"/>
      <c r="Q1190" s="224"/>
      <c r="R1190" s="157">
        <f t="shared" si="533"/>
        <v>0</v>
      </c>
      <c r="S1190" s="157"/>
      <c r="T1190" s="279"/>
      <c r="U1190" s="279"/>
      <c r="V1190" s="278">
        <f t="shared" si="534"/>
        <v>0</v>
      </c>
      <c r="W1190" s="279"/>
      <c r="X1190" s="279"/>
      <c r="Y1190" s="279"/>
      <c r="Z1190" s="279"/>
      <c r="AA1190" s="279"/>
      <c r="AB1190" s="279"/>
      <c r="AC1190" s="279"/>
      <c r="AD1190" s="279"/>
      <c r="AE1190" s="279"/>
      <c r="AF1190" s="278">
        <f t="shared" si="535"/>
        <v>0</v>
      </c>
      <c r="AG1190" s="278">
        <f t="shared" si="536"/>
        <v>0</v>
      </c>
      <c r="AH1190" s="279"/>
      <c r="AI1190" s="278">
        <f t="shared" si="522"/>
        <v>0</v>
      </c>
      <c r="AJ1190" s="279"/>
      <c r="AK1190" s="279"/>
      <c r="AL1190" s="279"/>
      <c r="AM1190" s="276">
        <f t="shared" si="537"/>
        <v>0</v>
      </c>
      <c r="AN1190" s="279"/>
    </row>
    <row r="1191" spans="13:40" s="249" customFormat="1" ht="13.5" hidden="1" x14ac:dyDescent="0.25">
      <c r="M1191" s="250"/>
      <c r="N1191" s="251" t="s">
        <v>561</v>
      </c>
      <c r="O1191" s="252" t="s">
        <v>562</v>
      </c>
      <c r="P1191" s="224"/>
      <c r="Q1191" s="224"/>
      <c r="R1191" s="157">
        <f t="shared" si="533"/>
        <v>0</v>
      </c>
      <c r="S1191" s="157"/>
      <c r="T1191" s="279"/>
      <c r="U1191" s="279"/>
      <c r="V1191" s="278">
        <f t="shared" si="534"/>
        <v>0</v>
      </c>
      <c r="W1191" s="279"/>
      <c r="X1191" s="279"/>
      <c r="Y1191" s="279"/>
      <c r="Z1191" s="279"/>
      <c r="AA1191" s="279"/>
      <c r="AB1191" s="279"/>
      <c r="AC1191" s="279"/>
      <c r="AD1191" s="279"/>
      <c r="AE1191" s="279"/>
      <c r="AF1191" s="278">
        <f t="shared" si="535"/>
        <v>0</v>
      </c>
      <c r="AG1191" s="278">
        <f t="shared" si="536"/>
        <v>0</v>
      </c>
      <c r="AH1191" s="279"/>
      <c r="AI1191" s="278">
        <f t="shared" si="522"/>
        <v>0</v>
      </c>
      <c r="AJ1191" s="279"/>
      <c r="AK1191" s="279"/>
      <c r="AL1191" s="279"/>
      <c r="AM1191" s="276">
        <f t="shared" si="537"/>
        <v>0</v>
      </c>
      <c r="AN1191" s="279"/>
    </row>
    <row r="1192" spans="13:40" s="245" customFormat="1" ht="13.5" hidden="1" x14ac:dyDescent="0.25">
      <c r="N1192" s="260">
        <v>4</v>
      </c>
      <c r="O1192" s="245" t="s">
        <v>563</v>
      </c>
      <c r="P1192" s="248">
        <f>SUM(P1193)</f>
        <v>0</v>
      </c>
      <c r="Q1192" s="248">
        <f>SUM(Q1193)</f>
        <v>0</v>
      </c>
      <c r="R1192" s="157">
        <f t="shared" si="533"/>
        <v>0</v>
      </c>
      <c r="S1192" s="248"/>
      <c r="T1192" s="277">
        <f>SUM(T1193)</f>
        <v>0</v>
      </c>
      <c r="U1192" s="277">
        <f>SUM(U1193)</f>
        <v>0</v>
      </c>
      <c r="V1192" s="278">
        <f t="shared" si="534"/>
        <v>0</v>
      </c>
      <c r="W1192" s="277">
        <f t="shared" ref="W1192:AE1192" si="543">SUM(W1193)</f>
        <v>0</v>
      </c>
      <c r="X1192" s="277">
        <f t="shared" si="543"/>
        <v>0</v>
      </c>
      <c r="Y1192" s="277">
        <f t="shared" si="543"/>
        <v>0</v>
      </c>
      <c r="Z1192" s="277">
        <f t="shared" si="543"/>
        <v>0</v>
      </c>
      <c r="AA1192" s="277">
        <f t="shared" si="543"/>
        <v>0</v>
      </c>
      <c r="AB1192" s="277">
        <f t="shared" si="543"/>
        <v>0</v>
      </c>
      <c r="AC1192" s="277">
        <f t="shared" si="543"/>
        <v>0</v>
      </c>
      <c r="AD1192" s="277">
        <f t="shared" si="543"/>
        <v>0</v>
      </c>
      <c r="AE1192" s="277">
        <f t="shared" si="543"/>
        <v>0</v>
      </c>
      <c r="AF1192" s="278">
        <f t="shared" si="535"/>
        <v>0</v>
      </c>
      <c r="AG1192" s="278">
        <f t="shared" si="536"/>
        <v>0</v>
      </c>
      <c r="AH1192" s="277">
        <f>SUM(AH1193)</f>
        <v>0</v>
      </c>
      <c r="AI1192" s="278">
        <f t="shared" si="522"/>
        <v>0</v>
      </c>
      <c r="AJ1192" s="277">
        <f>SUM(AJ1193)</f>
        <v>0</v>
      </c>
      <c r="AK1192" s="277">
        <f>SUM(AK1193)</f>
        <v>0</v>
      </c>
      <c r="AL1192" s="277"/>
      <c r="AM1192" s="276">
        <f t="shared" si="537"/>
        <v>0</v>
      </c>
      <c r="AN1192" s="277"/>
    </row>
    <row r="1193" spans="13:40" s="245" customFormat="1" ht="13.5" hidden="1" x14ac:dyDescent="0.25">
      <c r="N1193" s="260">
        <v>42</v>
      </c>
      <c r="O1193" s="227"/>
      <c r="P1193" s="248">
        <f>SUM(P1194+P1202+P1205+P1210)</f>
        <v>0</v>
      </c>
      <c r="Q1193" s="248">
        <f>SUM(Q1194+Q1202+Q1205+Q1210)</f>
        <v>0</v>
      </c>
      <c r="R1193" s="157">
        <f t="shared" si="533"/>
        <v>0</v>
      </c>
      <c r="S1193" s="248"/>
      <c r="T1193" s="277">
        <f>SUM(T1194+T1202+T1205+T1210)</f>
        <v>0</v>
      </c>
      <c r="U1193" s="277">
        <f>SUM(U1194+U1202+U1205+U1210)</f>
        <v>0</v>
      </c>
      <c r="V1193" s="278">
        <f t="shared" si="534"/>
        <v>0</v>
      </c>
      <c r="W1193" s="277">
        <f t="shared" ref="W1193:AE1193" si="544">SUM(W1194+W1202+W1205+W1210)</f>
        <v>0</v>
      </c>
      <c r="X1193" s="277">
        <f t="shared" si="544"/>
        <v>0</v>
      </c>
      <c r="Y1193" s="277">
        <f t="shared" si="544"/>
        <v>0</v>
      </c>
      <c r="Z1193" s="277">
        <f t="shared" si="544"/>
        <v>0</v>
      </c>
      <c r="AA1193" s="277">
        <f t="shared" si="544"/>
        <v>0</v>
      </c>
      <c r="AB1193" s="277">
        <f t="shared" si="544"/>
        <v>0</v>
      </c>
      <c r="AC1193" s="277">
        <f t="shared" si="544"/>
        <v>0</v>
      </c>
      <c r="AD1193" s="277">
        <f t="shared" si="544"/>
        <v>0</v>
      </c>
      <c r="AE1193" s="277">
        <f t="shared" si="544"/>
        <v>0</v>
      </c>
      <c r="AF1193" s="278">
        <f t="shared" si="535"/>
        <v>0</v>
      </c>
      <c r="AG1193" s="278">
        <f t="shared" si="536"/>
        <v>0</v>
      </c>
      <c r="AH1193" s="277">
        <f>SUM(AH1194+AH1202+AH1205+AH1210)</f>
        <v>0</v>
      </c>
      <c r="AI1193" s="278">
        <f t="shared" si="522"/>
        <v>0</v>
      </c>
      <c r="AJ1193" s="277">
        <f>SUM(AJ1194+AJ1202+AJ1205+AJ1210)</f>
        <v>0</v>
      </c>
      <c r="AK1193" s="277">
        <f>SUM(AK1194+AK1202+AK1205+AK1210)</f>
        <v>0</v>
      </c>
      <c r="AL1193" s="277"/>
      <c r="AM1193" s="276">
        <f t="shared" si="537"/>
        <v>0</v>
      </c>
      <c r="AN1193" s="277"/>
    </row>
    <row r="1194" spans="13:40" s="245" customFormat="1" ht="13.5" hidden="1" x14ac:dyDescent="0.25">
      <c r="N1194" s="260">
        <v>422</v>
      </c>
      <c r="O1194" s="227"/>
      <c r="P1194" s="248">
        <f>SUM(P1195+P1196+P1197+P1198+P1199+P1200+P1201)</f>
        <v>0</v>
      </c>
      <c r="Q1194" s="248">
        <f>SUM(Q1195+Q1196+Q1197+Q1198+Q1199+Q1200+Q1201)</f>
        <v>0</v>
      </c>
      <c r="R1194" s="157">
        <f t="shared" si="533"/>
        <v>0</v>
      </c>
      <c r="S1194" s="248"/>
      <c r="T1194" s="277">
        <f>SUM(T1195+T1196+T1197+T1198+T1199+T1200+T1201)</f>
        <v>0</v>
      </c>
      <c r="U1194" s="277">
        <f>SUM(U1195+U1196+U1197+U1198+U1199+U1200+U1201)</f>
        <v>0</v>
      </c>
      <c r="V1194" s="278">
        <f t="shared" si="534"/>
        <v>0</v>
      </c>
      <c r="W1194" s="277">
        <f t="shared" ref="W1194:AE1194" si="545">SUM(W1195+W1196+W1197+W1198+W1199+W1200+W1201)</f>
        <v>0</v>
      </c>
      <c r="X1194" s="277">
        <f t="shared" si="545"/>
        <v>0</v>
      </c>
      <c r="Y1194" s="277">
        <f t="shared" si="545"/>
        <v>0</v>
      </c>
      <c r="Z1194" s="277">
        <f t="shared" si="545"/>
        <v>0</v>
      </c>
      <c r="AA1194" s="277">
        <f t="shared" si="545"/>
        <v>0</v>
      </c>
      <c r="AB1194" s="277">
        <f t="shared" si="545"/>
        <v>0</v>
      </c>
      <c r="AC1194" s="277">
        <f t="shared" si="545"/>
        <v>0</v>
      </c>
      <c r="AD1194" s="277">
        <f t="shared" si="545"/>
        <v>0</v>
      </c>
      <c r="AE1194" s="277">
        <f t="shared" si="545"/>
        <v>0</v>
      </c>
      <c r="AF1194" s="278">
        <f t="shared" si="535"/>
        <v>0</v>
      </c>
      <c r="AG1194" s="278">
        <f t="shared" si="536"/>
        <v>0</v>
      </c>
      <c r="AH1194" s="277">
        <f>SUM(AH1195+AH1196+AH1197+AH1198+AH1199+AH1200+AH1201)</f>
        <v>0</v>
      </c>
      <c r="AI1194" s="278">
        <f t="shared" si="522"/>
        <v>0</v>
      </c>
      <c r="AJ1194" s="277">
        <f>SUM(AJ1195+AJ1196+AJ1197+AJ1198+AJ1199+AJ1200+AJ1201)</f>
        <v>0</v>
      </c>
      <c r="AK1194" s="277">
        <f>SUM(AK1195+AK1196+AK1197+AK1198+AK1199+AK1200+AK1201)</f>
        <v>0</v>
      </c>
      <c r="AL1194" s="277"/>
      <c r="AM1194" s="276">
        <f t="shared" si="537"/>
        <v>0</v>
      </c>
      <c r="AN1194" s="277"/>
    </row>
    <row r="1195" spans="13:40" s="261" customFormat="1" ht="13.5" hidden="1" x14ac:dyDescent="0.25">
      <c r="M1195" s="262"/>
      <c r="N1195" s="263" t="s">
        <v>564</v>
      </c>
      <c r="O1195" s="264" t="s">
        <v>442</v>
      </c>
      <c r="P1195" s="224"/>
      <c r="Q1195" s="224"/>
      <c r="R1195" s="157">
        <f t="shared" si="533"/>
        <v>0</v>
      </c>
      <c r="S1195" s="157"/>
      <c r="T1195" s="279"/>
      <c r="U1195" s="279"/>
      <c r="V1195" s="278">
        <f t="shared" si="534"/>
        <v>0</v>
      </c>
      <c r="W1195" s="279"/>
      <c r="X1195" s="279"/>
      <c r="Y1195" s="279"/>
      <c r="Z1195" s="279"/>
      <c r="AA1195" s="279"/>
      <c r="AB1195" s="279"/>
      <c r="AC1195" s="279"/>
      <c r="AD1195" s="279"/>
      <c r="AE1195" s="279"/>
      <c r="AF1195" s="278">
        <f t="shared" si="535"/>
        <v>0</v>
      </c>
      <c r="AG1195" s="278">
        <f t="shared" si="536"/>
        <v>0</v>
      </c>
      <c r="AH1195" s="279"/>
      <c r="AI1195" s="278">
        <f t="shared" si="522"/>
        <v>0</v>
      </c>
      <c r="AJ1195" s="279"/>
      <c r="AK1195" s="279"/>
      <c r="AL1195" s="282"/>
      <c r="AM1195" s="276">
        <f t="shared" si="537"/>
        <v>0</v>
      </c>
      <c r="AN1195" s="282"/>
    </row>
    <row r="1196" spans="13:40" s="261" customFormat="1" ht="13.5" hidden="1" x14ac:dyDescent="0.25">
      <c r="M1196" s="262"/>
      <c r="N1196" s="263" t="s">
        <v>565</v>
      </c>
      <c r="O1196" s="264" t="s">
        <v>566</v>
      </c>
      <c r="P1196" s="224"/>
      <c r="Q1196" s="224"/>
      <c r="R1196" s="157">
        <f t="shared" si="533"/>
        <v>0</v>
      </c>
      <c r="S1196" s="157"/>
      <c r="T1196" s="279"/>
      <c r="U1196" s="279"/>
      <c r="V1196" s="278">
        <f t="shared" si="534"/>
        <v>0</v>
      </c>
      <c r="W1196" s="279"/>
      <c r="X1196" s="279"/>
      <c r="Y1196" s="279"/>
      <c r="Z1196" s="279"/>
      <c r="AA1196" s="279"/>
      <c r="AB1196" s="279"/>
      <c r="AC1196" s="279"/>
      <c r="AD1196" s="279"/>
      <c r="AE1196" s="279"/>
      <c r="AF1196" s="278">
        <f t="shared" si="535"/>
        <v>0</v>
      </c>
      <c r="AG1196" s="278">
        <f t="shared" si="536"/>
        <v>0</v>
      </c>
      <c r="AH1196" s="279"/>
      <c r="AI1196" s="278">
        <f t="shared" si="522"/>
        <v>0</v>
      </c>
      <c r="AJ1196" s="279"/>
      <c r="AK1196" s="279"/>
      <c r="AL1196" s="282"/>
      <c r="AM1196" s="276">
        <f t="shared" si="537"/>
        <v>0</v>
      </c>
      <c r="AN1196" s="282"/>
    </row>
    <row r="1197" spans="13:40" s="261" customFormat="1" ht="13.5" hidden="1" x14ac:dyDescent="0.25">
      <c r="M1197" s="262"/>
      <c r="N1197" s="263" t="s">
        <v>567</v>
      </c>
      <c r="O1197" s="264" t="s">
        <v>568</v>
      </c>
      <c r="P1197" s="224"/>
      <c r="Q1197" s="224"/>
      <c r="R1197" s="157">
        <f t="shared" si="533"/>
        <v>0</v>
      </c>
      <c r="S1197" s="157"/>
      <c r="T1197" s="279"/>
      <c r="U1197" s="279"/>
      <c r="V1197" s="278">
        <f t="shared" si="534"/>
        <v>0</v>
      </c>
      <c r="W1197" s="279"/>
      <c r="X1197" s="279"/>
      <c r="Y1197" s="279"/>
      <c r="Z1197" s="279"/>
      <c r="AA1197" s="279"/>
      <c r="AB1197" s="279"/>
      <c r="AC1197" s="279"/>
      <c r="AD1197" s="279"/>
      <c r="AE1197" s="279"/>
      <c r="AF1197" s="278">
        <f t="shared" si="535"/>
        <v>0</v>
      </c>
      <c r="AG1197" s="278">
        <f t="shared" si="536"/>
        <v>0</v>
      </c>
      <c r="AH1197" s="279"/>
      <c r="AI1197" s="278">
        <f t="shared" si="522"/>
        <v>0</v>
      </c>
      <c r="AJ1197" s="279"/>
      <c r="AK1197" s="279"/>
      <c r="AL1197" s="282"/>
      <c r="AM1197" s="276">
        <f t="shared" si="537"/>
        <v>0</v>
      </c>
      <c r="AN1197" s="282"/>
    </row>
    <row r="1198" spans="13:40" s="261" customFormat="1" ht="13.5" hidden="1" x14ac:dyDescent="0.25">
      <c r="M1198" s="262"/>
      <c r="N1198" s="263" t="s">
        <v>569</v>
      </c>
      <c r="O1198" s="264" t="s">
        <v>570</v>
      </c>
      <c r="P1198" s="224"/>
      <c r="Q1198" s="224"/>
      <c r="R1198" s="157">
        <f t="shared" ref="R1198:R1212" si="546">SUM(T1198:AE1198)</f>
        <v>0</v>
      </c>
      <c r="S1198" s="157"/>
      <c r="T1198" s="279"/>
      <c r="U1198" s="279"/>
      <c r="V1198" s="278">
        <f t="shared" ref="V1198:V1212" si="547">SUM(T1198:U1198)</f>
        <v>0</v>
      </c>
      <c r="W1198" s="279"/>
      <c r="X1198" s="279"/>
      <c r="Y1198" s="279"/>
      <c r="Z1198" s="279"/>
      <c r="AA1198" s="279"/>
      <c r="AB1198" s="279"/>
      <c r="AC1198" s="279"/>
      <c r="AD1198" s="279"/>
      <c r="AE1198" s="279"/>
      <c r="AF1198" s="278">
        <f t="shared" ref="AF1198:AF1212" si="548">SUM(W1198:AE1198)</f>
        <v>0</v>
      </c>
      <c r="AG1198" s="278">
        <f t="shared" ref="AG1198:AG1212" si="549">SUM(V1198+AF1198)</f>
        <v>0</v>
      </c>
      <c r="AH1198" s="279"/>
      <c r="AI1198" s="278">
        <f t="shared" si="522"/>
        <v>0</v>
      </c>
      <c r="AJ1198" s="279"/>
      <c r="AK1198" s="279"/>
      <c r="AL1198" s="282"/>
      <c r="AM1198" s="276">
        <f t="shared" ref="AM1198:AM1212" si="550">SUM(AB1198+AL1198)</f>
        <v>0</v>
      </c>
      <c r="AN1198" s="282"/>
    </row>
    <row r="1199" spans="13:40" s="261" customFormat="1" ht="13.5" hidden="1" x14ac:dyDescent="0.25">
      <c r="M1199" s="262"/>
      <c r="N1199" s="263" t="s">
        <v>571</v>
      </c>
      <c r="O1199" s="264" t="s">
        <v>572</v>
      </c>
      <c r="P1199" s="224"/>
      <c r="Q1199" s="224"/>
      <c r="R1199" s="157">
        <f t="shared" si="546"/>
        <v>0</v>
      </c>
      <c r="S1199" s="157"/>
      <c r="T1199" s="279"/>
      <c r="U1199" s="279"/>
      <c r="V1199" s="278">
        <f t="shared" si="547"/>
        <v>0</v>
      </c>
      <c r="W1199" s="279"/>
      <c r="X1199" s="279"/>
      <c r="Y1199" s="279"/>
      <c r="Z1199" s="279"/>
      <c r="AA1199" s="279"/>
      <c r="AB1199" s="279"/>
      <c r="AC1199" s="279"/>
      <c r="AD1199" s="279"/>
      <c r="AE1199" s="279"/>
      <c r="AF1199" s="278">
        <f t="shared" si="548"/>
        <v>0</v>
      </c>
      <c r="AG1199" s="278">
        <f t="shared" si="549"/>
        <v>0</v>
      </c>
      <c r="AH1199" s="279"/>
      <c r="AI1199" s="278">
        <f t="shared" si="522"/>
        <v>0</v>
      </c>
      <c r="AJ1199" s="279"/>
      <c r="AK1199" s="279"/>
      <c r="AL1199" s="282"/>
      <c r="AM1199" s="276">
        <f t="shared" si="550"/>
        <v>0</v>
      </c>
      <c r="AN1199" s="282"/>
    </row>
    <row r="1200" spans="13:40" s="261" customFormat="1" ht="13.5" hidden="1" x14ac:dyDescent="0.25">
      <c r="M1200" s="262"/>
      <c r="N1200" s="263" t="s">
        <v>573</v>
      </c>
      <c r="O1200" s="264" t="s">
        <v>574</v>
      </c>
      <c r="P1200" s="224"/>
      <c r="Q1200" s="224"/>
      <c r="R1200" s="157">
        <f t="shared" si="546"/>
        <v>0</v>
      </c>
      <c r="S1200" s="157"/>
      <c r="T1200" s="279"/>
      <c r="U1200" s="279"/>
      <c r="V1200" s="278">
        <f t="shared" si="547"/>
        <v>0</v>
      </c>
      <c r="W1200" s="279"/>
      <c r="X1200" s="279"/>
      <c r="Y1200" s="279"/>
      <c r="Z1200" s="279"/>
      <c r="AA1200" s="279"/>
      <c r="AB1200" s="279"/>
      <c r="AC1200" s="279"/>
      <c r="AD1200" s="279"/>
      <c r="AE1200" s="279"/>
      <c r="AF1200" s="278">
        <f t="shared" si="548"/>
        <v>0</v>
      </c>
      <c r="AG1200" s="278">
        <f t="shared" si="549"/>
        <v>0</v>
      </c>
      <c r="AH1200" s="279"/>
      <c r="AI1200" s="278">
        <f t="shared" si="522"/>
        <v>0</v>
      </c>
      <c r="AJ1200" s="279"/>
      <c r="AK1200" s="279"/>
      <c r="AL1200" s="282"/>
      <c r="AM1200" s="276">
        <f t="shared" si="550"/>
        <v>0</v>
      </c>
      <c r="AN1200" s="282"/>
    </row>
    <row r="1201" spans="13:40" s="261" customFormat="1" ht="13.5" hidden="1" x14ac:dyDescent="0.25">
      <c r="M1201" s="262"/>
      <c r="N1201" s="263" t="s">
        <v>575</v>
      </c>
      <c r="O1201" s="264" t="s">
        <v>576</v>
      </c>
      <c r="P1201" s="224"/>
      <c r="Q1201" s="224"/>
      <c r="R1201" s="157">
        <f t="shared" si="546"/>
        <v>0</v>
      </c>
      <c r="S1201" s="157"/>
      <c r="T1201" s="279"/>
      <c r="U1201" s="279"/>
      <c r="V1201" s="278">
        <f t="shared" si="547"/>
        <v>0</v>
      </c>
      <c r="W1201" s="279"/>
      <c r="X1201" s="279"/>
      <c r="Y1201" s="279"/>
      <c r="Z1201" s="279"/>
      <c r="AA1201" s="279"/>
      <c r="AB1201" s="279"/>
      <c r="AC1201" s="279"/>
      <c r="AD1201" s="279"/>
      <c r="AE1201" s="279"/>
      <c r="AF1201" s="278">
        <f t="shared" si="548"/>
        <v>0</v>
      </c>
      <c r="AG1201" s="278">
        <f t="shared" si="549"/>
        <v>0</v>
      </c>
      <c r="AH1201" s="279"/>
      <c r="AI1201" s="278">
        <f t="shared" si="522"/>
        <v>0</v>
      </c>
      <c r="AJ1201" s="279"/>
      <c r="AK1201" s="279"/>
      <c r="AL1201" s="282"/>
      <c r="AM1201" s="276">
        <f t="shared" si="550"/>
        <v>0</v>
      </c>
      <c r="AN1201" s="282"/>
    </row>
    <row r="1202" spans="13:40" s="265" customFormat="1" ht="13.5" hidden="1" x14ac:dyDescent="0.25">
      <c r="M1202" s="266"/>
      <c r="N1202" s="266">
        <v>423</v>
      </c>
      <c r="O1202" s="267"/>
      <c r="P1202" s="256">
        <f>SUM(P1203+P1204)</f>
        <v>0</v>
      </c>
      <c r="Q1202" s="256">
        <f>SUM(Q1203+Q1204)</f>
        <v>0</v>
      </c>
      <c r="R1202" s="157">
        <f t="shared" si="546"/>
        <v>0</v>
      </c>
      <c r="S1202" s="256"/>
      <c r="T1202" s="280">
        <f>SUM(T1203+T1204)</f>
        <v>0</v>
      </c>
      <c r="U1202" s="283">
        <f>SUM(U1203+U1204)</f>
        <v>0</v>
      </c>
      <c r="V1202" s="278">
        <f t="shared" si="547"/>
        <v>0</v>
      </c>
      <c r="W1202" s="283">
        <f t="shared" ref="W1202:AE1202" si="551">SUM(W1203+W1204)</f>
        <v>0</v>
      </c>
      <c r="X1202" s="283">
        <f t="shared" si="551"/>
        <v>0</v>
      </c>
      <c r="Y1202" s="283">
        <f t="shared" si="551"/>
        <v>0</v>
      </c>
      <c r="Z1202" s="283">
        <f t="shared" si="551"/>
        <v>0</v>
      </c>
      <c r="AA1202" s="283">
        <f t="shared" si="551"/>
        <v>0</v>
      </c>
      <c r="AB1202" s="283">
        <f t="shared" si="551"/>
        <v>0</v>
      </c>
      <c r="AC1202" s="283">
        <f t="shared" si="551"/>
        <v>0</v>
      </c>
      <c r="AD1202" s="283">
        <f t="shared" si="551"/>
        <v>0</v>
      </c>
      <c r="AE1202" s="283">
        <f t="shared" si="551"/>
        <v>0</v>
      </c>
      <c r="AF1202" s="278">
        <f t="shared" si="548"/>
        <v>0</v>
      </c>
      <c r="AG1202" s="278">
        <f t="shared" si="549"/>
        <v>0</v>
      </c>
      <c r="AH1202" s="283">
        <f>SUM(AH1203+AH1204)</f>
        <v>0</v>
      </c>
      <c r="AI1202" s="278">
        <f t="shared" si="522"/>
        <v>0</v>
      </c>
      <c r="AJ1202" s="283">
        <f>SUM(AJ1203+AJ1204)</f>
        <v>0</v>
      </c>
      <c r="AK1202" s="283">
        <f>SUM(AK1203+AK1204)</f>
        <v>0</v>
      </c>
      <c r="AL1202" s="283"/>
      <c r="AM1202" s="276">
        <f t="shared" si="550"/>
        <v>0</v>
      </c>
      <c r="AN1202" s="283"/>
    </row>
    <row r="1203" spans="13:40" s="261" customFormat="1" ht="13.5" hidden="1" x14ac:dyDescent="0.25">
      <c r="M1203" s="262"/>
      <c r="N1203" s="263" t="s">
        <v>577</v>
      </c>
      <c r="O1203" s="264" t="s">
        <v>578</v>
      </c>
      <c r="P1203" s="224"/>
      <c r="Q1203" s="224"/>
      <c r="R1203" s="157">
        <f t="shared" si="546"/>
        <v>0</v>
      </c>
      <c r="S1203" s="157"/>
      <c r="T1203" s="279"/>
      <c r="U1203" s="279"/>
      <c r="V1203" s="278">
        <f t="shared" si="547"/>
        <v>0</v>
      </c>
      <c r="W1203" s="279"/>
      <c r="X1203" s="279"/>
      <c r="Y1203" s="279"/>
      <c r="Z1203" s="279"/>
      <c r="AA1203" s="279"/>
      <c r="AB1203" s="279"/>
      <c r="AC1203" s="279"/>
      <c r="AD1203" s="279"/>
      <c r="AE1203" s="279"/>
      <c r="AF1203" s="278">
        <f t="shared" si="548"/>
        <v>0</v>
      </c>
      <c r="AG1203" s="278">
        <f t="shared" si="549"/>
        <v>0</v>
      </c>
      <c r="AH1203" s="279"/>
      <c r="AI1203" s="278">
        <f t="shared" si="522"/>
        <v>0</v>
      </c>
      <c r="AJ1203" s="279"/>
      <c r="AK1203" s="279"/>
      <c r="AL1203" s="282"/>
      <c r="AM1203" s="276">
        <f t="shared" si="550"/>
        <v>0</v>
      </c>
      <c r="AN1203" s="282"/>
    </row>
    <row r="1204" spans="13:40" s="261" customFormat="1" ht="13.5" hidden="1" x14ac:dyDescent="0.25">
      <c r="M1204" s="262"/>
      <c r="N1204" s="263" t="s">
        <v>579</v>
      </c>
      <c r="O1204" s="264" t="s">
        <v>580</v>
      </c>
      <c r="P1204" s="224"/>
      <c r="Q1204" s="224"/>
      <c r="R1204" s="157">
        <f t="shared" si="546"/>
        <v>0</v>
      </c>
      <c r="S1204" s="157"/>
      <c r="T1204" s="279"/>
      <c r="U1204" s="279"/>
      <c r="V1204" s="278">
        <f t="shared" si="547"/>
        <v>0</v>
      </c>
      <c r="W1204" s="279"/>
      <c r="X1204" s="279"/>
      <c r="Y1204" s="279"/>
      <c r="Z1204" s="279"/>
      <c r="AA1204" s="279"/>
      <c r="AB1204" s="279"/>
      <c r="AC1204" s="279"/>
      <c r="AD1204" s="279"/>
      <c r="AE1204" s="279"/>
      <c r="AF1204" s="278">
        <f t="shared" si="548"/>
        <v>0</v>
      </c>
      <c r="AG1204" s="278">
        <f t="shared" si="549"/>
        <v>0</v>
      </c>
      <c r="AH1204" s="279"/>
      <c r="AI1204" s="278">
        <f t="shared" si="522"/>
        <v>0</v>
      </c>
      <c r="AJ1204" s="279"/>
      <c r="AK1204" s="279"/>
      <c r="AL1204" s="282"/>
      <c r="AM1204" s="276">
        <f t="shared" si="550"/>
        <v>0</v>
      </c>
      <c r="AN1204" s="282"/>
    </row>
    <row r="1205" spans="13:40" s="265" customFormat="1" ht="13.5" hidden="1" x14ac:dyDescent="0.25">
      <c r="M1205" s="266"/>
      <c r="N1205" s="266">
        <v>424</v>
      </c>
      <c r="O1205" s="267"/>
      <c r="P1205" s="256">
        <f>SUM(P1206+P1207+P1208+P1209)</f>
        <v>0</v>
      </c>
      <c r="Q1205" s="256">
        <f>SUM(Q1206+Q1207+Q1208+Q1209)</f>
        <v>0</v>
      </c>
      <c r="R1205" s="157">
        <f t="shared" si="546"/>
        <v>0</v>
      </c>
      <c r="S1205" s="256"/>
      <c r="T1205" s="280">
        <f>SUM(T1206+T1207+T1208+T1209)</f>
        <v>0</v>
      </c>
      <c r="U1205" s="283">
        <f>SUM(U1206+U1207+U1208+U1209)</f>
        <v>0</v>
      </c>
      <c r="V1205" s="278">
        <f t="shared" si="547"/>
        <v>0</v>
      </c>
      <c r="W1205" s="283">
        <f t="shared" ref="W1205:AE1205" si="552">SUM(W1206+W1207+W1208+W1209)</f>
        <v>0</v>
      </c>
      <c r="X1205" s="283">
        <f t="shared" si="552"/>
        <v>0</v>
      </c>
      <c r="Y1205" s="283">
        <f t="shared" si="552"/>
        <v>0</v>
      </c>
      <c r="Z1205" s="283">
        <f t="shared" si="552"/>
        <v>0</v>
      </c>
      <c r="AA1205" s="283">
        <f t="shared" si="552"/>
        <v>0</v>
      </c>
      <c r="AB1205" s="283">
        <f t="shared" si="552"/>
        <v>0</v>
      </c>
      <c r="AC1205" s="283">
        <f t="shared" si="552"/>
        <v>0</v>
      </c>
      <c r="AD1205" s="283">
        <f t="shared" si="552"/>
        <v>0</v>
      </c>
      <c r="AE1205" s="283">
        <f t="shared" si="552"/>
        <v>0</v>
      </c>
      <c r="AF1205" s="278">
        <f t="shared" si="548"/>
        <v>0</v>
      </c>
      <c r="AG1205" s="278">
        <f t="shared" si="549"/>
        <v>0</v>
      </c>
      <c r="AH1205" s="283">
        <f>SUM(AH1206+AH1207+AH1208+AH1209)</f>
        <v>0</v>
      </c>
      <c r="AI1205" s="278">
        <f t="shared" si="522"/>
        <v>0</v>
      </c>
      <c r="AJ1205" s="283">
        <f>SUM(AJ1206+AJ1207+AJ1208+AJ1209)</f>
        <v>0</v>
      </c>
      <c r="AK1205" s="283">
        <f>SUM(AK1206+AK1207+AK1208+AK1209)</f>
        <v>0</v>
      </c>
      <c r="AL1205" s="283"/>
      <c r="AM1205" s="276">
        <f t="shared" si="550"/>
        <v>0</v>
      </c>
      <c r="AN1205" s="283"/>
    </row>
    <row r="1206" spans="13:40" s="261" customFormat="1" ht="13.5" hidden="1" x14ac:dyDescent="0.25">
      <c r="M1206" s="262"/>
      <c r="N1206" s="268">
        <v>4241</v>
      </c>
      <c r="O1206" s="269" t="s">
        <v>581</v>
      </c>
      <c r="P1206" s="224"/>
      <c r="Q1206" s="224"/>
      <c r="R1206" s="157">
        <f t="shared" si="546"/>
        <v>0</v>
      </c>
      <c r="S1206" s="157"/>
      <c r="T1206" s="279"/>
      <c r="U1206" s="279"/>
      <c r="V1206" s="278">
        <f t="shared" si="547"/>
        <v>0</v>
      </c>
      <c r="W1206" s="279"/>
      <c r="X1206" s="279"/>
      <c r="Y1206" s="279"/>
      <c r="Z1206" s="279"/>
      <c r="AA1206" s="279"/>
      <c r="AB1206" s="279"/>
      <c r="AC1206" s="279"/>
      <c r="AD1206" s="279"/>
      <c r="AE1206" s="279"/>
      <c r="AF1206" s="278">
        <f t="shared" si="548"/>
        <v>0</v>
      </c>
      <c r="AG1206" s="278">
        <f t="shared" si="549"/>
        <v>0</v>
      </c>
      <c r="AH1206" s="279"/>
      <c r="AI1206" s="278">
        <f t="shared" si="522"/>
        <v>0</v>
      </c>
      <c r="AJ1206" s="279"/>
      <c r="AK1206" s="279"/>
      <c r="AL1206" s="282"/>
      <c r="AM1206" s="276">
        <f t="shared" si="550"/>
        <v>0</v>
      </c>
      <c r="AN1206" s="282"/>
    </row>
    <row r="1207" spans="13:40" hidden="1" x14ac:dyDescent="0.25">
      <c r="M1207" s="262"/>
      <c r="N1207" s="268">
        <v>4242</v>
      </c>
      <c r="O1207" s="270" t="s">
        <v>582</v>
      </c>
      <c r="P1207" s="224"/>
      <c r="Q1207" s="224"/>
      <c r="R1207" s="157">
        <f t="shared" si="546"/>
        <v>0</v>
      </c>
      <c r="S1207" s="157"/>
      <c r="T1207" s="279"/>
      <c r="U1207" s="279"/>
      <c r="V1207" s="278">
        <f t="shared" si="547"/>
        <v>0</v>
      </c>
      <c r="W1207" s="279"/>
      <c r="X1207" s="279"/>
      <c r="Y1207" s="279"/>
      <c r="Z1207" s="279"/>
      <c r="AA1207" s="279"/>
      <c r="AB1207" s="279"/>
      <c r="AC1207" s="279"/>
      <c r="AD1207" s="279"/>
      <c r="AE1207" s="279"/>
      <c r="AF1207" s="278">
        <f t="shared" si="548"/>
        <v>0</v>
      </c>
      <c r="AG1207" s="278">
        <f t="shared" si="549"/>
        <v>0</v>
      </c>
      <c r="AH1207" s="279"/>
      <c r="AI1207" s="278">
        <f t="shared" si="522"/>
        <v>0</v>
      </c>
      <c r="AJ1207" s="279"/>
      <c r="AK1207" s="279"/>
      <c r="AL1207" s="281"/>
      <c r="AM1207" s="276">
        <f t="shared" si="550"/>
        <v>0</v>
      </c>
      <c r="AN1207" s="281"/>
    </row>
    <row r="1208" spans="13:40" hidden="1" x14ac:dyDescent="0.25">
      <c r="M1208" s="262"/>
      <c r="N1208" s="268">
        <v>4243</v>
      </c>
      <c r="O1208" s="270" t="s">
        <v>583</v>
      </c>
      <c r="P1208" s="224"/>
      <c r="Q1208" s="224"/>
      <c r="R1208" s="157">
        <f t="shared" si="546"/>
        <v>0</v>
      </c>
      <c r="S1208" s="157"/>
      <c r="T1208" s="279"/>
      <c r="U1208" s="279"/>
      <c r="V1208" s="278">
        <f t="shared" si="547"/>
        <v>0</v>
      </c>
      <c r="W1208" s="279"/>
      <c r="X1208" s="279"/>
      <c r="Y1208" s="279"/>
      <c r="Z1208" s="279"/>
      <c r="AA1208" s="279"/>
      <c r="AB1208" s="279"/>
      <c r="AC1208" s="279"/>
      <c r="AD1208" s="279"/>
      <c r="AE1208" s="279"/>
      <c r="AF1208" s="278">
        <f t="shared" si="548"/>
        <v>0</v>
      </c>
      <c r="AG1208" s="278">
        <f t="shared" si="549"/>
        <v>0</v>
      </c>
      <c r="AH1208" s="279"/>
      <c r="AI1208" s="278">
        <f t="shared" si="522"/>
        <v>0</v>
      </c>
      <c r="AJ1208" s="279"/>
      <c r="AK1208" s="279"/>
      <c r="AL1208" s="281"/>
      <c r="AM1208" s="276">
        <f t="shared" si="550"/>
        <v>0</v>
      </c>
      <c r="AN1208" s="281"/>
    </row>
    <row r="1209" spans="13:40" hidden="1" x14ac:dyDescent="0.25">
      <c r="M1209" s="262"/>
      <c r="N1209" s="268">
        <v>4244</v>
      </c>
      <c r="O1209" s="270" t="s">
        <v>584</v>
      </c>
      <c r="P1209" s="224"/>
      <c r="Q1209" s="224"/>
      <c r="R1209" s="157">
        <f t="shared" si="546"/>
        <v>0</v>
      </c>
      <c r="S1209" s="157"/>
      <c r="T1209" s="279"/>
      <c r="U1209" s="279"/>
      <c r="V1209" s="278">
        <f t="shared" si="547"/>
        <v>0</v>
      </c>
      <c r="W1209" s="279"/>
      <c r="X1209" s="279"/>
      <c r="Y1209" s="279"/>
      <c r="Z1209" s="279"/>
      <c r="AA1209" s="279"/>
      <c r="AB1209" s="279"/>
      <c r="AC1209" s="279"/>
      <c r="AD1209" s="279"/>
      <c r="AE1209" s="279"/>
      <c r="AF1209" s="278">
        <f t="shared" si="548"/>
        <v>0</v>
      </c>
      <c r="AG1209" s="278">
        <f t="shared" si="549"/>
        <v>0</v>
      </c>
      <c r="AH1209" s="279"/>
      <c r="AI1209" s="278">
        <f t="shared" si="522"/>
        <v>0</v>
      </c>
      <c r="AJ1209" s="279"/>
      <c r="AK1209" s="279"/>
      <c r="AL1209" s="281"/>
      <c r="AM1209" s="276">
        <f t="shared" si="550"/>
        <v>0</v>
      </c>
      <c r="AN1209" s="281"/>
    </row>
    <row r="1210" spans="13:40" s="265" customFormat="1" ht="13.5" hidden="1" x14ac:dyDescent="0.25">
      <c r="M1210" s="266"/>
      <c r="N1210" s="266">
        <v>426</v>
      </c>
      <c r="O1210" s="271"/>
      <c r="P1210" s="256">
        <f>SUM(P1211+P1212)</f>
        <v>0</v>
      </c>
      <c r="Q1210" s="256">
        <f>SUM(Q1211+Q1212)</f>
        <v>0</v>
      </c>
      <c r="R1210" s="157">
        <f t="shared" si="546"/>
        <v>0</v>
      </c>
      <c r="S1210" s="256"/>
      <c r="T1210" s="280">
        <f>SUM(T1211+T1212)</f>
        <v>0</v>
      </c>
      <c r="U1210" s="283">
        <f>SUM(U1211+U1212)</f>
        <v>0</v>
      </c>
      <c r="V1210" s="278">
        <f t="shared" si="547"/>
        <v>0</v>
      </c>
      <c r="W1210" s="283">
        <f t="shared" ref="W1210:AE1210" si="553">SUM(W1211+W1212)</f>
        <v>0</v>
      </c>
      <c r="X1210" s="283">
        <f t="shared" si="553"/>
        <v>0</v>
      </c>
      <c r="Y1210" s="283">
        <f t="shared" si="553"/>
        <v>0</v>
      </c>
      <c r="Z1210" s="283">
        <f t="shared" si="553"/>
        <v>0</v>
      </c>
      <c r="AA1210" s="283">
        <f t="shared" si="553"/>
        <v>0</v>
      </c>
      <c r="AB1210" s="283">
        <f t="shared" si="553"/>
        <v>0</v>
      </c>
      <c r="AC1210" s="283">
        <f t="shared" si="553"/>
        <v>0</v>
      </c>
      <c r="AD1210" s="283">
        <f t="shared" si="553"/>
        <v>0</v>
      </c>
      <c r="AE1210" s="283">
        <f t="shared" si="553"/>
        <v>0</v>
      </c>
      <c r="AF1210" s="278">
        <f t="shared" si="548"/>
        <v>0</v>
      </c>
      <c r="AG1210" s="278">
        <f t="shared" si="549"/>
        <v>0</v>
      </c>
      <c r="AH1210" s="283">
        <f>SUM(AH1211+AH1212)</f>
        <v>0</v>
      </c>
      <c r="AI1210" s="278">
        <f t="shared" si="522"/>
        <v>0</v>
      </c>
      <c r="AJ1210" s="283">
        <f>SUM(AJ1211+AJ1212)</f>
        <v>0</v>
      </c>
      <c r="AK1210" s="283">
        <f>SUM(AK1211+AK1212)</f>
        <v>0</v>
      </c>
      <c r="AL1210" s="283"/>
      <c r="AM1210" s="276">
        <f t="shared" si="550"/>
        <v>0</v>
      </c>
      <c r="AN1210" s="283"/>
    </row>
    <row r="1211" spans="13:40" s="261" customFormat="1" ht="13.5" hidden="1" x14ac:dyDescent="0.25">
      <c r="M1211" s="262"/>
      <c r="N1211" s="263">
        <v>4262</v>
      </c>
      <c r="O1211" s="264" t="s">
        <v>585</v>
      </c>
      <c r="P1211" s="224"/>
      <c r="Q1211" s="224"/>
      <c r="R1211" s="157">
        <f t="shared" si="546"/>
        <v>0</v>
      </c>
      <c r="S1211" s="157"/>
      <c r="T1211" s="279"/>
      <c r="U1211" s="279"/>
      <c r="V1211" s="278">
        <f t="shared" si="547"/>
        <v>0</v>
      </c>
      <c r="W1211" s="279"/>
      <c r="X1211" s="279"/>
      <c r="Y1211" s="279"/>
      <c r="Z1211" s="279"/>
      <c r="AA1211" s="279"/>
      <c r="AB1211" s="279"/>
      <c r="AC1211" s="279"/>
      <c r="AD1211" s="279"/>
      <c r="AE1211" s="279"/>
      <c r="AF1211" s="278">
        <f t="shared" si="548"/>
        <v>0</v>
      </c>
      <c r="AG1211" s="278">
        <f t="shared" si="549"/>
        <v>0</v>
      </c>
      <c r="AH1211" s="279"/>
      <c r="AI1211" s="278">
        <f t="shared" si="522"/>
        <v>0</v>
      </c>
      <c r="AJ1211" s="279"/>
      <c r="AK1211" s="279"/>
      <c r="AL1211" s="282"/>
      <c r="AM1211" s="276">
        <f t="shared" si="550"/>
        <v>0</v>
      </c>
      <c r="AN1211" s="282"/>
    </row>
    <row r="1212" spans="13:40" s="261" customFormat="1" ht="13.5" hidden="1" x14ac:dyDescent="0.25">
      <c r="M1212" s="262"/>
      <c r="N1212" s="263">
        <v>4263</v>
      </c>
      <c r="O1212" s="264" t="s">
        <v>586</v>
      </c>
      <c r="P1212" s="224"/>
      <c r="Q1212" s="224"/>
      <c r="R1212" s="157">
        <f t="shared" si="546"/>
        <v>0</v>
      </c>
      <c r="S1212" s="157"/>
      <c r="T1212" s="279"/>
      <c r="U1212" s="279"/>
      <c r="V1212" s="278">
        <f t="shared" si="547"/>
        <v>0</v>
      </c>
      <c r="W1212" s="279"/>
      <c r="X1212" s="279"/>
      <c r="Y1212" s="279"/>
      <c r="Z1212" s="279"/>
      <c r="AA1212" s="279"/>
      <c r="AB1212" s="279"/>
      <c r="AC1212" s="279"/>
      <c r="AD1212" s="279"/>
      <c r="AE1212" s="279"/>
      <c r="AF1212" s="278">
        <f t="shared" si="548"/>
        <v>0</v>
      </c>
      <c r="AG1212" s="278">
        <f t="shared" si="549"/>
        <v>0</v>
      </c>
      <c r="AH1212" s="279"/>
      <c r="AI1212" s="278">
        <f t="shared" si="522"/>
        <v>0</v>
      </c>
      <c r="AJ1212" s="279"/>
      <c r="AK1212" s="279"/>
      <c r="AL1212" s="282"/>
      <c r="AM1212" s="276">
        <f t="shared" si="550"/>
        <v>0</v>
      </c>
      <c r="AN1212" s="282"/>
    </row>
    <row r="1213" spans="13:40" x14ac:dyDescent="0.25">
      <c r="T1213" s="281"/>
      <c r="U1213" s="281"/>
      <c r="V1213" s="281"/>
      <c r="W1213" s="281"/>
      <c r="X1213" s="281"/>
      <c r="Y1213" s="281"/>
      <c r="Z1213" s="281"/>
      <c r="AA1213" s="281"/>
      <c r="AB1213" s="281"/>
      <c r="AC1213" s="281"/>
      <c r="AD1213" s="281"/>
      <c r="AE1213" s="281"/>
      <c r="AF1213" s="281"/>
      <c r="AG1213" s="281"/>
      <c r="AH1213" s="281"/>
      <c r="AI1213" s="281"/>
      <c r="AJ1213" s="281"/>
      <c r="AK1213" s="281"/>
      <c r="AL1213" s="281"/>
      <c r="AM1213" s="276"/>
      <c r="AN1213" s="281"/>
    </row>
    <row r="1214" spans="13:40" s="245" customFormat="1" ht="13.5" hidden="1" x14ac:dyDescent="0.25">
      <c r="N1214" s="246"/>
      <c r="O1214" s="247" t="s">
        <v>590</v>
      </c>
      <c r="P1214" s="248">
        <f>SUM(P1215+P1272)</f>
        <v>0</v>
      </c>
      <c r="Q1214" s="248">
        <f>SUM(Q1215+Q1272)</f>
        <v>0</v>
      </c>
      <c r="R1214" s="157">
        <f t="shared" ref="R1214:R1245" si="554">SUM(T1214:AE1214)</f>
        <v>0</v>
      </c>
      <c r="S1214" s="248"/>
      <c r="T1214" s="277">
        <f>SUM(T1215+T1272)</f>
        <v>0</v>
      </c>
      <c r="U1214" s="277">
        <f>SUM(U1215+U1272)</f>
        <v>0</v>
      </c>
      <c r="V1214" s="278">
        <f t="shared" ref="V1214:V1245" si="555">SUM(T1214:U1214)</f>
        <v>0</v>
      </c>
      <c r="W1214" s="277">
        <f t="shared" ref="W1214:AE1214" si="556">SUM(W1215+W1272)</f>
        <v>0</v>
      </c>
      <c r="X1214" s="277">
        <f t="shared" si="556"/>
        <v>0</v>
      </c>
      <c r="Y1214" s="277">
        <f t="shared" si="556"/>
        <v>0</v>
      </c>
      <c r="Z1214" s="277">
        <f t="shared" si="556"/>
        <v>0</v>
      </c>
      <c r="AA1214" s="277">
        <f t="shared" si="556"/>
        <v>0</v>
      </c>
      <c r="AB1214" s="277">
        <f t="shared" si="556"/>
        <v>0</v>
      </c>
      <c r="AC1214" s="277">
        <f t="shared" si="556"/>
        <v>0</v>
      </c>
      <c r="AD1214" s="277">
        <f t="shared" si="556"/>
        <v>0</v>
      </c>
      <c r="AE1214" s="277">
        <f t="shared" si="556"/>
        <v>0</v>
      </c>
      <c r="AF1214" s="278">
        <f t="shared" ref="AF1214:AF1245" si="557">SUM(W1214:AE1214)</f>
        <v>0</v>
      </c>
      <c r="AG1214" s="278">
        <f t="shared" ref="AG1214:AG1245" si="558">SUM(V1214+AF1214)</f>
        <v>0</v>
      </c>
      <c r="AH1214" s="277">
        <f>SUM(AH1215+AH1272)</f>
        <v>0</v>
      </c>
      <c r="AI1214" s="278">
        <f t="shared" ref="AI1214:AI1292" si="559">SUM(AG1214:AH1214)</f>
        <v>0</v>
      </c>
      <c r="AJ1214" s="277">
        <f>SUM(AJ1215+AJ1272)</f>
        <v>0</v>
      </c>
      <c r="AK1214" s="277">
        <f>SUM(AK1215+AK1272)</f>
        <v>0</v>
      </c>
      <c r="AL1214" s="277"/>
      <c r="AM1214" s="276">
        <f t="shared" ref="AM1214:AM1245" si="560">SUM(AB1214+AL1214)</f>
        <v>0</v>
      </c>
      <c r="AN1214" s="277"/>
    </row>
    <row r="1215" spans="13:40" s="245" customFormat="1" ht="13.5" hidden="1" x14ac:dyDescent="0.25">
      <c r="N1215" s="246">
        <v>3</v>
      </c>
      <c r="O1215" s="245" t="s">
        <v>479</v>
      </c>
      <c r="P1215" s="248">
        <f>SUM(P1216+P1228+P1261)</f>
        <v>0</v>
      </c>
      <c r="Q1215" s="248">
        <f>SUM(Q1216+Q1228+Q1261)</f>
        <v>0</v>
      </c>
      <c r="R1215" s="157">
        <f t="shared" si="554"/>
        <v>0</v>
      </c>
      <c r="S1215" s="248"/>
      <c r="T1215" s="277">
        <f>SUM(T1216+T1228+T1261)</f>
        <v>0</v>
      </c>
      <c r="U1215" s="277">
        <f>SUM(U1216+U1228+U1261)</f>
        <v>0</v>
      </c>
      <c r="V1215" s="278">
        <f t="shared" si="555"/>
        <v>0</v>
      </c>
      <c r="W1215" s="277">
        <f t="shared" ref="W1215:AE1215" si="561">SUM(W1216+W1228+W1261)</f>
        <v>0</v>
      </c>
      <c r="X1215" s="277">
        <f t="shared" si="561"/>
        <v>0</v>
      </c>
      <c r="Y1215" s="277">
        <f t="shared" si="561"/>
        <v>0</v>
      </c>
      <c r="Z1215" s="277">
        <f t="shared" si="561"/>
        <v>0</v>
      </c>
      <c r="AA1215" s="277">
        <f t="shared" si="561"/>
        <v>0</v>
      </c>
      <c r="AB1215" s="277">
        <f t="shared" si="561"/>
        <v>0</v>
      </c>
      <c r="AC1215" s="277">
        <f t="shared" si="561"/>
        <v>0</v>
      </c>
      <c r="AD1215" s="277">
        <f t="shared" si="561"/>
        <v>0</v>
      </c>
      <c r="AE1215" s="277">
        <f t="shared" si="561"/>
        <v>0</v>
      </c>
      <c r="AF1215" s="278">
        <f t="shared" si="557"/>
        <v>0</v>
      </c>
      <c r="AG1215" s="278">
        <f t="shared" si="558"/>
        <v>0</v>
      </c>
      <c r="AH1215" s="277">
        <f>SUM(AH1216+AH1228+AH1261)</f>
        <v>0</v>
      </c>
      <c r="AI1215" s="278">
        <f t="shared" si="559"/>
        <v>0</v>
      </c>
      <c r="AJ1215" s="277">
        <f>SUM(AJ1216+AJ1228+AJ1261)</f>
        <v>0</v>
      </c>
      <c r="AK1215" s="277">
        <f>SUM(AK1216+AK1228+AK1261)</f>
        <v>0</v>
      </c>
      <c r="AL1215" s="277"/>
      <c r="AM1215" s="276">
        <f t="shared" si="560"/>
        <v>0</v>
      </c>
      <c r="AN1215" s="277"/>
    </row>
    <row r="1216" spans="13:40" s="245" customFormat="1" ht="13.5" hidden="1" x14ac:dyDescent="0.25">
      <c r="N1216" s="246">
        <v>31</v>
      </c>
      <c r="O1216" s="227"/>
      <c r="P1216" s="248">
        <f>SUM(P1217+P1222+P1224)</f>
        <v>0</v>
      </c>
      <c r="Q1216" s="248">
        <f>SUM(Q1217+Q1222+Q1224)</f>
        <v>0</v>
      </c>
      <c r="R1216" s="157">
        <f t="shared" si="554"/>
        <v>0</v>
      </c>
      <c r="S1216" s="248"/>
      <c r="T1216" s="277">
        <f>SUM(T1217+T1222+T1224)</f>
        <v>0</v>
      </c>
      <c r="U1216" s="277">
        <f>SUM(U1217+U1222+U1224)</f>
        <v>0</v>
      </c>
      <c r="V1216" s="278">
        <f t="shared" si="555"/>
        <v>0</v>
      </c>
      <c r="W1216" s="277">
        <f t="shared" ref="W1216:AE1216" si="562">SUM(W1217+W1222+W1224)</f>
        <v>0</v>
      </c>
      <c r="X1216" s="277">
        <f t="shared" si="562"/>
        <v>0</v>
      </c>
      <c r="Y1216" s="277">
        <f t="shared" si="562"/>
        <v>0</v>
      </c>
      <c r="Z1216" s="277">
        <f t="shared" si="562"/>
        <v>0</v>
      </c>
      <c r="AA1216" s="277">
        <f t="shared" si="562"/>
        <v>0</v>
      </c>
      <c r="AB1216" s="277">
        <f t="shared" si="562"/>
        <v>0</v>
      </c>
      <c r="AC1216" s="277">
        <f t="shared" si="562"/>
        <v>0</v>
      </c>
      <c r="AD1216" s="277">
        <f t="shared" si="562"/>
        <v>0</v>
      </c>
      <c r="AE1216" s="277">
        <f t="shared" si="562"/>
        <v>0</v>
      </c>
      <c r="AF1216" s="278">
        <f t="shared" si="557"/>
        <v>0</v>
      </c>
      <c r="AG1216" s="278">
        <f t="shared" si="558"/>
        <v>0</v>
      </c>
      <c r="AH1216" s="277">
        <f>SUM(AH1217+AH1222+AH1224)</f>
        <v>0</v>
      </c>
      <c r="AI1216" s="278">
        <f t="shared" si="559"/>
        <v>0</v>
      </c>
      <c r="AJ1216" s="277">
        <f>SUM(AJ1217+AJ1222+AJ1224)</f>
        <v>0</v>
      </c>
      <c r="AK1216" s="277">
        <f>SUM(AK1217+AK1222+AK1224)</f>
        <v>0</v>
      </c>
      <c r="AL1216" s="277"/>
      <c r="AM1216" s="276">
        <f t="shared" si="560"/>
        <v>0</v>
      </c>
      <c r="AN1216" s="277"/>
    </row>
    <row r="1217" spans="13:40" s="245" customFormat="1" ht="13.5" hidden="1" x14ac:dyDescent="0.25">
      <c r="N1217" s="246">
        <v>311</v>
      </c>
      <c r="O1217" s="227"/>
      <c r="P1217" s="248">
        <f>SUM(P1218+P1219+P1220+P1221)</f>
        <v>0</v>
      </c>
      <c r="Q1217" s="248">
        <f>SUM(Q1218+Q1219+Q1220+Q1221)</f>
        <v>0</v>
      </c>
      <c r="R1217" s="157">
        <f t="shared" si="554"/>
        <v>0</v>
      </c>
      <c r="S1217" s="248"/>
      <c r="T1217" s="277">
        <f>SUM(T1218+T1219+T1220+T1221)</f>
        <v>0</v>
      </c>
      <c r="U1217" s="277">
        <f>SUM(U1218+U1219+U1220+U1221)</f>
        <v>0</v>
      </c>
      <c r="V1217" s="278">
        <f t="shared" si="555"/>
        <v>0</v>
      </c>
      <c r="W1217" s="277">
        <f t="shared" ref="W1217:AE1217" si="563">SUM(W1218+W1219+W1220+W1221)</f>
        <v>0</v>
      </c>
      <c r="X1217" s="277">
        <f t="shared" si="563"/>
        <v>0</v>
      </c>
      <c r="Y1217" s="277">
        <f t="shared" si="563"/>
        <v>0</v>
      </c>
      <c r="Z1217" s="277">
        <f t="shared" si="563"/>
        <v>0</v>
      </c>
      <c r="AA1217" s="277">
        <f t="shared" si="563"/>
        <v>0</v>
      </c>
      <c r="AB1217" s="277">
        <f t="shared" si="563"/>
        <v>0</v>
      </c>
      <c r="AC1217" s="277">
        <f t="shared" si="563"/>
        <v>0</v>
      </c>
      <c r="AD1217" s="277">
        <f t="shared" si="563"/>
        <v>0</v>
      </c>
      <c r="AE1217" s="277">
        <f t="shared" si="563"/>
        <v>0</v>
      </c>
      <c r="AF1217" s="278">
        <f t="shared" si="557"/>
        <v>0</v>
      </c>
      <c r="AG1217" s="278">
        <f t="shared" si="558"/>
        <v>0</v>
      </c>
      <c r="AH1217" s="277">
        <f>SUM(AH1218+AH1219+AH1220+AH1221)</f>
        <v>0</v>
      </c>
      <c r="AI1217" s="278">
        <f t="shared" si="559"/>
        <v>0</v>
      </c>
      <c r="AJ1217" s="277">
        <f>SUM(AJ1218+AJ1219+AJ1220+AJ1221)</f>
        <v>0</v>
      </c>
      <c r="AK1217" s="277">
        <f>SUM(AK1218+AK1219+AK1220+AK1221)</f>
        <v>0</v>
      </c>
      <c r="AL1217" s="277"/>
      <c r="AM1217" s="276">
        <f t="shared" si="560"/>
        <v>0</v>
      </c>
      <c r="AN1217" s="277"/>
    </row>
    <row r="1218" spans="13:40" s="249" customFormat="1" ht="13.5" hidden="1" x14ac:dyDescent="0.25">
      <c r="M1218" s="250"/>
      <c r="N1218" s="251" t="s">
        <v>480</v>
      </c>
      <c r="O1218" s="252" t="s">
        <v>481</v>
      </c>
      <c r="P1218" s="224"/>
      <c r="Q1218" s="224"/>
      <c r="R1218" s="157">
        <f t="shared" si="554"/>
        <v>0</v>
      </c>
      <c r="S1218" s="157"/>
      <c r="T1218" s="279"/>
      <c r="U1218" s="279"/>
      <c r="V1218" s="278">
        <f t="shared" si="555"/>
        <v>0</v>
      </c>
      <c r="W1218" s="279"/>
      <c r="X1218" s="279"/>
      <c r="Y1218" s="279"/>
      <c r="Z1218" s="279"/>
      <c r="AA1218" s="279"/>
      <c r="AB1218" s="279"/>
      <c r="AC1218" s="279"/>
      <c r="AD1218" s="279"/>
      <c r="AE1218" s="279"/>
      <c r="AF1218" s="278">
        <f t="shared" si="557"/>
        <v>0</v>
      </c>
      <c r="AG1218" s="278">
        <f t="shared" si="558"/>
        <v>0</v>
      </c>
      <c r="AH1218" s="279"/>
      <c r="AI1218" s="278">
        <f t="shared" si="559"/>
        <v>0</v>
      </c>
      <c r="AJ1218" s="279"/>
      <c r="AK1218" s="279"/>
      <c r="AL1218" s="279"/>
      <c r="AM1218" s="276">
        <f t="shared" si="560"/>
        <v>0</v>
      </c>
      <c r="AN1218" s="279"/>
    </row>
    <row r="1219" spans="13:40" s="249" customFormat="1" ht="13.5" hidden="1" x14ac:dyDescent="0.25">
      <c r="M1219" s="250"/>
      <c r="N1219" s="251" t="s">
        <v>482</v>
      </c>
      <c r="O1219" s="252" t="s">
        <v>483</v>
      </c>
      <c r="P1219" s="224"/>
      <c r="Q1219" s="224"/>
      <c r="R1219" s="157">
        <f t="shared" si="554"/>
        <v>0</v>
      </c>
      <c r="S1219" s="157"/>
      <c r="T1219" s="279"/>
      <c r="U1219" s="279"/>
      <c r="V1219" s="278">
        <f t="shared" si="555"/>
        <v>0</v>
      </c>
      <c r="W1219" s="279"/>
      <c r="X1219" s="279"/>
      <c r="Y1219" s="279"/>
      <c r="Z1219" s="279"/>
      <c r="AA1219" s="279"/>
      <c r="AB1219" s="279"/>
      <c r="AC1219" s="279"/>
      <c r="AD1219" s="279"/>
      <c r="AE1219" s="279"/>
      <c r="AF1219" s="278">
        <f t="shared" si="557"/>
        <v>0</v>
      </c>
      <c r="AG1219" s="278">
        <f t="shared" si="558"/>
        <v>0</v>
      </c>
      <c r="AH1219" s="279"/>
      <c r="AI1219" s="278">
        <f t="shared" si="559"/>
        <v>0</v>
      </c>
      <c r="AJ1219" s="279"/>
      <c r="AK1219" s="279"/>
      <c r="AL1219" s="279"/>
      <c r="AM1219" s="276">
        <f t="shared" si="560"/>
        <v>0</v>
      </c>
      <c r="AN1219" s="279"/>
    </row>
    <row r="1220" spans="13:40" s="249" customFormat="1" ht="13.5" hidden="1" x14ac:dyDescent="0.25">
      <c r="M1220" s="250"/>
      <c r="N1220" s="251" t="s">
        <v>484</v>
      </c>
      <c r="O1220" s="252" t="s">
        <v>485</v>
      </c>
      <c r="P1220" s="224"/>
      <c r="Q1220" s="224"/>
      <c r="R1220" s="157">
        <f t="shared" si="554"/>
        <v>0</v>
      </c>
      <c r="S1220" s="157"/>
      <c r="T1220" s="279"/>
      <c r="U1220" s="279"/>
      <c r="V1220" s="278">
        <f t="shared" si="555"/>
        <v>0</v>
      </c>
      <c r="W1220" s="279"/>
      <c r="X1220" s="279"/>
      <c r="Y1220" s="279"/>
      <c r="Z1220" s="279"/>
      <c r="AA1220" s="279"/>
      <c r="AB1220" s="279"/>
      <c r="AC1220" s="279"/>
      <c r="AD1220" s="279"/>
      <c r="AE1220" s="279"/>
      <c r="AF1220" s="278">
        <f t="shared" si="557"/>
        <v>0</v>
      </c>
      <c r="AG1220" s="278">
        <f t="shared" si="558"/>
        <v>0</v>
      </c>
      <c r="AH1220" s="279"/>
      <c r="AI1220" s="278">
        <f t="shared" si="559"/>
        <v>0</v>
      </c>
      <c r="AJ1220" s="279"/>
      <c r="AK1220" s="279"/>
      <c r="AL1220" s="279"/>
      <c r="AM1220" s="276">
        <f t="shared" si="560"/>
        <v>0</v>
      </c>
      <c r="AN1220" s="279"/>
    </row>
    <row r="1221" spans="13:40" s="249" customFormat="1" ht="13.5" hidden="1" x14ac:dyDescent="0.25">
      <c r="M1221" s="250"/>
      <c r="N1221" s="251" t="s">
        <v>486</v>
      </c>
      <c r="O1221" s="252" t="s">
        <v>487</v>
      </c>
      <c r="P1221" s="224"/>
      <c r="Q1221" s="224"/>
      <c r="R1221" s="157">
        <f t="shared" si="554"/>
        <v>0</v>
      </c>
      <c r="S1221" s="157"/>
      <c r="T1221" s="279"/>
      <c r="U1221" s="279"/>
      <c r="V1221" s="278">
        <f t="shared" si="555"/>
        <v>0</v>
      </c>
      <c r="W1221" s="279"/>
      <c r="X1221" s="279"/>
      <c r="Y1221" s="279"/>
      <c r="Z1221" s="279"/>
      <c r="AA1221" s="279"/>
      <c r="AB1221" s="279"/>
      <c r="AC1221" s="279"/>
      <c r="AD1221" s="279"/>
      <c r="AE1221" s="279"/>
      <c r="AF1221" s="278">
        <f t="shared" si="557"/>
        <v>0</v>
      </c>
      <c r="AG1221" s="278">
        <f t="shared" si="558"/>
        <v>0</v>
      </c>
      <c r="AH1221" s="279"/>
      <c r="AI1221" s="278">
        <f t="shared" si="559"/>
        <v>0</v>
      </c>
      <c r="AJ1221" s="279"/>
      <c r="AK1221" s="279"/>
      <c r="AL1221" s="279"/>
      <c r="AM1221" s="276">
        <f t="shared" si="560"/>
        <v>0</v>
      </c>
      <c r="AN1221" s="279"/>
    </row>
    <row r="1222" spans="13:40" s="253" customFormat="1" ht="13.5" hidden="1" x14ac:dyDescent="0.25">
      <c r="M1222" s="254"/>
      <c r="N1222" s="254">
        <v>312</v>
      </c>
      <c r="O1222" s="255"/>
      <c r="P1222" s="256">
        <f>SUM(P1223)</f>
        <v>0</v>
      </c>
      <c r="Q1222" s="256">
        <f>SUM(Q1223)</f>
        <v>0</v>
      </c>
      <c r="R1222" s="157">
        <f t="shared" si="554"/>
        <v>0</v>
      </c>
      <c r="S1222" s="256"/>
      <c r="T1222" s="280">
        <f>SUM(T1223)</f>
        <v>0</v>
      </c>
      <c r="U1222" s="280">
        <f>SUM(U1223)</f>
        <v>0</v>
      </c>
      <c r="V1222" s="278">
        <f t="shared" si="555"/>
        <v>0</v>
      </c>
      <c r="W1222" s="280">
        <f t="shared" ref="W1222:AE1222" si="564">SUM(W1223)</f>
        <v>0</v>
      </c>
      <c r="X1222" s="280">
        <f t="shared" si="564"/>
        <v>0</v>
      </c>
      <c r="Y1222" s="280">
        <f t="shared" si="564"/>
        <v>0</v>
      </c>
      <c r="Z1222" s="280">
        <f t="shared" si="564"/>
        <v>0</v>
      </c>
      <c r="AA1222" s="280">
        <f t="shared" si="564"/>
        <v>0</v>
      </c>
      <c r="AB1222" s="280">
        <f t="shared" si="564"/>
        <v>0</v>
      </c>
      <c r="AC1222" s="280">
        <f t="shared" si="564"/>
        <v>0</v>
      </c>
      <c r="AD1222" s="280">
        <f t="shared" si="564"/>
        <v>0</v>
      </c>
      <c r="AE1222" s="280">
        <f t="shared" si="564"/>
        <v>0</v>
      </c>
      <c r="AF1222" s="278">
        <f t="shared" si="557"/>
        <v>0</v>
      </c>
      <c r="AG1222" s="278">
        <f t="shared" si="558"/>
        <v>0</v>
      </c>
      <c r="AH1222" s="280">
        <f>SUM(AH1223)</f>
        <v>0</v>
      </c>
      <c r="AI1222" s="278">
        <f t="shared" si="559"/>
        <v>0</v>
      </c>
      <c r="AJ1222" s="280">
        <f>SUM(AJ1223)</f>
        <v>0</v>
      </c>
      <c r="AK1222" s="280">
        <f>SUM(AK1223)</f>
        <v>0</v>
      </c>
      <c r="AL1222" s="280"/>
      <c r="AM1222" s="276">
        <f t="shared" si="560"/>
        <v>0</v>
      </c>
      <c r="AN1222" s="280"/>
    </row>
    <row r="1223" spans="13:40" s="249" customFormat="1" ht="13.5" hidden="1" x14ac:dyDescent="0.25">
      <c r="M1223" s="250"/>
      <c r="N1223" s="251" t="s">
        <v>488</v>
      </c>
      <c r="O1223" s="252" t="s">
        <v>489</v>
      </c>
      <c r="P1223" s="224"/>
      <c r="Q1223" s="224"/>
      <c r="R1223" s="157">
        <f t="shared" si="554"/>
        <v>0</v>
      </c>
      <c r="S1223" s="157"/>
      <c r="T1223" s="279"/>
      <c r="U1223" s="279"/>
      <c r="V1223" s="278">
        <f t="shared" si="555"/>
        <v>0</v>
      </c>
      <c r="W1223" s="279"/>
      <c r="X1223" s="279"/>
      <c r="Y1223" s="279"/>
      <c r="Z1223" s="279"/>
      <c r="AA1223" s="279"/>
      <c r="AB1223" s="279"/>
      <c r="AC1223" s="279"/>
      <c r="AD1223" s="279"/>
      <c r="AE1223" s="279"/>
      <c r="AF1223" s="278">
        <f t="shared" si="557"/>
        <v>0</v>
      </c>
      <c r="AG1223" s="278">
        <f t="shared" si="558"/>
        <v>0</v>
      </c>
      <c r="AH1223" s="279"/>
      <c r="AI1223" s="278">
        <f t="shared" si="559"/>
        <v>0</v>
      </c>
      <c r="AJ1223" s="279"/>
      <c r="AK1223" s="279"/>
      <c r="AL1223" s="279"/>
      <c r="AM1223" s="276">
        <f t="shared" si="560"/>
        <v>0</v>
      </c>
      <c r="AN1223" s="279"/>
    </row>
    <row r="1224" spans="13:40" s="253" customFormat="1" ht="13.5" hidden="1" x14ac:dyDescent="0.25">
      <c r="M1224" s="254"/>
      <c r="N1224" s="254">
        <v>313</v>
      </c>
      <c r="O1224" s="255"/>
      <c r="P1224" s="256">
        <f>SUM(P1225+P1226+P1227)</f>
        <v>0</v>
      </c>
      <c r="Q1224" s="256">
        <f>SUM(Q1225+Q1226+Q1227)</f>
        <v>0</v>
      </c>
      <c r="R1224" s="157">
        <f t="shared" si="554"/>
        <v>0</v>
      </c>
      <c r="S1224" s="256"/>
      <c r="T1224" s="280">
        <f>SUM(T1225+T1226+T1227)</f>
        <v>0</v>
      </c>
      <c r="U1224" s="280">
        <f>SUM(U1225+U1226+U1227)</f>
        <v>0</v>
      </c>
      <c r="V1224" s="278">
        <f t="shared" si="555"/>
        <v>0</v>
      </c>
      <c r="W1224" s="280">
        <f t="shared" ref="W1224:AE1224" si="565">SUM(W1225+W1226+W1227)</f>
        <v>0</v>
      </c>
      <c r="X1224" s="280">
        <f t="shared" si="565"/>
        <v>0</v>
      </c>
      <c r="Y1224" s="280">
        <f t="shared" si="565"/>
        <v>0</v>
      </c>
      <c r="Z1224" s="280">
        <f t="shared" si="565"/>
        <v>0</v>
      </c>
      <c r="AA1224" s="280">
        <f t="shared" si="565"/>
        <v>0</v>
      </c>
      <c r="AB1224" s="280">
        <f t="shared" si="565"/>
        <v>0</v>
      </c>
      <c r="AC1224" s="280">
        <f t="shared" si="565"/>
        <v>0</v>
      </c>
      <c r="AD1224" s="280">
        <f t="shared" si="565"/>
        <v>0</v>
      </c>
      <c r="AE1224" s="280">
        <f t="shared" si="565"/>
        <v>0</v>
      </c>
      <c r="AF1224" s="278">
        <f t="shared" si="557"/>
        <v>0</v>
      </c>
      <c r="AG1224" s="278">
        <f t="shared" si="558"/>
        <v>0</v>
      </c>
      <c r="AH1224" s="280">
        <f>SUM(AH1225+AH1226+AH1227)</f>
        <v>0</v>
      </c>
      <c r="AI1224" s="278">
        <f t="shared" si="559"/>
        <v>0</v>
      </c>
      <c r="AJ1224" s="280">
        <f>SUM(AJ1225+AJ1226+AJ1227)</f>
        <v>0</v>
      </c>
      <c r="AK1224" s="280">
        <f>SUM(AK1225+AK1226+AK1227)</f>
        <v>0</v>
      </c>
      <c r="AL1224" s="280"/>
      <c r="AM1224" s="276">
        <f t="shared" si="560"/>
        <v>0</v>
      </c>
      <c r="AN1224" s="280"/>
    </row>
    <row r="1225" spans="13:40" s="249" customFormat="1" ht="13.5" hidden="1" x14ac:dyDescent="0.25">
      <c r="M1225" s="250"/>
      <c r="N1225" s="251" t="s">
        <v>490</v>
      </c>
      <c r="O1225" s="252" t="s">
        <v>491</v>
      </c>
      <c r="P1225" s="224"/>
      <c r="Q1225" s="224"/>
      <c r="R1225" s="157">
        <f t="shared" si="554"/>
        <v>0</v>
      </c>
      <c r="S1225" s="157"/>
      <c r="T1225" s="279"/>
      <c r="U1225" s="279"/>
      <c r="V1225" s="278">
        <f t="shared" si="555"/>
        <v>0</v>
      </c>
      <c r="W1225" s="279"/>
      <c r="X1225" s="279"/>
      <c r="Y1225" s="279"/>
      <c r="Z1225" s="279"/>
      <c r="AA1225" s="279"/>
      <c r="AB1225" s="279"/>
      <c r="AC1225" s="279"/>
      <c r="AD1225" s="279"/>
      <c r="AE1225" s="279"/>
      <c r="AF1225" s="278">
        <f t="shared" si="557"/>
        <v>0</v>
      </c>
      <c r="AG1225" s="278">
        <f t="shared" si="558"/>
        <v>0</v>
      </c>
      <c r="AH1225" s="279"/>
      <c r="AI1225" s="278">
        <f t="shared" si="559"/>
        <v>0</v>
      </c>
      <c r="AJ1225" s="279"/>
      <c r="AK1225" s="279"/>
      <c r="AL1225" s="279"/>
      <c r="AM1225" s="276">
        <f t="shared" si="560"/>
        <v>0</v>
      </c>
      <c r="AN1225" s="279"/>
    </row>
    <row r="1226" spans="13:40" s="249" customFormat="1" ht="13.5" hidden="1" x14ac:dyDescent="0.25">
      <c r="M1226" s="250"/>
      <c r="N1226" s="251" t="s">
        <v>492</v>
      </c>
      <c r="O1226" s="252" t="s">
        <v>493</v>
      </c>
      <c r="P1226" s="224"/>
      <c r="Q1226" s="224"/>
      <c r="R1226" s="157">
        <f t="shared" si="554"/>
        <v>0</v>
      </c>
      <c r="S1226" s="157"/>
      <c r="T1226" s="279"/>
      <c r="U1226" s="279"/>
      <c r="V1226" s="278">
        <f t="shared" si="555"/>
        <v>0</v>
      </c>
      <c r="W1226" s="279"/>
      <c r="X1226" s="279"/>
      <c r="Y1226" s="279"/>
      <c r="Z1226" s="279"/>
      <c r="AA1226" s="279"/>
      <c r="AB1226" s="279"/>
      <c r="AC1226" s="279"/>
      <c r="AD1226" s="279"/>
      <c r="AE1226" s="279"/>
      <c r="AF1226" s="278">
        <f t="shared" si="557"/>
        <v>0</v>
      </c>
      <c r="AG1226" s="278">
        <f t="shared" si="558"/>
        <v>0</v>
      </c>
      <c r="AH1226" s="279"/>
      <c r="AI1226" s="278">
        <f t="shared" si="559"/>
        <v>0</v>
      </c>
      <c r="AJ1226" s="279"/>
      <c r="AK1226" s="279"/>
      <c r="AL1226" s="279"/>
      <c r="AM1226" s="276">
        <f t="shared" si="560"/>
        <v>0</v>
      </c>
      <c r="AN1226" s="279"/>
    </row>
    <row r="1227" spans="13:40" s="249" customFormat="1" ht="12.75" hidden="1" customHeight="1" x14ac:dyDescent="0.25">
      <c r="M1227" s="250"/>
      <c r="N1227" s="251" t="s">
        <v>494</v>
      </c>
      <c r="O1227" s="252" t="s">
        <v>495</v>
      </c>
      <c r="P1227" s="224"/>
      <c r="Q1227" s="224"/>
      <c r="R1227" s="157">
        <f t="shared" si="554"/>
        <v>0</v>
      </c>
      <c r="S1227" s="157"/>
      <c r="T1227" s="279"/>
      <c r="U1227" s="279"/>
      <c r="V1227" s="278">
        <f t="shared" si="555"/>
        <v>0</v>
      </c>
      <c r="W1227" s="279"/>
      <c r="X1227" s="279"/>
      <c r="Y1227" s="279"/>
      <c r="Z1227" s="279"/>
      <c r="AA1227" s="279"/>
      <c r="AB1227" s="279"/>
      <c r="AC1227" s="279"/>
      <c r="AD1227" s="279"/>
      <c r="AE1227" s="279"/>
      <c r="AF1227" s="278">
        <f t="shared" si="557"/>
        <v>0</v>
      </c>
      <c r="AG1227" s="278">
        <f t="shared" si="558"/>
        <v>0</v>
      </c>
      <c r="AH1227" s="279"/>
      <c r="AI1227" s="278">
        <f t="shared" si="559"/>
        <v>0</v>
      </c>
      <c r="AJ1227" s="279"/>
      <c r="AK1227" s="279"/>
      <c r="AL1227" s="279"/>
      <c r="AM1227" s="276">
        <f t="shared" si="560"/>
        <v>0</v>
      </c>
      <c r="AN1227" s="279"/>
    </row>
    <row r="1228" spans="13:40" s="253" customFormat="1" ht="12.75" hidden="1" customHeight="1" x14ac:dyDescent="0.25">
      <c r="M1228" s="254"/>
      <c r="N1228" s="254">
        <v>32</v>
      </c>
      <c r="O1228" s="255"/>
      <c r="P1228" s="256">
        <f>SUM(P1229+P1234+P1241+P1251+P1253)</f>
        <v>0</v>
      </c>
      <c r="Q1228" s="256">
        <f>SUM(Q1229+Q1234+Q1241+Q1251+Q1253)</f>
        <v>0</v>
      </c>
      <c r="R1228" s="157">
        <f t="shared" si="554"/>
        <v>0</v>
      </c>
      <c r="S1228" s="256"/>
      <c r="T1228" s="280">
        <f>SUM(T1229+T1234+T1241+T1251+T1253)</f>
        <v>0</v>
      </c>
      <c r="U1228" s="280">
        <f>SUM(U1229+U1234+U1241+U1251+U1253)</f>
        <v>0</v>
      </c>
      <c r="V1228" s="278">
        <f t="shared" si="555"/>
        <v>0</v>
      </c>
      <c r="W1228" s="280">
        <f t="shared" ref="W1228:AE1228" si="566">SUM(W1229+W1234+W1241+W1251+W1253)</f>
        <v>0</v>
      </c>
      <c r="X1228" s="280">
        <f t="shared" si="566"/>
        <v>0</v>
      </c>
      <c r="Y1228" s="280">
        <f t="shared" si="566"/>
        <v>0</v>
      </c>
      <c r="Z1228" s="280">
        <f t="shared" si="566"/>
        <v>0</v>
      </c>
      <c r="AA1228" s="280">
        <f t="shared" si="566"/>
        <v>0</v>
      </c>
      <c r="AB1228" s="280">
        <f t="shared" si="566"/>
        <v>0</v>
      </c>
      <c r="AC1228" s="280">
        <f t="shared" si="566"/>
        <v>0</v>
      </c>
      <c r="AD1228" s="280">
        <f t="shared" si="566"/>
        <v>0</v>
      </c>
      <c r="AE1228" s="280">
        <f t="shared" si="566"/>
        <v>0</v>
      </c>
      <c r="AF1228" s="278">
        <f t="shared" si="557"/>
        <v>0</v>
      </c>
      <c r="AG1228" s="278">
        <f t="shared" si="558"/>
        <v>0</v>
      </c>
      <c r="AH1228" s="280">
        <f>SUM(AH1229+AH1234+AH1241+AH1251+AH1253)</f>
        <v>0</v>
      </c>
      <c r="AI1228" s="278">
        <f t="shared" si="559"/>
        <v>0</v>
      </c>
      <c r="AJ1228" s="280">
        <f>SUM(AJ1229+AJ1234+AJ1241+AJ1251+AJ1253)</f>
        <v>0</v>
      </c>
      <c r="AK1228" s="280">
        <f>SUM(AK1229+AK1234+AK1241+AK1251+AK1253)</f>
        <v>0</v>
      </c>
      <c r="AL1228" s="280"/>
      <c r="AM1228" s="276">
        <f t="shared" si="560"/>
        <v>0</v>
      </c>
      <c r="AN1228" s="280"/>
    </row>
    <row r="1229" spans="13:40" ht="12.75" hidden="1" customHeight="1" x14ac:dyDescent="0.25">
      <c r="M1229" s="254"/>
      <c r="N1229" s="254">
        <v>321</v>
      </c>
      <c r="O1229" s="255"/>
      <c r="P1229" s="256">
        <f>SUM(P1230+P1231+P1232+P1233)</f>
        <v>0</v>
      </c>
      <c r="Q1229" s="256">
        <f>SUM(Q1230+Q1231+Q1232+Q1233)</f>
        <v>0</v>
      </c>
      <c r="R1229" s="157">
        <f t="shared" si="554"/>
        <v>0</v>
      </c>
      <c r="S1229" s="256"/>
      <c r="T1229" s="280">
        <f>SUM(T1230+T1231+T1232+T1233)</f>
        <v>0</v>
      </c>
      <c r="U1229" s="280">
        <f>SUM(U1230+U1231+U1232+U1233)</f>
        <v>0</v>
      </c>
      <c r="V1229" s="278">
        <f t="shared" si="555"/>
        <v>0</v>
      </c>
      <c r="W1229" s="280">
        <f t="shared" ref="W1229:AE1229" si="567">SUM(W1230+W1231+W1232+W1233)</f>
        <v>0</v>
      </c>
      <c r="X1229" s="280">
        <f t="shared" si="567"/>
        <v>0</v>
      </c>
      <c r="Y1229" s="280">
        <f t="shared" si="567"/>
        <v>0</v>
      </c>
      <c r="Z1229" s="280">
        <f t="shared" si="567"/>
        <v>0</v>
      </c>
      <c r="AA1229" s="280">
        <f t="shared" si="567"/>
        <v>0</v>
      </c>
      <c r="AB1229" s="280">
        <f t="shared" si="567"/>
        <v>0</v>
      </c>
      <c r="AC1229" s="280">
        <f t="shared" si="567"/>
        <v>0</v>
      </c>
      <c r="AD1229" s="280">
        <f t="shared" si="567"/>
        <v>0</v>
      </c>
      <c r="AE1229" s="280">
        <f t="shared" si="567"/>
        <v>0</v>
      </c>
      <c r="AF1229" s="278">
        <f t="shared" si="557"/>
        <v>0</v>
      </c>
      <c r="AG1229" s="278">
        <f t="shared" si="558"/>
        <v>0</v>
      </c>
      <c r="AH1229" s="280">
        <f>SUM(AH1230+AH1231+AH1232+AH1233)</f>
        <v>0</v>
      </c>
      <c r="AI1229" s="278">
        <f t="shared" si="559"/>
        <v>0</v>
      </c>
      <c r="AJ1229" s="280">
        <f>SUM(AJ1230+AJ1231+AJ1232+AJ1233)</f>
        <v>0</v>
      </c>
      <c r="AK1229" s="280">
        <f>SUM(AK1230+AK1231+AK1232+AK1233)</f>
        <v>0</v>
      </c>
      <c r="AL1229" s="281"/>
      <c r="AM1229" s="276">
        <f t="shared" si="560"/>
        <v>0</v>
      </c>
      <c r="AN1229" s="281"/>
    </row>
    <row r="1230" spans="13:40" s="249" customFormat="1" ht="13.5" hidden="1" x14ac:dyDescent="0.25">
      <c r="M1230" s="250"/>
      <c r="N1230" s="251" t="s">
        <v>496</v>
      </c>
      <c r="O1230" s="252" t="s">
        <v>497</v>
      </c>
      <c r="P1230" s="224"/>
      <c r="Q1230" s="224"/>
      <c r="R1230" s="157">
        <f t="shared" si="554"/>
        <v>0</v>
      </c>
      <c r="S1230" s="157"/>
      <c r="T1230" s="279"/>
      <c r="U1230" s="279"/>
      <c r="V1230" s="278">
        <f t="shared" si="555"/>
        <v>0</v>
      </c>
      <c r="W1230" s="279"/>
      <c r="X1230" s="279"/>
      <c r="Y1230" s="279"/>
      <c r="Z1230" s="279"/>
      <c r="AA1230" s="279"/>
      <c r="AB1230" s="279"/>
      <c r="AC1230" s="279"/>
      <c r="AD1230" s="279"/>
      <c r="AE1230" s="279"/>
      <c r="AF1230" s="278">
        <f t="shared" si="557"/>
        <v>0</v>
      </c>
      <c r="AG1230" s="278">
        <f t="shared" si="558"/>
        <v>0</v>
      </c>
      <c r="AH1230" s="279"/>
      <c r="AI1230" s="278">
        <f t="shared" si="559"/>
        <v>0</v>
      </c>
      <c r="AJ1230" s="279"/>
      <c r="AK1230" s="279"/>
      <c r="AL1230" s="279"/>
      <c r="AM1230" s="276">
        <f t="shared" si="560"/>
        <v>0</v>
      </c>
      <c r="AN1230" s="279"/>
    </row>
    <row r="1231" spans="13:40" s="249" customFormat="1" ht="13.5" hidden="1" x14ac:dyDescent="0.25">
      <c r="M1231" s="250"/>
      <c r="N1231" s="251" t="s">
        <v>498</v>
      </c>
      <c r="O1231" s="252" t="s">
        <v>499</v>
      </c>
      <c r="P1231" s="224"/>
      <c r="Q1231" s="224"/>
      <c r="R1231" s="157">
        <f t="shared" si="554"/>
        <v>0</v>
      </c>
      <c r="S1231" s="157"/>
      <c r="T1231" s="279"/>
      <c r="U1231" s="279"/>
      <c r="V1231" s="278">
        <f t="shared" si="555"/>
        <v>0</v>
      </c>
      <c r="W1231" s="279"/>
      <c r="X1231" s="279"/>
      <c r="Y1231" s="279"/>
      <c r="Z1231" s="279"/>
      <c r="AA1231" s="279"/>
      <c r="AB1231" s="279"/>
      <c r="AC1231" s="279"/>
      <c r="AD1231" s="279"/>
      <c r="AE1231" s="279"/>
      <c r="AF1231" s="278">
        <f t="shared" si="557"/>
        <v>0</v>
      </c>
      <c r="AG1231" s="278">
        <f t="shared" si="558"/>
        <v>0</v>
      </c>
      <c r="AH1231" s="279"/>
      <c r="AI1231" s="278">
        <f t="shared" si="559"/>
        <v>0</v>
      </c>
      <c r="AJ1231" s="279"/>
      <c r="AK1231" s="279"/>
      <c r="AL1231" s="279"/>
      <c r="AM1231" s="276">
        <f t="shared" si="560"/>
        <v>0</v>
      </c>
      <c r="AN1231" s="279"/>
    </row>
    <row r="1232" spans="13:40" s="249" customFormat="1" ht="13.5" hidden="1" x14ac:dyDescent="0.25">
      <c r="M1232" s="250"/>
      <c r="N1232" s="251" t="s">
        <v>500</v>
      </c>
      <c r="O1232" s="252" t="s">
        <v>501</v>
      </c>
      <c r="P1232" s="224"/>
      <c r="Q1232" s="224"/>
      <c r="R1232" s="157">
        <f t="shared" si="554"/>
        <v>0</v>
      </c>
      <c r="S1232" s="157"/>
      <c r="T1232" s="279"/>
      <c r="U1232" s="279"/>
      <c r="V1232" s="278">
        <f t="shared" si="555"/>
        <v>0</v>
      </c>
      <c r="W1232" s="279"/>
      <c r="X1232" s="279"/>
      <c r="Y1232" s="279"/>
      <c r="Z1232" s="279"/>
      <c r="AA1232" s="279"/>
      <c r="AB1232" s="279"/>
      <c r="AC1232" s="279"/>
      <c r="AD1232" s="279"/>
      <c r="AE1232" s="279"/>
      <c r="AF1232" s="278">
        <f t="shared" si="557"/>
        <v>0</v>
      </c>
      <c r="AG1232" s="278">
        <f t="shared" si="558"/>
        <v>0</v>
      </c>
      <c r="AH1232" s="279"/>
      <c r="AI1232" s="278">
        <f t="shared" si="559"/>
        <v>0</v>
      </c>
      <c r="AJ1232" s="279"/>
      <c r="AK1232" s="279"/>
      <c r="AL1232" s="279"/>
      <c r="AM1232" s="276">
        <f t="shared" si="560"/>
        <v>0</v>
      </c>
      <c r="AN1232" s="279"/>
    </row>
    <row r="1233" spans="13:40" hidden="1" x14ac:dyDescent="0.25">
      <c r="M1233" s="250"/>
      <c r="N1233" s="250">
        <v>3214</v>
      </c>
      <c r="O1233" s="252" t="s">
        <v>502</v>
      </c>
      <c r="P1233" s="224"/>
      <c r="Q1233" s="224"/>
      <c r="R1233" s="157">
        <f t="shared" si="554"/>
        <v>0</v>
      </c>
      <c r="S1233" s="157"/>
      <c r="T1233" s="279"/>
      <c r="U1233" s="279"/>
      <c r="V1233" s="278">
        <f t="shared" si="555"/>
        <v>0</v>
      </c>
      <c r="W1233" s="279"/>
      <c r="X1233" s="279"/>
      <c r="Y1233" s="279"/>
      <c r="Z1233" s="279"/>
      <c r="AA1233" s="279"/>
      <c r="AB1233" s="279"/>
      <c r="AC1233" s="279"/>
      <c r="AD1233" s="279"/>
      <c r="AE1233" s="279"/>
      <c r="AF1233" s="278">
        <f t="shared" si="557"/>
        <v>0</v>
      </c>
      <c r="AG1233" s="278">
        <f t="shared" si="558"/>
        <v>0</v>
      </c>
      <c r="AH1233" s="279"/>
      <c r="AI1233" s="278">
        <f t="shared" si="559"/>
        <v>0</v>
      </c>
      <c r="AJ1233" s="279"/>
      <c r="AK1233" s="279"/>
      <c r="AL1233" s="281"/>
      <c r="AM1233" s="276">
        <f t="shared" si="560"/>
        <v>0</v>
      </c>
      <c r="AN1233" s="281"/>
    </row>
    <row r="1234" spans="13:40" s="253" customFormat="1" ht="13.5" hidden="1" x14ac:dyDescent="0.25">
      <c r="M1234" s="254"/>
      <c r="N1234" s="254">
        <v>322</v>
      </c>
      <c r="O1234" s="255"/>
      <c r="P1234" s="256">
        <f>SUM(P1235+P1236+P1237+P1238+P1239+P1240)</f>
        <v>0</v>
      </c>
      <c r="Q1234" s="256">
        <f>SUM(Q1235+Q1236+Q1237+Q1238+Q1239+Q1240)</f>
        <v>0</v>
      </c>
      <c r="R1234" s="157">
        <f t="shared" si="554"/>
        <v>0</v>
      </c>
      <c r="S1234" s="256"/>
      <c r="T1234" s="280">
        <f>SUM(T1235+T1236+T1237+T1238+T1239+T1240)</f>
        <v>0</v>
      </c>
      <c r="U1234" s="280">
        <f>SUM(U1235+U1236+U1237+U1238+U1239+U1240)</f>
        <v>0</v>
      </c>
      <c r="V1234" s="278">
        <f t="shared" si="555"/>
        <v>0</v>
      </c>
      <c r="W1234" s="280">
        <f t="shared" ref="W1234:AE1234" si="568">SUM(W1235+W1236+W1237+W1238+W1239+W1240)</f>
        <v>0</v>
      </c>
      <c r="X1234" s="280">
        <f t="shared" si="568"/>
        <v>0</v>
      </c>
      <c r="Y1234" s="280">
        <f t="shared" si="568"/>
        <v>0</v>
      </c>
      <c r="Z1234" s="280">
        <f t="shared" si="568"/>
        <v>0</v>
      </c>
      <c r="AA1234" s="280">
        <f t="shared" si="568"/>
        <v>0</v>
      </c>
      <c r="AB1234" s="280">
        <f t="shared" si="568"/>
        <v>0</v>
      </c>
      <c r="AC1234" s="280">
        <f t="shared" si="568"/>
        <v>0</v>
      </c>
      <c r="AD1234" s="280">
        <f t="shared" si="568"/>
        <v>0</v>
      </c>
      <c r="AE1234" s="280">
        <f t="shared" si="568"/>
        <v>0</v>
      </c>
      <c r="AF1234" s="278">
        <f t="shared" si="557"/>
        <v>0</v>
      </c>
      <c r="AG1234" s="278">
        <f t="shared" si="558"/>
        <v>0</v>
      </c>
      <c r="AH1234" s="280">
        <f>SUM(AH1235+AH1236+AH1237+AH1238+AH1239+AH1240)</f>
        <v>0</v>
      </c>
      <c r="AI1234" s="278">
        <f t="shared" si="559"/>
        <v>0</v>
      </c>
      <c r="AJ1234" s="280">
        <f>SUM(AJ1235+AJ1236+AJ1237+AJ1238+AJ1239+AJ1240)</f>
        <v>0</v>
      </c>
      <c r="AK1234" s="280">
        <f>SUM(AK1235+AK1236+AK1237+AK1238+AK1239+AK1240)</f>
        <v>0</v>
      </c>
      <c r="AL1234" s="280"/>
      <c r="AM1234" s="276">
        <f t="shared" si="560"/>
        <v>0</v>
      </c>
      <c r="AN1234" s="280"/>
    </row>
    <row r="1235" spans="13:40" s="249" customFormat="1" ht="13.5" hidden="1" x14ac:dyDescent="0.25">
      <c r="M1235" s="250"/>
      <c r="N1235" s="251" t="s">
        <v>503</v>
      </c>
      <c r="O1235" s="252" t="s">
        <v>504</v>
      </c>
      <c r="P1235" s="224"/>
      <c r="Q1235" s="224"/>
      <c r="R1235" s="157">
        <f t="shared" si="554"/>
        <v>0</v>
      </c>
      <c r="S1235" s="157"/>
      <c r="T1235" s="279"/>
      <c r="U1235" s="279"/>
      <c r="V1235" s="278">
        <f t="shared" si="555"/>
        <v>0</v>
      </c>
      <c r="W1235" s="279"/>
      <c r="X1235" s="279"/>
      <c r="Y1235" s="279"/>
      <c r="Z1235" s="279"/>
      <c r="AA1235" s="279"/>
      <c r="AB1235" s="279"/>
      <c r="AC1235" s="279"/>
      <c r="AD1235" s="279"/>
      <c r="AE1235" s="279"/>
      <c r="AF1235" s="278">
        <f t="shared" si="557"/>
        <v>0</v>
      </c>
      <c r="AG1235" s="278">
        <f t="shared" si="558"/>
        <v>0</v>
      </c>
      <c r="AH1235" s="279"/>
      <c r="AI1235" s="278">
        <f t="shared" si="559"/>
        <v>0</v>
      </c>
      <c r="AJ1235" s="279"/>
      <c r="AK1235" s="279"/>
      <c r="AL1235" s="279"/>
      <c r="AM1235" s="276">
        <f t="shared" si="560"/>
        <v>0</v>
      </c>
      <c r="AN1235" s="279"/>
    </row>
    <row r="1236" spans="13:40" s="249" customFormat="1" ht="13.5" hidden="1" x14ac:dyDescent="0.25">
      <c r="M1236" s="250"/>
      <c r="N1236" s="251" t="s">
        <v>505</v>
      </c>
      <c r="O1236" s="252" t="s">
        <v>506</v>
      </c>
      <c r="P1236" s="224"/>
      <c r="Q1236" s="224"/>
      <c r="R1236" s="157">
        <f t="shared" si="554"/>
        <v>0</v>
      </c>
      <c r="S1236" s="157"/>
      <c r="T1236" s="279"/>
      <c r="U1236" s="279"/>
      <c r="V1236" s="278">
        <f t="shared" si="555"/>
        <v>0</v>
      </c>
      <c r="W1236" s="279"/>
      <c r="X1236" s="279"/>
      <c r="Y1236" s="279"/>
      <c r="Z1236" s="279"/>
      <c r="AA1236" s="279"/>
      <c r="AB1236" s="279"/>
      <c r="AC1236" s="279"/>
      <c r="AD1236" s="279"/>
      <c r="AE1236" s="279"/>
      <c r="AF1236" s="278">
        <f t="shared" si="557"/>
        <v>0</v>
      </c>
      <c r="AG1236" s="278">
        <f t="shared" si="558"/>
        <v>0</v>
      </c>
      <c r="AH1236" s="279"/>
      <c r="AI1236" s="278">
        <f t="shared" si="559"/>
        <v>0</v>
      </c>
      <c r="AJ1236" s="279"/>
      <c r="AK1236" s="279"/>
      <c r="AL1236" s="279"/>
      <c r="AM1236" s="276">
        <f t="shared" si="560"/>
        <v>0</v>
      </c>
      <c r="AN1236" s="279"/>
    </row>
    <row r="1237" spans="13:40" s="249" customFormat="1" ht="13.5" hidden="1" x14ac:dyDescent="0.25">
      <c r="M1237" s="250"/>
      <c r="N1237" s="251" t="s">
        <v>507</v>
      </c>
      <c r="O1237" s="252" t="s">
        <v>508</v>
      </c>
      <c r="P1237" s="224"/>
      <c r="Q1237" s="224"/>
      <c r="R1237" s="157">
        <f t="shared" si="554"/>
        <v>0</v>
      </c>
      <c r="S1237" s="157"/>
      <c r="T1237" s="279"/>
      <c r="U1237" s="279"/>
      <c r="V1237" s="278">
        <f t="shared" si="555"/>
        <v>0</v>
      </c>
      <c r="W1237" s="279"/>
      <c r="X1237" s="279"/>
      <c r="Y1237" s="279"/>
      <c r="Z1237" s="279"/>
      <c r="AA1237" s="279"/>
      <c r="AB1237" s="279"/>
      <c r="AC1237" s="279"/>
      <c r="AD1237" s="279"/>
      <c r="AE1237" s="279"/>
      <c r="AF1237" s="278">
        <f t="shared" si="557"/>
        <v>0</v>
      </c>
      <c r="AG1237" s="278">
        <f t="shared" si="558"/>
        <v>0</v>
      </c>
      <c r="AH1237" s="279"/>
      <c r="AI1237" s="278">
        <f t="shared" si="559"/>
        <v>0</v>
      </c>
      <c r="AJ1237" s="279"/>
      <c r="AK1237" s="279"/>
      <c r="AL1237" s="279"/>
      <c r="AM1237" s="276">
        <f t="shared" si="560"/>
        <v>0</v>
      </c>
      <c r="AN1237" s="279"/>
    </row>
    <row r="1238" spans="13:40" s="249" customFormat="1" ht="13.5" hidden="1" x14ac:dyDescent="0.25">
      <c r="M1238" s="250"/>
      <c r="N1238" s="251" t="s">
        <v>509</v>
      </c>
      <c r="O1238" s="252" t="s">
        <v>510</v>
      </c>
      <c r="P1238" s="224"/>
      <c r="Q1238" s="224"/>
      <c r="R1238" s="157">
        <f t="shared" si="554"/>
        <v>0</v>
      </c>
      <c r="S1238" s="157"/>
      <c r="T1238" s="279"/>
      <c r="U1238" s="279"/>
      <c r="V1238" s="278">
        <f t="shared" si="555"/>
        <v>0</v>
      </c>
      <c r="W1238" s="279"/>
      <c r="X1238" s="279"/>
      <c r="Y1238" s="279"/>
      <c r="Z1238" s="279"/>
      <c r="AA1238" s="279"/>
      <c r="AB1238" s="279"/>
      <c r="AC1238" s="279"/>
      <c r="AD1238" s="279"/>
      <c r="AE1238" s="279"/>
      <c r="AF1238" s="278">
        <f t="shared" si="557"/>
        <v>0</v>
      </c>
      <c r="AG1238" s="278">
        <f t="shared" si="558"/>
        <v>0</v>
      </c>
      <c r="AH1238" s="279"/>
      <c r="AI1238" s="278">
        <f t="shared" si="559"/>
        <v>0</v>
      </c>
      <c r="AJ1238" s="279"/>
      <c r="AK1238" s="279"/>
      <c r="AL1238" s="279"/>
      <c r="AM1238" s="276">
        <f t="shared" si="560"/>
        <v>0</v>
      </c>
      <c r="AN1238" s="279"/>
    </row>
    <row r="1239" spans="13:40" s="249" customFormat="1" ht="13.5" hidden="1" x14ac:dyDescent="0.25">
      <c r="M1239" s="250"/>
      <c r="N1239" s="251" t="s">
        <v>511</v>
      </c>
      <c r="O1239" s="252" t="s">
        <v>512</v>
      </c>
      <c r="P1239" s="224"/>
      <c r="Q1239" s="224"/>
      <c r="R1239" s="157">
        <f t="shared" si="554"/>
        <v>0</v>
      </c>
      <c r="S1239" s="157"/>
      <c r="T1239" s="279"/>
      <c r="U1239" s="279"/>
      <c r="V1239" s="278">
        <f t="shared" si="555"/>
        <v>0</v>
      </c>
      <c r="W1239" s="279"/>
      <c r="X1239" s="279"/>
      <c r="Y1239" s="279"/>
      <c r="Z1239" s="279"/>
      <c r="AA1239" s="279"/>
      <c r="AB1239" s="279"/>
      <c r="AC1239" s="279"/>
      <c r="AD1239" s="279"/>
      <c r="AE1239" s="279"/>
      <c r="AF1239" s="278">
        <f t="shared" si="557"/>
        <v>0</v>
      </c>
      <c r="AG1239" s="278">
        <f t="shared" si="558"/>
        <v>0</v>
      </c>
      <c r="AH1239" s="279"/>
      <c r="AI1239" s="278">
        <f t="shared" si="559"/>
        <v>0</v>
      </c>
      <c r="AJ1239" s="279"/>
      <c r="AK1239" s="279"/>
      <c r="AL1239" s="279"/>
      <c r="AM1239" s="276">
        <f t="shared" si="560"/>
        <v>0</v>
      </c>
      <c r="AN1239" s="279"/>
    </row>
    <row r="1240" spans="13:40" hidden="1" x14ac:dyDescent="0.25">
      <c r="M1240" s="250"/>
      <c r="N1240" s="250" t="s">
        <v>513</v>
      </c>
      <c r="O1240" s="252" t="s">
        <v>514</v>
      </c>
      <c r="P1240" s="224"/>
      <c r="Q1240" s="224"/>
      <c r="R1240" s="157">
        <f t="shared" si="554"/>
        <v>0</v>
      </c>
      <c r="S1240" s="157"/>
      <c r="T1240" s="279"/>
      <c r="U1240" s="279"/>
      <c r="V1240" s="278">
        <f t="shared" si="555"/>
        <v>0</v>
      </c>
      <c r="W1240" s="279"/>
      <c r="X1240" s="279"/>
      <c r="Y1240" s="279"/>
      <c r="Z1240" s="279"/>
      <c r="AA1240" s="279"/>
      <c r="AB1240" s="279"/>
      <c r="AC1240" s="279"/>
      <c r="AD1240" s="279"/>
      <c r="AE1240" s="279"/>
      <c r="AF1240" s="278">
        <f t="shared" si="557"/>
        <v>0</v>
      </c>
      <c r="AG1240" s="278">
        <f t="shared" si="558"/>
        <v>0</v>
      </c>
      <c r="AH1240" s="279"/>
      <c r="AI1240" s="278">
        <f t="shared" si="559"/>
        <v>0</v>
      </c>
      <c r="AJ1240" s="279"/>
      <c r="AK1240" s="279"/>
      <c r="AL1240" s="281"/>
      <c r="AM1240" s="276">
        <f t="shared" si="560"/>
        <v>0</v>
      </c>
      <c r="AN1240" s="281"/>
    </row>
    <row r="1241" spans="13:40" s="253" customFormat="1" ht="13.5" hidden="1" x14ac:dyDescent="0.25">
      <c r="M1241" s="254"/>
      <c r="N1241" s="254">
        <v>323</v>
      </c>
      <c r="O1241" s="255"/>
      <c r="P1241" s="256">
        <f>SUM(P1242+P1243+P1244+P1245+P1246+P1247+P1248+P1249+P1250)</f>
        <v>0</v>
      </c>
      <c r="Q1241" s="256">
        <f>SUM(Q1242+Q1243+Q1244+Q1245+Q1246+Q1247+Q1248+Q1249+Q1250)</f>
        <v>0</v>
      </c>
      <c r="R1241" s="157">
        <f t="shared" si="554"/>
        <v>0</v>
      </c>
      <c r="S1241" s="256"/>
      <c r="T1241" s="280">
        <f>SUM(T1242+T1243+T1244+T1245+T1246+T1247+T1248+T1249+T1250)</f>
        <v>0</v>
      </c>
      <c r="U1241" s="280">
        <f>SUM(U1242+U1243+U1244+U1245+U1246+U1247+U1248+U1249+U1250)</f>
        <v>0</v>
      </c>
      <c r="V1241" s="278">
        <f t="shared" si="555"/>
        <v>0</v>
      </c>
      <c r="W1241" s="280">
        <f t="shared" ref="W1241:AE1241" si="569">SUM(W1242+W1243+W1244+W1245+W1246+W1247+W1248+W1249+W1250)</f>
        <v>0</v>
      </c>
      <c r="X1241" s="280">
        <f t="shared" si="569"/>
        <v>0</v>
      </c>
      <c r="Y1241" s="280">
        <f t="shared" si="569"/>
        <v>0</v>
      </c>
      <c r="Z1241" s="280">
        <f t="shared" si="569"/>
        <v>0</v>
      </c>
      <c r="AA1241" s="280">
        <f t="shared" si="569"/>
        <v>0</v>
      </c>
      <c r="AB1241" s="280">
        <f t="shared" si="569"/>
        <v>0</v>
      </c>
      <c r="AC1241" s="280">
        <f t="shared" si="569"/>
        <v>0</v>
      </c>
      <c r="AD1241" s="280">
        <f t="shared" si="569"/>
        <v>0</v>
      </c>
      <c r="AE1241" s="280">
        <f t="shared" si="569"/>
        <v>0</v>
      </c>
      <c r="AF1241" s="278">
        <f t="shared" si="557"/>
        <v>0</v>
      </c>
      <c r="AG1241" s="278">
        <f t="shared" si="558"/>
        <v>0</v>
      </c>
      <c r="AH1241" s="280">
        <f>SUM(AH1242+AH1243+AH1244+AH1245+AH1246+AH1247+AH1248+AH1249+AH1250)</f>
        <v>0</v>
      </c>
      <c r="AI1241" s="278">
        <f t="shared" si="559"/>
        <v>0</v>
      </c>
      <c r="AJ1241" s="280">
        <f>SUM(AJ1242+AJ1243+AJ1244+AJ1245+AJ1246+AJ1247+AJ1248+AJ1249+AJ1250)</f>
        <v>0</v>
      </c>
      <c r="AK1241" s="280">
        <f>SUM(AK1242+AK1243+AK1244+AK1245+AK1246+AK1247+AK1248+AK1249+AK1250)</f>
        <v>0</v>
      </c>
      <c r="AL1241" s="280"/>
      <c r="AM1241" s="276">
        <f t="shared" si="560"/>
        <v>0</v>
      </c>
      <c r="AN1241" s="280"/>
    </row>
    <row r="1242" spans="13:40" s="249" customFormat="1" ht="13.5" hidden="1" x14ac:dyDescent="0.25">
      <c r="M1242" s="250"/>
      <c r="N1242" s="251" t="s">
        <v>515</v>
      </c>
      <c r="O1242" s="252" t="s">
        <v>516</v>
      </c>
      <c r="P1242" s="224"/>
      <c r="Q1242" s="224"/>
      <c r="R1242" s="157">
        <f t="shared" si="554"/>
        <v>0</v>
      </c>
      <c r="S1242" s="157"/>
      <c r="T1242" s="279"/>
      <c r="U1242" s="279"/>
      <c r="V1242" s="278">
        <f t="shared" si="555"/>
        <v>0</v>
      </c>
      <c r="W1242" s="279"/>
      <c r="X1242" s="279"/>
      <c r="Y1242" s="279"/>
      <c r="Z1242" s="279"/>
      <c r="AA1242" s="279"/>
      <c r="AB1242" s="279"/>
      <c r="AC1242" s="279"/>
      <c r="AD1242" s="279"/>
      <c r="AE1242" s="279"/>
      <c r="AF1242" s="278">
        <f t="shared" si="557"/>
        <v>0</v>
      </c>
      <c r="AG1242" s="278">
        <f t="shared" si="558"/>
        <v>0</v>
      </c>
      <c r="AH1242" s="279"/>
      <c r="AI1242" s="278">
        <f t="shared" si="559"/>
        <v>0</v>
      </c>
      <c r="AJ1242" s="279"/>
      <c r="AK1242" s="279"/>
      <c r="AL1242" s="279"/>
      <c r="AM1242" s="276">
        <f t="shared" si="560"/>
        <v>0</v>
      </c>
      <c r="AN1242" s="279"/>
    </row>
    <row r="1243" spans="13:40" s="249" customFormat="1" ht="13.5" hidden="1" x14ac:dyDescent="0.25">
      <c r="M1243" s="250"/>
      <c r="N1243" s="251" t="s">
        <v>517</v>
      </c>
      <c r="O1243" s="252" t="s">
        <v>518</v>
      </c>
      <c r="P1243" s="224"/>
      <c r="Q1243" s="224"/>
      <c r="R1243" s="157">
        <f t="shared" si="554"/>
        <v>0</v>
      </c>
      <c r="S1243" s="157"/>
      <c r="T1243" s="279"/>
      <c r="U1243" s="279"/>
      <c r="V1243" s="278">
        <f t="shared" si="555"/>
        <v>0</v>
      </c>
      <c r="W1243" s="279"/>
      <c r="X1243" s="279"/>
      <c r="Y1243" s="279"/>
      <c r="Z1243" s="279"/>
      <c r="AA1243" s="279"/>
      <c r="AB1243" s="279"/>
      <c r="AC1243" s="279"/>
      <c r="AD1243" s="279"/>
      <c r="AE1243" s="279"/>
      <c r="AF1243" s="278">
        <f t="shared" si="557"/>
        <v>0</v>
      </c>
      <c r="AG1243" s="278">
        <f t="shared" si="558"/>
        <v>0</v>
      </c>
      <c r="AH1243" s="279"/>
      <c r="AI1243" s="278">
        <f t="shared" si="559"/>
        <v>0</v>
      </c>
      <c r="AJ1243" s="279"/>
      <c r="AK1243" s="279"/>
      <c r="AL1243" s="279"/>
      <c r="AM1243" s="276">
        <f t="shared" si="560"/>
        <v>0</v>
      </c>
      <c r="AN1243" s="279"/>
    </row>
    <row r="1244" spans="13:40" s="249" customFormat="1" ht="13.5" hidden="1" x14ac:dyDescent="0.25">
      <c r="M1244" s="250"/>
      <c r="N1244" s="251" t="s">
        <v>519</v>
      </c>
      <c r="O1244" s="252" t="s">
        <v>520</v>
      </c>
      <c r="P1244" s="224"/>
      <c r="Q1244" s="224"/>
      <c r="R1244" s="157">
        <f t="shared" si="554"/>
        <v>0</v>
      </c>
      <c r="S1244" s="157"/>
      <c r="T1244" s="279"/>
      <c r="U1244" s="279"/>
      <c r="V1244" s="278">
        <f t="shared" si="555"/>
        <v>0</v>
      </c>
      <c r="W1244" s="279"/>
      <c r="X1244" s="279"/>
      <c r="Y1244" s="279"/>
      <c r="Z1244" s="279"/>
      <c r="AA1244" s="279"/>
      <c r="AB1244" s="279"/>
      <c r="AC1244" s="279"/>
      <c r="AD1244" s="279"/>
      <c r="AE1244" s="279"/>
      <c r="AF1244" s="278">
        <f t="shared" si="557"/>
        <v>0</v>
      </c>
      <c r="AG1244" s="278">
        <f t="shared" si="558"/>
        <v>0</v>
      </c>
      <c r="AH1244" s="279"/>
      <c r="AI1244" s="278">
        <f t="shared" si="559"/>
        <v>0</v>
      </c>
      <c r="AJ1244" s="279"/>
      <c r="AK1244" s="279"/>
      <c r="AL1244" s="279"/>
      <c r="AM1244" s="276">
        <f t="shared" si="560"/>
        <v>0</v>
      </c>
      <c r="AN1244" s="279"/>
    </row>
    <row r="1245" spans="13:40" s="249" customFormat="1" ht="13.5" hidden="1" x14ac:dyDescent="0.25">
      <c r="M1245" s="250"/>
      <c r="N1245" s="251" t="s">
        <v>521</v>
      </c>
      <c r="O1245" s="252" t="s">
        <v>522</v>
      </c>
      <c r="P1245" s="224"/>
      <c r="Q1245" s="224"/>
      <c r="R1245" s="157">
        <f t="shared" si="554"/>
        <v>0</v>
      </c>
      <c r="S1245" s="157"/>
      <c r="T1245" s="279"/>
      <c r="U1245" s="279"/>
      <c r="V1245" s="278">
        <f t="shared" si="555"/>
        <v>0</v>
      </c>
      <c r="W1245" s="279"/>
      <c r="X1245" s="279"/>
      <c r="Y1245" s="279"/>
      <c r="Z1245" s="279"/>
      <c r="AA1245" s="279"/>
      <c r="AB1245" s="279"/>
      <c r="AC1245" s="279"/>
      <c r="AD1245" s="279"/>
      <c r="AE1245" s="279"/>
      <c r="AF1245" s="278">
        <f t="shared" si="557"/>
        <v>0</v>
      </c>
      <c r="AG1245" s="278">
        <f t="shared" si="558"/>
        <v>0</v>
      </c>
      <c r="AH1245" s="279"/>
      <c r="AI1245" s="278">
        <f t="shared" si="559"/>
        <v>0</v>
      </c>
      <c r="AJ1245" s="279"/>
      <c r="AK1245" s="279"/>
      <c r="AL1245" s="279"/>
      <c r="AM1245" s="276">
        <f t="shared" si="560"/>
        <v>0</v>
      </c>
      <c r="AN1245" s="279"/>
    </row>
    <row r="1246" spans="13:40" s="249" customFormat="1" ht="13.5" hidden="1" x14ac:dyDescent="0.25">
      <c r="M1246" s="250"/>
      <c r="N1246" s="251" t="s">
        <v>523</v>
      </c>
      <c r="O1246" s="252" t="s">
        <v>524</v>
      </c>
      <c r="P1246" s="224"/>
      <c r="Q1246" s="224"/>
      <c r="R1246" s="157">
        <f t="shared" ref="R1246:R1277" si="570">SUM(T1246:AE1246)</f>
        <v>0</v>
      </c>
      <c r="S1246" s="157"/>
      <c r="T1246" s="279"/>
      <c r="U1246" s="279"/>
      <c r="V1246" s="278">
        <f t="shared" ref="V1246:V1277" si="571">SUM(T1246:U1246)</f>
        <v>0</v>
      </c>
      <c r="W1246" s="279"/>
      <c r="X1246" s="279"/>
      <c r="Y1246" s="279"/>
      <c r="Z1246" s="279"/>
      <c r="AA1246" s="279"/>
      <c r="AB1246" s="279"/>
      <c r="AC1246" s="279"/>
      <c r="AD1246" s="279"/>
      <c r="AE1246" s="279"/>
      <c r="AF1246" s="278">
        <f t="shared" ref="AF1246:AF1277" si="572">SUM(W1246:AE1246)</f>
        <v>0</v>
      </c>
      <c r="AG1246" s="278">
        <f t="shared" ref="AG1246:AG1277" si="573">SUM(V1246+AF1246)</f>
        <v>0</v>
      </c>
      <c r="AH1246" s="279"/>
      <c r="AI1246" s="278">
        <f t="shared" si="559"/>
        <v>0</v>
      </c>
      <c r="AJ1246" s="279"/>
      <c r="AK1246" s="279"/>
      <c r="AL1246" s="279"/>
      <c r="AM1246" s="276">
        <f t="shared" ref="AM1246:AM1277" si="574">SUM(AB1246+AL1246)</f>
        <v>0</v>
      </c>
      <c r="AN1246" s="279"/>
    </row>
    <row r="1247" spans="13:40" s="249" customFormat="1" ht="13.5" hidden="1" x14ac:dyDescent="0.25">
      <c r="M1247" s="250"/>
      <c r="N1247" s="251" t="s">
        <v>525</v>
      </c>
      <c r="O1247" s="252" t="s">
        <v>526</v>
      </c>
      <c r="P1247" s="224"/>
      <c r="Q1247" s="224"/>
      <c r="R1247" s="157">
        <f t="shared" si="570"/>
        <v>0</v>
      </c>
      <c r="S1247" s="157"/>
      <c r="T1247" s="279"/>
      <c r="U1247" s="279"/>
      <c r="V1247" s="278">
        <f t="shared" si="571"/>
        <v>0</v>
      </c>
      <c r="W1247" s="279"/>
      <c r="X1247" s="279"/>
      <c r="Y1247" s="279"/>
      <c r="Z1247" s="279"/>
      <c r="AA1247" s="279"/>
      <c r="AB1247" s="279"/>
      <c r="AC1247" s="279"/>
      <c r="AD1247" s="279"/>
      <c r="AE1247" s="279"/>
      <c r="AF1247" s="278">
        <f t="shared" si="572"/>
        <v>0</v>
      </c>
      <c r="AG1247" s="278">
        <f t="shared" si="573"/>
        <v>0</v>
      </c>
      <c r="AH1247" s="279"/>
      <c r="AI1247" s="278">
        <f t="shared" si="559"/>
        <v>0</v>
      </c>
      <c r="AJ1247" s="279"/>
      <c r="AK1247" s="279"/>
      <c r="AL1247" s="279"/>
      <c r="AM1247" s="276">
        <f t="shared" si="574"/>
        <v>0</v>
      </c>
      <c r="AN1247" s="279"/>
    </row>
    <row r="1248" spans="13:40" s="249" customFormat="1" ht="13.5" hidden="1" x14ac:dyDescent="0.25">
      <c r="M1248" s="250"/>
      <c r="N1248" s="251" t="s">
        <v>527</v>
      </c>
      <c r="O1248" s="252" t="s">
        <v>528</v>
      </c>
      <c r="P1248" s="224"/>
      <c r="Q1248" s="224"/>
      <c r="R1248" s="157">
        <f t="shared" si="570"/>
        <v>0</v>
      </c>
      <c r="S1248" s="157"/>
      <c r="T1248" s="279"/>
      <c r="U1248" s="279"/>
      <c r="V1248" s="278">
        <f t="shared" si="571"/>
        <v>0</v>
      </c>
      <c r="W1248" s="279"/>
      <c r="X1248" s="279"/>
      <c r="Y1248" s="279"/>
      <c r="Z1248" s="279"/>
      <c r="AA1248" s="279"/>
      <c r="AB1248" s="279"/>
      <c r="AC1248" s="279"/>
      <c r="AD1248" s="279"/>
      <c r="AE1248" s="279"/>
      <c r="AF1248" s="278">
        <f t="shared" si="572"/>
        <v>0</v>
      </c>
      <c r="AG1248" s="278">
        <f t="shared" si="573"/>
        <v>0</v>
      </c>
      <c r="AH1248" s="279"/>
      <c r="AI1248" s="278">
        <f t="shared" si="559"/>
        <v>0</v>
      </c>
      <c r="AJ1248" s="279"/>
      <c r="AK1248" s="279"/>
      <c r="AL1248" s="279"/>
      <c r="AM1248" s="276">
        <f t="shared" si="574"/>
        <v>0</v>
      </c>
      <c r="AN1248" s="279"/>
    </row>
    <row r="1249" spans="13:40" s="249" customFormat="1" ht="13.5" hidden="1" x14ac:dyDescent="0.25">
      <c r="M1249" s="250"/>
      <c r="N1249" s="251" t="s">
        <v>529</v>
      </c>
      <c r="O1249" s="252" t="s">
        <v>530</v>
      </c>
      <c r="P1249" s="224"/>
      <c r="Q1249" s="224"/>
      <c r="R1249" s="157">
        <f t="shared" si="570"/>
        <v>0</v>
      </c>
      <c r="S1249" s="157"/>
      <c r="T1249" s="279"/>
      <c r="U1249" s="279"/>
      <c r="V1249" s="278">
        <f t="shared" si="571"/>
        <v>0</v>
      </c>
      <c r="W1249" s="279"/>
      <c r="X1249" s="279"/>
      <c r="Y1249" s="279"/>
      <c r="Z1249" s="279"/>
      <c r="AA1249" s="279"/>
      <c r="AB1249" s="279"/>
      <c r="AC1249" s="279"/>
      <c r="AD1249" s="279"/>
      <c r="AE1249" s="279"/>
      <c r="AF1249" s="278">
        <f t="shared" si="572"/>
        <v>0</v>
      </c>
      <c r="AG1249" s="278">
        <f t="shared" si="573"/>
        <v>0</v>
      </c>
      <c r="AH1249" s="279"/>
      <c r="AI1249" s="278">
        <f t="shared" si="559"/>
        <v>0</v>
      </c>
      <c r="AJ1249" s="279"/>
      <c r="AK1249" s="279"/>
      <c r="AL1249" s="279"/>
      <c r="AM1249" s="276">
        <f t="shared" si="574"/>
        <v>0</v>
      </c>
      <c r="AN1249" s="279"/>
    </row>
    <row r="1250" spans="13:40" s="249" customFormat="1" ht="13.5" hidden="1" x14ac:dyDescent="0.25">
      <c r="M1250" s="250"/>
      <c r="N1250" s="251" t="s">
        <v>531</v>
      </c>
      <c r="O1250" s="252" t="s">
        <v>532</v>
      </c>
      <c r="P1250" s="224"/>
      <c r="Q1250" s="224"/>
      <c r="R1250" s="157">
        <f t="shared" si="570"/>
        <v>0</v>
      </c>
      <c r="S1250" s="157"/>
      <c r="T1250" s="279"/>
      <c r="U1250" s="279"/>
      <c r="V1250" s="278">
        <f t="shared" si="571"/>
        <v>0</v>
      </c>
      <c r="W1250" s="279"/>
      <c r="X1250" s="279"/>
      <c r="Y1250" s="279"/>
      <c r="Z1250" s="279"/>
      <c r="AA1250" s="279"/>
      <c r="AB1250" s="279"/>
      <c r="AC1250" s="279"/>
      <c r="AD1250" s="279"/>
      <c r="AE1250" s="279"/>
      <c r="AF1250" s="278">
        <f t="shared" si="572"/>
        <v>0</v>
      </c>
      <c r="AG1250" s="278">
        <f t="shared" si="573"/>
        <v>0</v>
      </c>
      <c r="AH1250" s="279"/>
      <c r="AI1250" s="278">
        <f t="shared" si="559"/>
        <v>0</v>
      </c>
      <c r="AJ1250" s="279"/>
      <c r="AK1250" s="279"/>
      <c r="AL1250" s="279"/>
      <c r="AM1250" s="276">
        <f t="shared" si="574"/>
        <v>0</v>
      </c>
      <c r="AN1250" s="279"/>
    </row>
    <row r="1251" spans="13:40" s="253" customFormat="1" ht="13.5" hidden="1" x14ac:dyDescent="0.25">
      <c r="M1251" s="254"/>
      <c r="N1251" s="254">
        <v>324</v>
      </c>
      <c r="O1251" s="255"/>
      <c r="P1251" s="256">
        <f>SUM(P1252)</f>
        <v>0</v>
      </c>
      <c r="Q1251" s="256">
        <f>SUM(Q1252)</f>
        <v>0</v>
      </c>
      <c r="R1251" s="157">
        <f t="shared" si="570"/>
        <v>0</v>
      </c>
      <c r="S1251" s="256"/>
      <c r="T1251" s="280">
        <f>SUM(T1252)</f>
        <v>0</v>
      </c>
      <c r="U1251" s="280">
        <f>SUM(U1252)</f>
        <v>0</v>
      </c>
      <c r="V1251" s="278">
        <f t="shared" si="571"/>
        <v>0</v>
      </c>
      <c r="W1251" s="280">
        <f t="shared" ref="W1251:AE1251" si="575">SUM(W1252)</f>
        <v>0</v>
      </c>
      <c r="X1251" s="280">
        <f t="shared" si="575"/>
        <v>0</v>
      </c>
      <c r="Y1251" s="280">
        <f t="shared" si="575"/>
        <v>0</v>
      </c>
      <c r="Z1251" s="280">
        <f t="shared" si="575"/>
        <v>0</v>
      </c>
      <c r="AA1251" s="280">
        <f t="shared" si="575"/>
        <v>0</v>
      </c>
      <c r="AB1251" s="280">
        <f t="shared" si="575"/>
        <v>0</v>
      </c>
      <c r="AC1251" s="280">
        <f t="shared" si="575"/>
        <v>0</v>
      </c>
      <c r="AD1251" s="280">
        <f t="shared" si="575"/>
        <v>0</v>
      </c>
      <c r="AE1251" s="280">
        <f t="shared" si="575"/>
        <v>0</v>
      </c>
      <c r="AF1251" s="278">
        <f t="shared" si="572"/>
        <v>0</v>
      </c>
      <c r="AG1251" s="278">
        <f t="shared" si="573"/>
        <v>0</v>
      </c>
      <c r="AH1251" s="280">
        <f>SUM(AH1252)</f>
        <v>0</v>
      </c>
      <c r="AI1251" s="278">
        <f t="shared" si="559"/>
        <v>0</v>
      </c>
      <c r="AJ1251" s="280">
        <f>SUM(AJ1252)</f>
        <v>0</v>
      </c>
      <c r="AK1251" s="280">
        <f>SUM(AK1252)</f>
        <v>0</v>
      </c>
      <c r="AL1251" s="280"/>
      <c r="AM1251" s="276">
        <f t="shared" si="574"/>
        <v>0</v>
      </c>
      <c r="AN1251" s="280"/>
    </row>
    <row r="1252" spans="13:40" s="249" customFormat="1" ht="13.5" hidden="1" x14ac:dyDescent="0.25">
      <c r="M1252" s="250"/>
      <c r="N1252" s="257" t="s">
        <v>533</v>
      </c>
      <c r="O1252" s="252" t="s">
        <v>534</v>
      </c>
      <c r="P1252" s="224"/>
      <c r="Q1252" s="224"/>
      <c r="R1252" s="157">
        <f t="shared" si="570"/>
        <v>0</v>
      </c>
      <c r="S1252" s="157"/>
      <c r="T1252" s="279"/>
      <c r="U1252" s="279"/>
      <c r="V1252" s="278">
        <f t="shared" si="571"/>
        <v>0</v>
      </c>
      <c r="W1252" s="279"/>
      <c r="X1252" s="279"/>
      <c r="Y1252" s="279"/>
      <c r="Z1252" s="279"/>
      <c r="AA1252" s="279"/>
      <c r="AB1252" s="279"/>
      <c r="AC1252" s="279"/>
      <c r="AD1252" s="279"/>
      <c r="AE1252" s="279"/>
      <c r="AF1252" s="278">
        <f t="shared" si="572"/>
        <v>0</v>
      </c>
      <c r="AG1252" s="278">
        <f t="shared" si="573"/>
        <v>0</v>
      </c>
      <c r="AH1252" s="279"/>
      <c r="AI1252" s="278">
        <f t="shared" si="559"/>
        <v>0</v>
      </c>
      <c r="AJ1252" s="279"/>
      <c r="AK1252" s="279"/>
      <c r="AL1252" s="279"/>
      <c r="AM1252" s="276">
        <f t="shared" si="574"/>
        <v>0</v>
      </c>
      <c r="AN1252" s="279"/>
    </row>
    <row r="1253" spans="13:40" s="253" customFormat="1" ht="13.5" hidden="1" x14ac:dyDescent="0.25">
      <c r="M1253" s="254"/>
      <c r="N1253" s="258" t="s">
        <v>535</v>
      </c>
      <c r="O1253" s="255"/>
      <c r="P1253" s="256">
        <f>SUM(P1254+P1255+P1256+P1257+P1258+P1259+P1260)</f>
        <v>0</v>
      </c>
      <c r="Q1253" s="256">
        <f>SUM(Q1254+Q1255+Q1256+Q1257+Q1258+Q1259+Q1260)</f>
        <v>0</v>
      </c>
      <c r="R1253" s="157">
        <f t="shared" si="570"/>
        <v>0</v>
      </c>
      <c r="S1253" s="256"/>
      <c r="T1253" s="280">
        <f>SUM(T1254+T1255+T1256+T1257+T1258+T1259+T1260)</f>
        <v>0</v>
      </c>
      <c r="U1253" s="280">
        <f>SUM(U1254+U1255+U1256+U1257+U1258+U1259+U1260)</f>
        <v>0</v>
      </c>
      <c r="V1253" s="278">
        <f t="shared" si="571"/>
        <v>0</v>
      </c>
      <c r="W1253" s="280">
        <f t="shared" ref="W1253:AE1253" si="576">SUM(W1254+W1255+W1256+W1257+W1258+W1259+W1260)</f>
        <v>0</v>
      </c>
      <c r="X1253" s="280">
        <f t="shared" si="576"/>
        <v>0</v>
      </c>
      <c r="Y1253" s="280">
        <f t="shared" si="576"/>
        <v>0</v>
      </c>
      <c r="Z1253" s="280">
        <f t="shared" si="576"/>
        <v>0</v>
      </c>
      <c r="AA1253" s="280">
        <f t="shared" si="576"/>
        <v>0</v>
      </c>
      <c r="AB1253" s="280">
        <f t="shared" si="576"/>
        <v>0</v>
      </c>
      <c r="AC1253" s="280">
        <f t="shared" si="576"/>
        <v>0</v>
      </c>
      <c r="AD1253" s="280">
        <f t="shared" si="576"/>
        <v>0</v>
      </c>
      <c r="AE1253" s="280">
        <f t="shared" si="576"/>
        <v>0</v>
      </c>
      <c r="AF1253" s="278">
        <f t="shared" si="572"/>
        <v>0</v>
      </c>
      <c r="AG1253" s="278">
        <f t="shared" si="573"/>
        <v>0</v>
      </c>
      <c r="AH1253" s="280">
        <f>SUM(AH1254+AH1255+AH1256+AH1257+AH1258+AH1259+AH1260)</f>
        <v>0</v>
      </c>
      <c r="AI1253" s="278">
        <f t="shared" si="559"/>
        <v>0</v>
      </c>
      <c r="AJ1253" s="280">
        <f>SUM(AJ1254+AJ1255+AJ1256+AJ1257+AJ1258+AJ1259+AJ1260)</f>
        <v>0</v>
      </c>
      <c r="AK1253" s="280">
        <f>SUM(AK1254+AK1255+AK1256+AK1257+AK1258+AK1259+AK1260)</f>
        <v>0</v>
      </c>
      <c r="AL1253" s="280"/>
      <c r="AM1253" s="276">
        <f t="shared" si="574"/>
        <v>0</v>
      </c>
      <c r="AN1253" s="280"/>
    </row>
    <row r="1254" spans="13:40" s="249" customFormat="1" ht="12.75" hidden="1" customHeight="1" x14ac:dyDescent="0.25">
      <c r="M1254" s="250"/>
      <c r="N1254" s="251" t="s">
        <v>536</v>
      </c>
      <c r="O1254" s="252" t="s">
        <v>537</v>
      </c>
      <c r="P1254" s="224"/>
      <c r="Q1254" s="224"/>
      <c r="R1254" s="157">
        <f t="shared" si="570"/>
        <v>0</v>
      </c>
      <c r="S1254" s="157"/>
      <c r="T1254" s="279"/>
      <c r="U1254" s="279"/>
      <c r="V1254" s="278">
        <f t="shared" si="571"/>
        <v>0</v>
      </c>
      <c r="W1254" s="279"/>
      <c r="X1254" s="279"/>
      <c r="Y1254" s="279"/>
      <c r="Z1254" s="279"/>
      <c r="AA1254" s="279"/>
      <c r="AB1254" s="279"/>
      <c r="AC1254" s="279"/>
      <c r="AD1254" s="279"/>
      <c r="AE1254" s="279"/>
      <c r="AF1254" s="278">
        <f t="shared" si="572"/>
        <v>0</v>
      </c>
      <c r="AG1254" s="278">
        <f t="shared" si="573"/>
        <v>0</v>
      </c>
      <c r="AH1254" s="279"/>
      <c r="AI1254" s="278">
        <f t="shared" si="559"/>
        <v>0</v>
      </c>
      <c r="AJ1254" s="279"/>
      <c r="AK1254" s="279"/>
      <c r="AL1254" s="279"/>
      <c r="AM1254" s="276">
        <f t="shared" si="574"/>
        <v>0</v>
      </c>
      <c r="AN1254" s="279"/>
    </row>
    <row r="1255" spans="13:40" s="249" customFormat="1" ht="13.5" hidden="1" x14ac:dyDescent="0.25">
      <c r="M1255" s="250"/>
      <c r="N1255" s="251" t="s">
        <v>538</v>
      </c>
      <c r="O1255" s="252" t="s">
        <v>539</v>
      </c>
      <c r="P1255" s="224"/>
      <c r="Q1255" s="224"/>
      <c r="R1255" s="157">
        <f t="shared" si="570"/>
        <v>0</v>
      </c>
      <c r="S1255" s="157"/>
      <c r="T1255" s="279"/>
      <c r="U1255" s="279"/>
      <c r="V1255" s="278">
        <f t="shared" si="571"/>
        <v>0</v>
      </c>
      <c r="W1255" s="279"/>
      <c r="X1255" s="279"/>
      <c r="Y1255" s="279"/>
      <c r="Z1255" s="279"/>
      <c r="AA1255" s="279"/>
      <c r="AB1255" s="279"/>
      <c r="AC1255" s="279"/>
      <c r="AD1255" s="279"/>
      <c r="AE1255" s="279"/>
      <c r="AF1255" s="278">
        <f t="shared" si="572"/>
        <v>0</v>
      </c>
      <c r="AG1255" s="278">
        <f t="shared" si="573"/>
        <v>0</v>
      </c>
      <c r="AH1255" s="279"/>
      <c r="AI1255" s="278">
        <f t="shared" si="559"/>
        <v>0</v>
      </c>
      <c r="AJ1255" s="279"/>
      <c r="AK1255" s="279"/>
      <c r="AL1255" s="279"/>
      <c r="AM1255" s="276">
        <f t="shared" si="574"/>
        <v>0</v>
      </c>
      <c r="AN1255" s="279"/>
    </row>
    <row r="1256" spans="13:40" s="249" customFormat="1" ht="13.5" hidden="1" x14ac:dyDescent="0.25">
      <c r="M1256" s="250"/>
      <c r="N1256" s="251" t="s">
        <v>540</v>
      </c>
      <c r="O1256" s="252" t="s">
        <v>541</v>
      </c>
      <c r="P1256" s="224"/>
      <c r="Q1256" s="224"/>
      <c r="R1256" s="157">
        <f t="shared" si="570"/>
        <v>0</v>
      </c>
      <c r="S1256" s="157"/>
      <c r="T1256" s="279"/>
      <c r="U1256" s="279"/>
      <c r="V1256" s="278">
        <f t="shared" si="571"/>
        <v>0</v>
      </c>
      <c r="W1256" s="279"/>
      <c r="X1256" s="279"/>
      <c r="Y1256" s="279"/>
      <c r="Z1256" s="279"/>
      <c r="AA1256" s="279"/>
      <c r="AB1256" s="279"/>
      <c r="AC1256" s="279"/>
      <c r="AD1256" s="279"/>
      <c r="AE1256" s="279"/>
      <c r="AF1256" s="278">
        <f t="shared" si="572"/>
        <v>0</v>
      </c>
      <c r="AG1256" s="278">
        <f t="shared" si="573"/>
        <v>0</v>
      </c>
      <c r="AH1256" s="279"/>
      <c r="AI1256" s="278">
        <f t="shared" si="559"/>
        <v>0</v>
      </c>
      <c r="AJ1256" s="279"/>
      <c r="AK1256" s="279"/>
      <c r="AL1256" s="279"/>
      <c r="AM1256" s="276">
        <f t="shared" si="574"/>
        <v>0</v>
      </c>
      <c r="AN1256" s="279"/>
    </row>
    <row r="1257" spans="13:40" s="249" customFormat="1" ht="13.5" hidden="1" x14ac:dyDescent="0.25">
      <c r="M1257" s="250"/>
      <c r="N1257" s="251" t="s">
        <v>542</v>
      </c>
      <c r="O1257" s="252" t="s">
        <v>543</v>
      </c>
      <c r="P1257" s="224"/>
      <c r="Q1257" s="224"/>
      <c r="R1257" s="157">
        <f t="shared" si="570"/>
        <v>0</v>
      </c>
      <c r="S1257" s="157"/>
      <c r="T1257" s="279"/>
      <c r="U1257" s="279"/>
      <c r="V1257" s="278">
        <f t="shared" si="571"/>
        <v>0</v>
      </c>
      <c r="W1257" s="279"/>
      <c r="X1257" s="279"/>
      <c r="Y1257" s="279"/>
      <c r="Z1257" s="279"/>
      <c r="AA1257" s="279"/>
      <c r="AB1257" s="279"/>
      <c r="AC1257" s="279"/>
      <c r="AD1257" s="279"/>
      <c r="AE1257" s="279"/>
      <c r="AF1257" s="278">
        <f t="shared" si="572"/>
        <v>0</v>
      </c>
      <c r="AG1257" s="278">
        <f t="shared" si="573"/>
        <v>0</v>
      </c>
      <c r="AH1257" s="279"/>
      <c r="AI1257" s="278">
        <f t="shared" si="559"/>
        <v>0</v>
      </c>
      <c r="AJ1257" s="279"/>
      <c r="AK1257" s="279"/>
      <c r="AL1257" s="279"/>
      <c r="AM1257" s="276">
        <f t="shared" si="574"/>
        <v>0</v>
      </c>
      <c r="AN1257" s="279"/>
    </row>
    <row r="1258" spans="13:40" s="249" customFormat="1" ht="13.5" hidden="1" x14ac:dyDescent="0.25">
      <c r="M1258" s="250"/>
      <c r="N1258" s="250">
        <v>3295</v>
      </c>
      <c r="O1258" s="252" t="s">
        <v>544</v>
      </c>
      <c r="P1258" s="224"/>
      <c r="Q1258" s="224"/>
      <c r="R1258" s="157">
        <f t="shared" si="570"/>
        <v>0</v>
      </c>
      <c r="S1258" s="157"/>
      <c r="T1258" s="279"/>
      <c r="U1258" s="279"/>
      <c r="V1258" s="278">
        <f t="shared" si="571"/>
        <v>0</v>
      </c>
      <c r="W1258" s="279"/>
      <c r="X1258" s="279"/>
      <c r="Y1258" s="279"/>
      <c r="Z1258" s="279"/>
      <c r="AA1258" s="279"/>
      <c r="AB1258" s="279"/>
      <c r="AC1258" s="279"/>
      <c r="AD1258" s="279"/>
      <c r="AE1258" s="279"/>
      <c r="AF1258" s="278">
        <f t="shared" si="572"/>
        <v>0</v>
      </c>
      <c r="AG1258" s="278">
        <f t="shared" si="573"/>
        <v>0</v>
      </c>
      <c r="AH1258" s="279"/>
      <c r="AI1258" s="278">
        <f t="shared" si="559"/>
        <v>0</v>
      </c>
      <c r="AJ1258" s="279"/>
      <c r="AK1258" s="279"/>
      <c r="AL1258" s="279"/>
      <c r="AM1258" s="276">
        <f t="shared" si="574"/>
        <v>0</v>
      </c>
      <c r="AN1258" s="279"/>
    </row>
    <row r="1259" spans="13:40" hidden="1" x14ac:dyDescent="0.25">
      <c r="M1259" s="250"/>
      <c r="N1259" s="250">
        <v>3296</v>
      </c>
      <c r="O1259" s="259" t="s">
        <v>545</v>
      </c>
      <c r="P1259" s="224"/>
      <c r="Q1259" s="224"/>
      <c r="R1259" s="157">
        <f t="shared" si="570"/>
        <v>0</v>
      </c>
      <c r="S1259" s="157"/>
      <c r="T1259" s="279"/>
      <c r="U1259" s="279"/>
      <c r="V1259" s="278">
        <f t="shared" si="571"/>
        <v>0</v>
      </c>
      <c r="W1259" s="279"/>
      <c r="X1259" s="279"/>
      <c r="Y1259" s="279"/>
      <c r="Z1259" s="279"/>
      <c r="AA1259" s="279"/>
      <c r="AB1259" s="279"/>
      <c r="AC1259" s="279"/>
      <c r="AD1259" s="279"/>
      <c r="AE1259" s="279"/>
      <c r="AF1259" s="278">
        <f t="shared" si="572"/>
        <v>0</v>
      </c>
      <c r="AG1259" s="278">
        <f t="shared" si="573"/>
        <v>0</v>
      </c>
      <c r="AH1259" s="279"/>
      <c r="AI1259" s="278">
        <f t="shared" si="559"/>
        <v>0</v>
      </c>
      <c r="AJ1259" s="279"/>
      <c r="AK1259" s="279"/>
      <c r="AL1259" s="281"/>
      <c r="AM1259" s="276">
        <f t="shared" si="574"/>
        <v>0</v>
      </c>
      <c r="AN1259" s="281"/>
    </row>
    <row r="1260" spans="13:40" hidden="1" x14ac:dyDescent="0.25">
      <c r="M1260" s="250"/>
      <c r="N1260" s="251" t="s">
        <v>546</v>
      </c>
      <c r="O1260" s="252" t="s">
        <v>547</v>
      </c>
      <c r="P1260" s="224"/>
      <c r="Q1260" s="224"/>
      <c r="R1260" s="157">
        <f t="shared" si="570"/>
        <v>0</v>
      </c>
      <c r="S1260" s="157"/>
      <c r="T1260" s="279"/>
      <c r="U1260" s="279"/>
      <c r="V1260" s="278">
        <f t="shared" si="571"/>
        <v>0</v>
      </c>
      <c r="W1260" s="279"/>
      <c r="X1260" s="279"/>
      <c r="Y1260" s="279"/>
      <c r="Z1260" s="279"/>
      <c r="AA1260" s="279"/>
      <c r="AB1260" s="279"/>
      <c r="AC1260" s="279"/>
      <c r="AD1260" s="279"/>
      <c r="AE1260" s="279"/>
      <c r="AF1260" s="278">
        <f t="shared" si="572"/>
        <v>0</v>
      </c>
      <c r="AG1260" s="278">
        <f t="shared" si="573"/>
        <v>0</v>
      </c>
      <c r="AH1260" s="279"/>
      <c r="AI1260" s="278">
        <f t="shared" si="559"/>
        <v>0</v>
      </c>
      <c r="AJ1260" s="279"/>
      <c r="AK1260" s="279"/>
      <c r="AL1260" s="281"/>
      <c r="AM1260" s="276">
        <f t="shared" si="574"/>
        <v>0</v>
      </c>
      <c r="AN1260" s="281"/>
    </row>
    <row r="1261" spans="13:40" s="253" customFormat="1" ht="13.5" hidden="1" x14ac:dyDescent="0.25">
      <c r="M1261" s="246"/>
      <c r="N1261" s="254">
        <v>34</v>
      </c>
      <c r="O1261" s="255" t="s">
        <v>548</v>
      </c>
      <c r="P1261" s="256">
        <f>SUM(P1262+P1267)</f>
        <v>0</v>
      </c>
      <c r="Q1261" s="256">
        <f>SUM(Q1262+Q1267)</f>
        <v>0</v>
      </c>
      <c r="R1261" s="157">
        <f t="shared" si="570"/>
        <v>0</v>
      </c>
      <c r="S1261" s="256"/>
      <c r="T1261" s="280">
        <f>SUM(T1262+T1267)</f>
        <v>0</v>
      </c>
      <c r="U1261" s="280">
        <f>SUM(U1262+U1267)</f>
        <v>0</v>
      </c>
      <c r="V1261" s="278">
        <f t="shared" si="571"/>
        <v>0</v>
      </c>
      <c r="W1261" s="280">
        <f t="shared" ref="W1261:AE1261" si="577">SUM(W1262+W1267)</f>
        <v>0</v>
      </c>
      <c r="X1261" s="280">
        <f t="shared" si="577"/>
        <v>0</v>
      </c>
      <c r="Y1261" s="280">
        <f t="shared" si="577"/>
        <v>0</v>
      </c>
      <c r="Z1261" s="280">
        <f t="shared" si="577"/>
        <v>0</v>
      </c>
      <c r="AA1261" s="280">
        <f t="shared" si="577"/>
        <v>0</v>
      </c>
      <c r="AB1261" s="280">
        <f t="shared" si="577"/>
        <v>0</v>
      </c>
      <c r="AC1261" s="280">
        <f t="shared" si="577"/>
        <v>0</v>
      </c>
      <c r="AD1261" s="280">
        <f t="shared" si="577"/>
        <v>0</v>
      </c>
      <c r="AE1261" s="280">
        <f t="shared" si="577"/>
        <v>0</v>
      </c>
      <c r="AF1261" s="278">
        <f t="shared" si="572"/>
        <v>0</v>
      </c>
      <c r="AG1261" s="278">
        <f t="shared" si="573"/>
        <v>0</v>
      </c>
      <c r="AH1261" s="280">
        <f>SUM(AH1262+AH1267)</f>
        <v>0</v>
      </c>
      <c r="AI1261" s="278">
        <f t="shared" si="559"/>
        <v>0</v>
      </c>
      <c r="AJ1261" s="280">
        <f>SUM(AJ1262+AJ1267)</f>
        <v>0</v>
      </c>
      <c r="AK1261" s="280">
        <f>SUM(AK1262+AK1267)</f>
        <v>0</v>
      </c>
      <c r="AL1261" s="280"/>
      <c r="AM1261" s="276">
        <f t="shared" si="574"/>
        <v>0</v>
      </c>
      <c r="AN1261" s="280"/>
    </row>
    <row r="1262" spans="13:40" hidden="1" x14ac:dyDescent="0.25">
      <c r="M1262" s="254"/>
      <c r="N1262" s="254">
        <v>342</v>
      </c>
      <c r="O1262" s="255" t="s">
        <v>549</v>
      </c>
      <c r="P1262" s="256">
        <f>SUM(P1263+P1264+P1265+P1266)</f>
        <v>0</v>
      </c>
      <c r="Q1262" s="256">
        <f>SUM(Q1263+Q1264+Q1265+Q1266)</f>
        <v>0</v>
      </c>
      <c r="R1262" s="157">
        <f t="shared" si="570"/>
        <v>0</v>
      </c>
      <c r="S1262" s="256"/>
      <c r="T1262" s="280">
        <f>SUM(T1263+T1264+T1265+T1266)</f>
        <v>0</v>
      </c>
      <c r="U1262" s="280">
        <f>SUM(U1263+U1264+U1265+U1266)</f>
        <v>0</v>
      </c>
      <c r="V1262" s="278">
        <f t="shared" si="571"/>
        <v>0</v>
      </c>
      <c r="W1262" s="280">
        <f t="shared" ref="W1262:AE1262" si="578">SUM(W1263+W1264+W1265+W1266)</f>
        <v>0</v>
      </c>
      <c r="X1262" s="280">
        <f t="shared" si="578"/>
        <v>0</v>
      </c>
      <c r="Y1262" s="280">
        <f t="shared" si="578"/>
        <v>0</v>
      </c>
      <c r="Z1262" s="280">
        <f t="shared" si="578"/>
        <v>0</v>
      </c>
      <c r="AA1262" s="280">
        <f t="shared" si="578"/>
        <v>0</v>
      </c>
      <c r="AB1262" s="280">
        <f t="shared" si="578"/>
        <v>0</v>
      </c>
      <c r="AC1262" s="280">
        <f t="shared" si="578"/>
        <v>0</v>
      </c>
      <c r="AD1262" s="280">
        <f t="shared" si="578"/>
        <v>0</v>
      </c>
      <c r="AE1262" s="280">
        <f t="shared" si="578"/>
        <v>0</v>
      </c>
      <c r="AF1262" s="278">
        <f t="shared" si="572"/>
        <v>0</v>
      </c>
      <c r="AG1262" s="278">
        <f t="shared" si="573"/>
        <v>0</v>
      </c>
      <c r="AH1262" s="280">
        <f>SUM(AH1263+AH1264+AH1265+AH1266)</f>
        <v>0</v>
      </c>
      <c r="AI1262" s="278">
        <f t="shared" si="559"/>
        <v>0</v>
      </c>
      <c r="AJ1262" s="280">
        <f>SUM(AJ1263+AJ1264+AJ1265+AJ1266)</f>
        <v>0</v>
      </c>
      <c r="AK1262" s="280">
        <f>SUM(AK1263+AK1264+AK1265+AK1266)</f>
        <v>0</v>
      </c>
      <c r="AL1262" s="281"/>
      <c r="AM1262" s="276">
        <f t="shared" si="574"/>
        <v>0</v>
      </c>
      <c r="AN1262" s="281"/>
    </row>
    <row r="1263" spans="13:40" s="249" customFormat="1" ht="27.75" hidden="1" customHeight="1" x14ac:dyDescent="0.25">
      <c r="M1263" s="250"/>
      <c r="N1263" s="251" t="s">
        <v>550</v>
      </c>
      <c r="O1263" s="252" t="s">
        <v>551</v>
      </c>
      <c r="P1263" s="224"/>
      <c r="Q1263" s="224"/>
      <c r="R1263" s="157">
        <f t="shared" si="570"/>
        <v>0</v>
      </c>
      <c r="S1263" s="157"/>
      <c r="T1263" s="279"/>
      <c r="U1263" s="279"/>
      <c r="V1263" s="278">
        <f t="shared" si="571"/>
        <v>0</v>
      </c>
      <c r="W1263" s="279"/>
      <c r="X1263" s="279"/>
      <c r="Y1263" s="279"/>
      <c r="Z1263" s="279"/>
      <c r="AA1263" s="279"/>
      <c r="AB1263" s="279"/>
      <c r="AC1263" s="279"/>
      <c r="AD1263" s="279"/>
      <c r="AE1263" s="279"/>
      <c r="AF1263" s="278">
        <f t="shared" si="572"/>
        <v>0</v>
      </c>
      <c r="AG1263" s="278">
        <f t="shared" si="573"/>
        <v>0</v>
      </c>
      <c r="AH1263" s="279"/>
      <c r="AI1263" s="278">
        <f t="shared" si="559"/>
        <v>0</v>
      </c>
      <c r="AJ1263" s="279"/>
      <c r="AK1263" s="279"/>
      <c r="AL1263" s="279"/>
      <c r="AM1263" s="276">
        <f t="shared" si="574"/>
        <v>0</v>
      </c>
      <c r="AN1263" s="279"/>
    </row>
    <row r="1264" spans="13:40" ht="27" hidden="1" x14ac:dyDescent="0.25">
      <c r="M1264" s="250"/>
      <c r="N1264" s="250">
        <v>3426</v>
      </c>
      <c r="O1264" s="252" t="s">
        <v>552</v>
      </c>
      <c r="P1264" s="224"/>
      <c r="Q1264" s="224"/>
      <c r="R1264" s="157">
        <f t="shared" si="570"/>
        <v>0</v>
      </c>
      <c r="S1264" s="157"/>
      <c r="T1264" s="279"/>
      <c r="U1264" s="279"/>
      <c r="V1264" s="278">
        <f t="shared" si="571"/>
        <v>0</v>
      </c>
      <c r="W1264" s="279"/>
      <c r="X1264" s="279"/>
      <c r="Y1264" s="279"/>
      <c r="Z1264" s="279"/>
      <c r="AA1264" s="279"/>
      <c r="AB1264" s="279"/>
      <c r="AC1264" s="279"/>
      <c r="AD1264" s="279"/>
      <c r="AE1264" s="279"/>
      <c r="AF1264" s="278">
        <f t="shared" si="572"/>
        <v>0</v>
      </c>
      <c r="AG1264" s="278">
        <f t="shared" si="573"/>
        <v>0</v>
      </c>
      <c r="AH1264" s="279"/>
      <c r="AI1264" s="278">
        <f t="shared" si="559"/>
        <v>0</v>
      </c>
      <c r="AJ1264" s="279"/>
      <c r="AK1264" s="279"/>
      <c r="AL1264" s="281"/>
      <c r="AM1264" s="276">
        <f t="shared" si="574"/>
        <v>0</v>
      </c>
      <c r="AN1264" s="281"/>
    </row>
    <row r="1265" spans="13:40" ht="27" hidden="1" x14ac:dyDescent="0.25">
      <c r="M1265" s="250"/>
      <c r="N1265" s="250">
        <v>3427</v>
      </c>
      <c r="O1265" s="252" t="s">
        <v>553</v>
      </c>
      <c r="P1265" s="224"/>
      <c r="Q1265" s="224"/>
      <c r="R1265" s="157">
        <f t="shared" si="570"/>
        <v>0</v>
      </c>
      <c r="S1265" s="157"/>
      <c r="T1265" s="279"/>
      <c r="U1265" s="279"/>
      <c r="V1265" s="278">
        <f t="shared" si="571"/>
        <v>0</v>
      </c>
      <c r="W1265" s="279"/>
      <c r="X1265" s="279"/>
      <c r="Y1265" s="279"/>
      <c r="Z1265" s="279"/>
      <c r="AA1265" s="279"/>
      <c r="AB1265" s="279"/>
      <c r="AC1265" s="279"/>
      <c r="AD1265" s="279"/>
      <c r="AE1265" s="279"/>
      <c r="AF1265" s="278">
        <f t="shared" si="572"/>
        <v>0</v>
      </c>
      <c r="AG1265" s="278">
        <f t="shared" si="573"/>
        <v>0</v>
      </c>
      <c r="AH1265" s="279"/>
      <c r="AI1265" s="278">
        <f t="shared" si="559"/>
        <v>0</v>
      </c>
      <c r="AJ1265" s="279"/>
      <c r="AK1265" s="279"/>
      <c r="AL1265" s="281"/>
      <c r="AM1265" s="276">
        <f t="shared" si="574"/>
        <v>0</v>
      </c>
      <c r="AN1265" s="281"/>
    </row>
    <row r="1266" spans="13:40" hidden="1" x14ac:dyDescent="0.25">
      <c r="M1266" s="250"/>
      <c r="N1266" s="250">
        <v>3428</v>
      </c>
      <c r="O1266" s="252" t="s">
        <v>554</v>
      </c>
      <c r="P1266" s="224"/>
      <c r="Q1266" s="224"/>
      <c r="R1266" s="157">
        <f t="shared" si="570"/>
        <v>0</v>
      </c>
      <c r="S1266" s="157"/>
      <c r="T1266" s="279"/>
      <c r="U1266" s="279"/>
      <c r="V1266" s="278">
        <f t="shared" si="571"/>
        <v>0</v>
      </c>
      <c r="W1266" s="279"/>
      <c r="X1266" s="279"/>
      <c r="Y1266" s="279"/>
      <c r="Z1266" s="279"/>
      <c r="AA1266" s="279"/>
      <c r="AB1266" s="279"/>
      <c r="AC1266" s="279"/>
      <c r="AD1266" s="279"/>
      <c r="AE1266" s="279"/>
      <c r="AF1266" s="278">
        <f t="shared" si="572"/>
        <v>0</v>
      </c>
      <c r="AG1266" s="278">
        <f t="shared" si="573"/>
        <v>0</v>
      </c>
      <c r="AH1266" s="279"/>
      <c r="AI1266" s="278">
        <f t="shared" si="559"/>
        <v>0</v>
      </c>
      <c r="AJ1266" s="279"/>
      <c r="AK1266" s="279"/>
      <c r="AL1266" s="281"/>
      <c r="AM1266" s="276">
        <f t="shared" si="574"/>
        <v>0</v>
      </c>
      <c r="AN1266" s="281"/>
    </row>
    <row r="1267" spans="13:40" s="253" customFormat="1" ht="13.5" hidden="1" x14ac:dyDescent="0.25">
      <c r="M1267" s="254"/>
      <c r="N1267" s="254">
        <v>343</v>
      </c>
      <c r="O1267" s="255"/>
      <c r="P1267" s="256">
        <f>SUM(P1268+P1269+P1270+P1271)</f>
        <v>0</v>
      </c>
      <c r="Q1267" s="256">
        <f>SUM(Q1268+Q1269+Q1270+Q1271)</f>
        <v>0</v>
      </c>
      <c r="R1267" s="157">
        <f t="shared" si="570"/>
        <v>0</v>
      </c>
      <c r="S1267" s="256"/>
      <c r="T1267" s="280">
        <f>SUM(T1268+T1269+T1270+T1271)</f>
        <v>0</v>
      </c>
      <c r="U1267" s="280">
        <f>SUM(U1268+U1269+U1270+U1271)</f>
        <v>0</v>
      </c>
      <c r="V1267" s="278">
        <f t="shared" si="571"/>
        <v>0</v>
      </c>
      <c r="W1267" s="280">
        <f t="shared" ref="W1267:AE1267" si="579">SUM(W1268+W1269+W1270+W1271)</f>
        <v>0</v>
      </c>
      <c r="X1267" s="280">
        <f t="shared" si="579"/>
        <v>0</v>
      </c>
      <c r="Y1267" s="280">
        <f t="shared" si="579"/>
        <v>0</v>
      </c>
      <c r="Z1267" s="280">
        <f t="shared" si="579"/>
        <v>0</v>
      </c>
      <c r="AA1267" s="280">
        <f t="shared" si="579"/>
        <v>0</v>
      </c>
      <c r="AB1267" s="280">
        <f t="shared" si="579"/>
        <v>0</v>
      </c>
      <c r="AC1267" s="280">
        <f t="shared" si="579"/>
        <v>0</v>
      </c>
      <c r="AD1267" s="280">
        <f t="shared" si="579"/>
        <v>0</v>
      </c>
      <c r="AE1267" s="280">
        <f t="shared" si="579"/>
        <v>0</v>
      </c>
      <c r="AF1267" s="278">
        <f t="shared" si="572"/>
        <v>0</v>
      </c>
      <c r="AG1267" s="278">
        <f t="shared" si="573"/>
        <v>0</v>
      </c>
      <c r="AH1267" s="280">
        <f>SUM(AH1268+AH1269+AH1270+AH1271)</f>
        <v>0</v>
      </c>
      <c r="AI1267" s="278">
        <f t="shared" si="559"/>
        <v>0</v>
      </c>
      <c r="AJ1267" s="280">
        <f>SUM(AJ1268+AJ1269+AJ1270+AJ1271)</f>
        <v>0</v>
      </c>
      <c r="AK1267" s="280">
        <f>SUM(AK1268+AK1269+AK1270+AK1271)</f>
        <v>0</v>
      </c>
      <c r="AL1267" s="280"/>
      <c r="AM1267" s="276">
        <f t="shared" si="574"/>
        <v>0</v>
      </c>
      <c r="AN1267" s="280"/>
    </row>
    <row r="1268" spans="13:40" s="249" customFormat="1" ht="13.5" hidden="1" x14ac:dyDescent="0.25">
      <c r="M1268" s="250"/>
      <c r="N1268" s="251" t="s">
        <v>555</v>
      </c>
      <c r="O1268" s="252" t="s">
        <v>556</v>
      </c>
      <c r="P1268" s="224"/>
      <c r="Q1268" s="224"/>
      <c r="R1268" s="157">
        <f t="shared" si="570"/>
        <v>0</v>
      </c>
      <c r="S1268" s="157"/>
      <c r="T1268" s="279"/>
      <c r="U1268" s="279"/>
      <c r="V1268" s="278">
        <f t="shared" si="571"/>
        <v>0</v>
      </c>
      <c r="W1268" s="279"/>
      <c r="X1268" s="279"/>
      <c r="Y1268" s="279"/>
      <c r="Z1268" s="279"/>
      <c r="AA1268" s="279"/>
      <c r="AB1268" s="279"/>
      <c r="AC1268" s="279"/>
      <c r="AD1268" s="279"/>
      <c r="AE1268" s="279"/>
      <c r="AF1268" s="278">
        <f t="shared" si="572"/>
        <v>0</v>
      </c>
      <c r="AG1268" s="278">
        <f t="shared" si="573"/>
        <v>0</v>
      </c>
      <c r="AH1268" s="279"/>
      <c r="AI1268" s="278">
        <f t="shared" si="559"/>
        <v>0</v>
      </c>
      <c r="AJ1268" s="279"/>
      <c r="AK1268" s="279"/>
      <c r="AL1268" s="279"/>
      <c r="AM1268" s="276">
        <f t="shared" si="574"/>
        <v>0</v>
      </c>
      <c r="AN1268" s="279"/>
    </row>
    <row r="1269" spans="13:40" s="249" customFormat="1" ht="27" hidden="1" x14ac:dyDescent="0.25">
      <c r="M1269" s="250"/>
      <c r="N1269" s="251" t="s">
        <v>557</v>
      </c>
      <c r="O1269" s="252" t="s">
        <v>558</v>
      </c>
      <c r="P1269" s="224"/>
      <c r="Q1269" s="224"/>
      <c r="R1269" s="157">
        <f t="shared" si="570"/>
        <v>0</v>
      </c>
      <c r="S1269" s="157"/>
      <c r="T1269" s="279"/>
      <c r="U1269" s="279"/>
      <c r="V1269" s="278">
        <f t="shared" si="571"/>
        <v>0</v>
      </c>
      <c r="W1269" s="279"/>
      <c r="X1269" s="279"/>
      <c r="Y1269" s="279"/>
      <c r="Z1269" s="279"/>
      <c r="AA1269" s="279"/>
      <c r="AB1269" s="279"/>
      <c r="AC1269" s="279"/>
      <c r="AD1269" s="279"/>
      <c r="AE1269" s="279"/>
      <c r="AF1269" s="278">
        <f t="shared" si="572"/>
        <v>0</v>
      </c>
      <c r="AG1269" s="278">
        <f t="shared" si="573"/>
        <v>0</v>
      </c>
      <c r="AH1269" s="279"/>
      <c r="AI1269" s="278">
        <f t="shared" si="559"/>
        <v>0</v>
      </c>
      <c r="AJ1269" s="279"/>
      <c r="AK1269" s="279"/>
      <c r="AL1269" s="279"/>
      <c r="AM1269" s="276">
        <f t="shared" si="574"/>
        <v>0</v>
      </c>
      <c r="AN1269" s="279"/>
    </row>
    <row r="1270" spans="13:40" s="249" customFormat="1" ht="13.5" hidden="1" x14ac:dyDescent="0.25">
      <c r="M1270" s="250"/>
      <c r="N1270" s="251" t="s">
        <v>559</v>
      </c>
      <c r="O1270" s="252" t="s">
        <v>560</v>
      </c>
      <c r="P1270" s="224"/>
      <c r="Q1270" s="224"/>
      <c r="R1270" s="157">
        <f t="shared" si="570"/>
        <v>0</v>
      </c>
      <c r="S1270" s="157"/>
      <c r="T1270" s="279"/>
      <c r="U1270" s="279"/>
      <c r="V1270" s="278">
        <f t="shared" si="571"/>
        <v>0</v>
      </c>
      <c r="W1270" s="279"/>
      <c r="X1270" s="279"/>
      <c r="Y1270" s="279"/>
      <c r="Z1270" s="279"/>
      <c r="AA1270" s="279"/>
      <c r="AB1270" s="279"/>
      <c r="AC1270" s="279"/>
      <c r="AD1270" s="279"/>
      <c r="AE1270" s="279"/>
      <c r="AF1270" s="278">
        <f t="shared" si="572"/>
        <v>0</v>
      </c>
      <c r="AG1270" s="278">
        <f t="shared" si="573"/>
        <v>0</v>
      </c>
      <c r="AH1270" s="279"/>
      <c r="AI1270" s="278">
        <f t="shared" si="559"/>
        <v>0</v>
      </c>
      <c r="AJ1270" s="279"/>
      <c r="AK1270" s="279"/>
      <c r="AL1270" s="279"/>
      <c r="AM1270" s="276">
        <f t="shared" si="574"/>
        <v>0</v>
      </c>
      <c r="AN1270" s="279"/>
    </row>
    <row r="1271" spans="13:40" s="249" customFormat="1" ht="13.5" hidden="1" x14ac:dyDescent="0.25">
      <c r="M1271" s="250"/>
      <c r="N1271" s="251" t="s">
        <v>561</v>
      </c>
      <c r="O1271" s="252" t="s">
        <v>562</v>
      </c>
      <c r="P1271" s="224"/>
      <c r="Q1271" s="224"/>
      <c r="R1271" s="157">
        <f t="shared" si="570"/>
        <v>0</v>
      </c>
      <c r="S1271" s="157"/>
      <c r="T1271" s="279"/>
      <c r="U1271" s="279"/>
      <c r="V1271" s="278">
        <f t="shared" si="571"/>
        <v>0</v>
      </c>
      <c r="W1271" s="279"/>
      <c r="X1271" s="279"/>
      <c r="Y1271" s="279"/>
      <c r="Z1271" s="279"/>
      <c r="AA1271" s="279"/>
      <c r="AB1271" s="279"/>
      <c r="AC1271" s="279"/>
      <c r="AD1271" s="279"/>
      <c r="AE1271" s="279"/>
      <c r="AF1271" s="278">
        <f t="shared" si="572"/>
        <v>0</v>
      </c>
      <c r="AG1271" s="278">
        <f t="shared" si="573"/>
        <v>0</v>
      </c>
      <c r="AH1271" s="279"/>
      <c r="AI1271" s="278">
        <f t="shared" si="559"/>
        <v>0</v>
      </c>
      <c r="AJ1271" s="279"/>
      <c r="AK1271" s="279"/>
      <c r="AL1271" s="279"/>
      <c r="AM1271" s="276">
        <f t="shared" si="574"/>
        <v>0</v>
      </c>
      <c r="AN1271" s="279"/>
    </row>
    <row r="1272" spans="13:40" s="245" customFormat="1" ht="13.5" hidden="1" x14ac:dyDescent="0.25">
      <c r="N1272" s="260">
        <v>4</v>
      </c>
      <c r="O1272" s="245" t="s">
        <v>563</v>
      </c>
      <c r="P1272" s="248">
        <f>SUM(P1273)</f>
        <v>0</v>
      </c>
      <c r="Q1272" s="248">
        <f>SUM(Q1273)</f>
        <v>0</v>
      </c>
      <c r="R1272" s="157">
        <f t="shared" si="570"/>
        <v>0</v>
      </c>
      <c r="S1272" s="248"/>
      <c r="T1272" s="277">
        <f>SUM(T1273)</f>
        <v>0</v>
      </c>
      <c r="U1272" s="277">
        <f>SUM(U1273)</f>
        <v>0</v>
      </c>
      <c r="V1272" s="278">
        <f t="shared" si="571"/>
        <v>0</v>
      </c>
      <c r="W1272" s="277">
        <f t="shared" ref="W1272:AE1272" si="580">SUM(W1273)</f>
        <v>0</v>
      </c>
      <c r="X1272" s="277">
        <f t="shared" si="580"/>
        <v>0</v>
      </c>
      <c r="Y1272" s="277">
        <f t="shared" si="580"/>
        <v>0</v>
      </c>
      <c r="Z1272" s="277">
        <f t="shared" si="580"/>
        <v>0</v>
      </c>
      <c r="AA1272" s="277">
        <f t="shared" si="580"/>
        <v>0</v>
      </c>
      <c r="AB1272" s="277">
        <f t="shared" si="580"/>
        <v>0</v>
      </c>
      <c r="AC1272" s="277">
        <f t="shared" si="580"/>
        <v>0</v>
      </c>
      <c r="AD1272" s="277">
        <f t="shared" si="580"/>
        <v>0</v>
      </c>
      <c r="AE1272" s="277">
        <f t="shared" si="580"/>
        <v>0</v>
      </c>
      <c r="AF1272" s="278">
        <f t="shared" si="572"/>
        <v>0</v>
      </c>
      <c r="AG1272" s="278">
        <f t="shared" si="573"/>
        <v>0</v>
      </c>
      <c r="AH1272" s="277">
        <f>SUM(AH1273)</f>
        <v>0</v>
      </c>
      <c r="AI1272" s="278">
        <f t="shared" si="559"/>
        <v>0</v>
      </c>
      <c r="AJ1272" s="277">
        <f>SUM(AJ1273)</f>
        <v>0</v>
      </c>
      <c r="AK1272" s="277">
        <f>SUM(AK1273)</f>
        <v>0</v>
      </c>
      <c r="AL1272" s="277"/>
      <c r="AM1272" s="276">
        <f t="shared" si="574"/>
        <v>0</v>
      </c>
      <c r="AN1272" s="277"/>
    </row>
    <row r="1273" spans="13:40" s="245" customFormat="1" ht="13.5" hidden="1" x14ac:dyDescent="0.25">
      <c r="N1273" s="260">
        <v>42</v>
      </c>
      <c r="O1273" s="227"/>
      <c r="P1273" s="248">
        <f>SUM(P1274+P1282+P1285+P1290)</f>
        <v>0</v>
      </c>
      <c r="Q1273" s="248">
        <f>SUM(Q1274+Q1282+Q1285+Q1290)</f>
        <v>0</v>
      </c>
      <c r="R1273" s="157">
        <f t="shared" si="570"/>
        <v>0</v>
      </c>
      <c r="S1273" s="248"/>
      <c r="T1273" s="277">
        <f>SUM(T1274+T1282+T1285+T1290)</f>
        <v>0</v>
      </c>
      <c r="U1273" s="277">
        <f>SUM(U1274+U1282+U1285+U1290)</f>
        <v>0</v>
      </c>
      <c r="V1273" s="278">
        <f t="shared" si="571"/>
        <v>0</v>
      </c>
      <c r="W1273" s="277">
        <f t="shared" ref="W1273:AE1273" si="581">SUM(W1274+W1282+W1285+W1290)</f>
        <v>0</v>
      </c>
      <c r="X1273" s="277">
        <f t="shared" si="581"/>
        <v>0</v>
      </c>
      <c r="Y1273" s="277">
        <f t="shared" si="581"/>
        <v>0</v>
      </c>
      <c r="Z1273" s="277">
        <f t="shared" si="581"/>
        <v>0</v>
      </c>
      <c r="AA1273" s="277">
        <f t="shared" si="581"/>
        <v>0</v>
      </c>
      <c r="AB1273" s="277">
        <f t="shared" si="581"/>
        <v>0</v>
      </c>
      <c r="AC1273" s="277">
        <f t="shared" si="581"/>
        <v>0</v>
      </c>
      <c r="AD1273" s="277">
        <f t="shared" si="581"/>
        <v>0</v>
      </c>
      <c r="AE1273" s="277">
        <f t="shared" si="581"/>
        <v>0</v>
      </c>
      <c r="AF1273" s="278">
        <f t="shared" si="572"/>
        <v>0</v>
      </c>
      <c r="AG1273" s="278">
        <f t="shared" si="573"/>
        <v>0</v>
      </c>
      <c r="AH1273" s="277">
        <f>SUM(AH1274+AH1282+AH1285+AH1290)</f>
        <v>0</v>
      </c>
      <c r="AI1273" s="278">
        <f t="shared" si="559"/>
        <v>0</v>
      </c>
      <c r="AJ1273" s="277">
        <f>SUM(AJ1274+AJ1282+AJ1285+AJ1290)</f>
        <v>0</v>
      </c>
      <c r="AK1273" s="277">
        <f>SUM(AK1274+AK1282+AK1285+AK1290)</f>
        <v>0</v>
      </c>
      <c r="AL1273" s="277"/>
      <c r="AM1273" s="276">
        <f t="shared" si="574"/>
        <v>0</v>
      </c>
      <c r="AN1273" s="277"/>
    </row>
    <row r="1274" spans="13:40" s="245" customFormat="1" ht="13.5" hidden="1" x14ac:dyDescent="0.25">
      <c r="N1274" s="260">
        <v>422</v>
      </c>
      <c r="O1274" s="227"/>
      <c r="P1274" s="248">
        <f>SUM(P1275+P1276+P1277+P1278+P1279+P1280+P1281)</f>
        <v>0</v>
      </c>
      <c r="Q1274" s="248">
        <f>SUM(Q1275+Q1276+Q1277+Q1278+Q1279+Q1280+Q1281)</f>
        <v>0</v>
      </c>
      <c r="R1274" s="157">
        <f t="shared" si="570"/>
        <v>0</v>
      </c>
      <c r="S1274" s="248"/>
      <c r="T1274" s="277">
        <f>SUM(T1275+T1276+T1277+T1278+T1279+T1280+T1281)</f>
        <v>0</v>
      </c>
      <c r="U1274" s="277">
        <f>SUM(U1275+U1276+U1277+U1278+U1279+U1280+U1281)</f>
        <v>0</v>
      </c>
      <c r="V1274" s="278">
        <f t="shared" si="571"/>
        <v>0</v>
      </c>
      <c r="W1274" s="277">
        <f t="shared" ref="W1274:AE1274" si="582">SUM(W1275+W1276+W1277+W1278+W1279+W1280+W1281)</f>
        <v>0</v>
      </c>
      <c r="X1274" s="277">
        <f t="shared" si="582"/>
        <v>0</v>
      </c>
      <c r="Y1274" s="277">
        <f t="shared" si="582"/>
        <v>0</v>
      </c>
      <c r="Z1274" s="277">
        <f t="shared" si="582"/>
        <v>0</v>
      </c>
      <c r="AA1274" s="277">
        <f t="shared" si="582"/>
        <v>0</v>
      </c>
      <c r="AB1274" s="277">
        <f t="shared" si="582"/>
        <v>0</v>
      </c>
      <c r="AC1274" s="277">
        <f t="shared" si="582"/>
        <v>0</v>
      </c>
      <c r="AD1274" s="277">
        <f t="shared" si="582"/>
        <v>0</v>
      </c>
      <c r="AE1274" s="277">
        <f t="shared" si="582"/>
        <v>0</v>
      </c>
      <c r="AF1274" s="278">
        <f t="shared" si="572"/>
        <v>0</v>
      </c>
      <c r="AG1274" s="278">
        <f t="shared" si="573"/>
        <v>0</v>
      </c>
      <c r="AH1274" s="277">
        <f>SUM(AH1275+AH1276+AH1277+AH1278+AH1279+AH1280+AH1281)</f>
        <v>0</v>
      </c>
      <c r="AI1274" s="278">
        <f t="shared" si="559"/>
        <v>0</v>
      </c>
      <c r="AJ1274" s="277">
        <f>SUM(AJ1275+AJ1276+AJ1277+AJ1278+AJ1279+AJ1280+AJ1281)</f>
        <v>0</v>
      </c>
      <c r="AK1274" s="277">
        <f>SUM(AK1275+AK1276+AK1277+AK1278+AK1279+AK1280+AK1281)</f>
        <v>0</v>
      </c>
      <c r="AL1274" s="277"/>
      <c r="AM1274" s="276">
        <f t="shared" si="574"/>
        <v>0</v>
      </c>
      <c r="AN1274" s="277"/>
    </row>
    <row r="1275" spans="13:40" s="261" customFormat="1" ht="13.5" hidden="1" x14ac:dyDescent="0.25">
      <c r="M1275" s="262"/>
      <c r="N1275" s="263" t="s">
        <v>564</v>
      </c>
      <c r="O1275" s="264" t="s">
        <v>442</v>
      </c>
      <c r="P1275" s="224"/>
      <c r="Q1275" s="224"/>
      <c r="R1275" s="157">
        <f t="shared" si="570"/>
        <v>0</v>
      </c>
      <c r="S1275" s="157"/>
      <c r="T1275" s="279"/>
      <c r="U1275" s="279"/>
      <c r="V1275" s="278">
        <f t="shared" si="571"/>
        <v>0</v>
      </c>
      <c r="W1275" s="279"/>
      <c r="X1275" s="279"/>
      <c r="Y1275" s="279"/>
      <c r="Z1275" s="279"/>
      <c r="AA1275" s="279"/>
      <c r="AB1275" s="279"/>
      <c r="AC1275" s="279"/>
      <c r="AD1275" s="279"/>
      <c r="AE1275" s="279"/>
      <c r="AF1275" s="278">
        <f t="shared" si="572"/>
        <v>0</v>
      </c>
      <c r="AG1275" s="278">
        <f t="shared" si="573"/>
        <v>0</v>
      </c>
      <c r="AH1275" s="279"/>
      <c r="AI1275" s="278">
        <f t="shared" si="559"/>
        <v>0</v>
      </c>
      <c r="AJ1275" s="279"/>
      <c r="AK1275" s="279"/>
      <c r="AL1275" s="282"/>
      <c r="AM1275" s="276">
        <f t="shared" si="574"/>
        <v>0</v>
      </c>
      <c r="AN1275" s="282"/>
    </row>
    <row r="1276" spans="13:40" s="261" customFormat="1" ht="13.5" hidden="1" x14ac:dyDescent="0.25">
      <c r="M1276" s="262"/>
      <c r="N1276" s="263" t="s">
        <v>565</v>
      </c>
      <c r="O1276" s="264" t="s">
        <v>566</v>
      </c>
      <c r="P1276" s="224"/>
      <c r="Q1276" s="224"/>
      <c r="R1276" s="157">
        <f t="shared" si="570"/>
        <v>0</v>
      </c>
      <c r="S1276" s="157"/>
      <c r="T1276" s="279"/>
      <c r="U1276" s="279"/>
      <c r="V1276" s="278">
        <f t="shared" si="571"/>
        <v>0</v>
      </c>
      <c r="W1276" s="279"/>
      <c r="X1276" s="279"/>
      <c r="Y1276" s="279"/>
      <c r="Z1276" s="279"/>
      <c r="AA1276" s="279"/>
      <c r="AB1276" s="279"/>
      <c r="AC1276" s="279"/>
      <c r="AD1276" s="279"/>
      <c r="AE1276" s="279"/>
      <c r="AF1276" s="278">
        <f t="shared" si="572"/>
        <v>0</v>
      </c>
      <c r="AG1276" s="278">
        <f t="shared" si="573"/>
        <v>0</v>
      </c>
      <c r="AH1276" s="279"/>
      <c r="AI1276" s="278">
        <f t="shared" si="559"/>
        <v>0</v>
      </c>
      <c r="AJ1276" s="279"/>
      <c r="AK1276" s="279"/>
      <c r="AL1276" s="282"/>
      <c r="AM1276" s="276">
        <f t="shared" si="574"/>
        <v>0</v>
      </c>
      <c r="AN1276" s="282"/>
    </row>
    <row r="1277" spans="13:40" s="261" customFormat="1" ht="13.5" hidden="1" x14ac:dyDescent="0.25">
      <c r="M1277" s="262"/>
      <c r="N1277" s="263" t="s">
        <v>567</v>
      </c>
      <c r="O1277" s="264" t="s">
        <v>568</v>
      </c>
      <c r="P1277" s="224"/>
      <c r="Q1277" s="224"/>
      <c r="R1277" s="157">
        <f t="shared" si="570"/>
        <v>0</v>
      </c>
      <c r="S1277" s="157"/>
      <c r="T1277" s="279"/>
      <c r="U1277" s="279"/>
      <c r="V1277" s="278">
        <f t="shared" si="571"/>
        <v>0</v>
      </c>
      <c r="W1277" s="279"/>
      <c r="X1277" s="279"/>
      <c r="Y1277" s="279"/>
      <c r="Z1277" s="279"/>
      <c r="AA1277" s="279"/>
      <c r="AB1277" s="279"/>
      <c r="AC1277" s="279"/>
      <c r="AD1277" s="279"/>
      <c r="AE1277" s="279"/>
      <c r="AF1277" s="278">
        <f t="shared" si="572"/>
        <v>0</v>
      </c>
      <c r="AG1277" s="278">
        <f t="shared" si="573"/>
        <v>0</v>
      </c>
      <c r="AH1277" s="279"/>
      <c r="AI1277" s="278">
        <f t="shared" si="559"/>
        <v>0</v>
      </c>
      <c r="AJ1277" s="279"/>
      <c r="AK1277" s="279"/>
      <c r="AL1277" s="282"/>
      <c r="AM1277" s="276">
        <f t="shared" si="574"/>
        <v>0</v>
      </c>
      <c r="AN1277" s="282"/>
    </row>
    <row r="1278" spans="13:40" s="261" customFormat="1" ht="13.5" hidden="1" x14ac:dyDescent="0.25">
      <c r="M1278" s="262"/>
      <c r="N1278" s="263" t="s">
        <v>569</v>
      </c>
      <c r="O1278" s="264" t="s">
        <v>570</v>
      </c>
      <c r="P1278" s="224"/>
      <c r="Q1278" s="224"/>
      <c r="R1278" s="157">
        <f t="shared" ref="R1278:R1292" si="583">SUM(T1278:AE1278)</f>
        <v>0</v>
      </c>
      <c r="S1278" s="157"/>
      <c r="T1278" s="279"/>
      <c r="U1278" s="279"/>
      <c r="V1278" s="278">
        <f t="shared" ref="V1278:V1292" si="584">SUM(T1278:U1278)</f>
        <v>0</v>
      </c>
      <c r="W1278" s="279"/>
      <c r="X1278" s="279"/>
      <c r="Y1278" s="279"/>
      <c r="Z1278" s="279"/>
      <c r="AA1278" s="279"/>
      <c r="AB1278" s="279"/>
      <c r="AC1278" s="279"/>
      <c r="AD1278" s="279"/>
      <c r="AE1278" s="279"/>
      <c r="AF1278" s="278">
        <f t="shared" ref="AF1278:AF1292" si="585">SUM(W1278:AE1278)</f>
        <v>0</v>
      </c>
      <c r="AG1278" s="278">
        <f t="shared" ref="AG1278:AG1292" si="586">SUM(V1278+AF1278)</f>
        <v>0</v>
      </c>
      <c r="AH1278" s="279"/>
      <c r="AI1278" s="278">
        <f t="shared" si="559"/>
        <v>0</v>
      </c>
      <c r="AJ1278" s="279"/>
      <c r="AK1278" s="279"/>
      <c r="AL1278" s="282"/>
      <c r="AM1278" s="276">
        <f t="shared" ref="AM1278:AM1292" si="587">SUM(AB1278+AL1278)</f>
        <v>0</v>
      </c>
      <c r="AN1278" s="282"/>
    </row>
    <row r="1279" spans="13:40" s="261" customFormat="1" ht="13.5" hidden="1" x14ac:dyDescent="0.25">
      <c r="M1279" s="262"/>
      <c r="N1279" s="263" t="s">
        <v>571</v>
      </c>
      <c r="O1279" s="264" t="s">
        <v>572</v>
      </c>
      <c r="P1279" s="224"/>
      <c r="Q1279" s="224"/>
      <c r="R1279" s="157">
        <f t="shared" si="583"/>
        <v>0</v>
      </c>
      <c r="S1279" s="157"/>
      <c r="T1279" s="279"/>
      <c r="U1279" s="279"/>
      <c r="V1279" s="278">
        <f t="shared" si="584"/>
        <v>0</v>
      </c>
      <c r="W1279" s="279"/>
      <c r="X1279" s="279"/>
      <c r="Y1279" s="279"/>
      <c r="Z1279" s="279"/>
      <c r="AA1279" s="279"/>
      <c r="AB1279" s="279"/>
      <c r="AC1279" s="279"/>
      <c r="AD1279" s="279"/>
      <c r="AE1279" s="279"/>
      <c r="AF1279" s="278">
        <f t="shared" si="585"/>
        <v>0</v>
      </c>
      <c r="AG1279" s="278">
        <f t="shared" si="586"/>
        <v>0</v>
      </c>
      <c r="AH1279" s="279"/>
      <c r="AI1279" s="278">
        <f t="shared" si="559"/>
        <v>0</v>
      </c>
      <c r="AJ1279" s="279"/>
      <c r="AK1279" s="279"/>
      <c r="AL1279" s="282"/>
      <c r="AM1279" s="276">
        <f t="shared" si="587"/>
        <v>0</v>
      </c>
      <c r="AN1279" s="282"/>
    </row>
    <row r="1280" spans="13:40" s="261" customFormat="1" ht="13.5" hidden="1" x14ac:dyDescent="0.25">
      <c r="M1280" s="262"/>
      <c r="N1280" s="263" t="s">
        <v>573</v>
      </c>
      <c r="O1280" s="264" t="s">
        <v>574</v>
      </c>
      <c r="P1280" s="224"/>
      <c r="Q1280" s="224"/>
      <c r="R1280" s="157">
        <f t="shared" si="583"/>
        <v>0</v>
      </c>
      <c r="S1280" s="157"/>
      <c r="T1280" s="279"/>
      <c r="U1280" s="279"/>
      <c r="V1280" s="278">
        <f t="shared" si="584"/>
        <v>0</v>
      </c>
      <c r="W1280" s="279"/>
      <c r="X1280" s="279"/>
      <c r="Y1280" s="279"/>
      <c r="Z1280" s="279"/>
      <c r="AA1280" s="279"/>
      <c r="AB1280" s="279"/>
      <c r="AC1280" s="279"/>
      <c r="AD1280" s="279"/>
      <c r="AE1280" s="279"/>
      <c r="AF1280" s="278">
        <f t="shared" si="585"/>
        <v>0</v>
      </c>
      <c r="AG1280" s="278">
        <f t="shared" si="586"/>
        <v>0</v>
      </c>
      <c r="AH1280" s="279"/>
      <c r="AI1280" s="278">
        <f t="shared" si="559"/>
        <v>0</v>
      </c>
      <c r="AJ1280" s="279"/>
      <c r="AK1280" s="279"/>
      <c r="AL1280" s="282"/>
      <c r="AM1280" s="276">
        <f t="shared" si="587"/>
        <v>0</v>
      </c>
      <c r="AN1280" s="282"/>
    </row>
    <row r="1281" spans="13:40" s="261" customFormat="1" ht="13.5" hidden="1" x14ac:dyDescent="0.25">
      <c r="M1281" s="262"/>
      <c r="N1281" s="263" t="s">
        <v>575</v>
      </c>
      <c r="O1281" s="264" t="s">
        <v>576</v>
      </c>
      <c r="P1281" s="224"/>
      <c r="Q1281" s="224"/>
      <c r="R1281" s="157">
        <f t="shared" si="583"/>
        <v>0</v>
      </c>
      <c r="S1281" s="157"/>
      <c r="T1281" s="279"/>
      <c r="U1281" s="279"/>
      <c r="V1281" s="278">
        <f t="shared" si="584"/>
        <v>0</v>
      </c>
      <c r="W1281" s="279"/>
      <c r="X1281" s="279"/>
      <c r="Y1281" s="279"/>
      <c r="Z1281" s="279"/>
      <c r="AA1281" s="279"/>
      <c r="AB1281" s="279"/>
      <c r="AC1281" s="279"/>
      <c r="AD1281" s="279"/>
      <c r="AE1281" s="279"/>
      <c r="AF1281" s="278">
        <f t="shared" si="585"/>
        <v>0</v>
      </c>
      <c r="AG1281" s="278">
        <f t="shared" si="586"/>
        <v>0</v>
      </c>
      <c r="AH1281" s="279"/>
      <c r="AI1281" s="278">
        <f t="shared" si="559"/>
        <v>0</v>
      </c>
      <c r="AJ1281" s="279"/>
      <c r="AK1281" s="279"/>
      <c r="AL1281" s="282"/>
      <c r="AM1281" s="276">
        <f t="shared" si="587"/>
        <v>0</v>
      </c>
      <c r="AN1281" s="282"/>
    </row>
    <row r="1282" spans="13:40" s="265" customFormat="1" ht="13.5" hidden="1" x14ac:dyDescent="0.25">
      <c r="M1282" s="266"/>
      <c r="N1282" s="266">
        <v>423</v>
      </c>
      <c r="O1282" s="267"/>
      <c r="P1282" s="256">
        <f>SUM(P1283+P1284)</f>
        <v>0</v>
      </c>
      <c r="Q1282" s="256">
        <f>SUM(Q1283+Q1284)</f>
        <v>0</v>
      </c>
      <c r="R1282" s="157">
        <f t="shared" si="583"/>
        <v>0</v>
      </c>
      <c r="S1282" s="256"/>
      <c r="T1282" s="280">
        <f>SUM(T1283+T1284)</f>
        <v>0</v>
      </c>
      <c r="U1282" s="283">
        <f>SUM(U1283+U1284)</f>
        <v>0</v>
      </c>
      <c r="V1282" s="278">
        <f t="shared" si="584"/>
        <v>0</v>
      </c>
      <c r="W1282" s="283">
        <f t="shared" ref="W1282:AE1282" si="588">SUM(W1283+W1284)</f>
        <v>0</v>
      </c>
      <c r="X1282" s="283">
        <f t="shared" si="588"/>
        <v>0</v>
      </c>
      <c r="Y1282" s="283">
        <f t="shared" si="588"/>
        <v>0</v>
      </c>
      <c r="Z1282" s="283">
        <f t="shared" si="588"/>
        <v>0</v>
      </c>
      <c r="AA1282" s="283">
        <f t="shared" si="588"/>
        <v>0</v>
      </c>
      <c r="AB1282" s="283">
        <f t="shared" si="588"/>
        <v>0</v>
      </c>
      <c r="AC1282" s="283">
        <f t="shared" si="588"/>
        <v>0</v>
      </c>
      <c r="AD1282" s="283">
        <f t="shared" si="588"/>
        <v>0</v>
      </c>
      <c r="AE1282" s="283">
        <f t="shared" si="588"/>
        <v>0</v>
      </c>
      <c r="AF1282" s="278">
        <f t="shared" si="585"/>
        <v>0</v>
      </c>
      <c r="AG1282" s="278">
        <f t="shared" si="586"/>
        <v>0</v>
      </c>
      <c r="AH1282" s="283">
        <f>SUM(AH1283+AH1284)</f>
        <v>0</v>
      </c>
      <c r="AI1282" s="278">
        <f t="shared" si="559"/>
        <v>0</v>
      </c>
      <c r="AJ1282" s="283">
        <f>SUM(AJ1283+AJ1284)</f>
        <v>0</v>
      </c>
      <c r="AK1282" s="283">
        <f>SUM(AK1283+AK1284)</f>
        <v>0</v>
      </c>
      <c r="AL1282" s="283"/>
      <c r="AM1282" s="276">
        <f t="shared" si="587"/>
        <v>0</v>
      </c>
      <c r="AN1282" s="283"/>
    </row>
    <row r="1283" spans="13:40" s="261" customFormat="1" ht="13.5" hidden="1" x14ac:dyDescent="0.25">
      <c r="M1283" s="262"/>
      <c r="N1283" s="263" t="s">
        <v>577</v>
      </c>
      <c r="O1283" s="264" t="s">
        <v>578</v>
      </c>
      <c r="P1283" s="224"/>
      <c r="Q1283" s="224"/>
      <c r="R1283" s="157">
        <f t="shared" si="583"/>
        <v>0</v>
      </c>
      <c r="S1283" s="157"/>
      <c r="T1283" s="279"/>
      <c r="U1283" s="279"/>
      <c r="V1283" s="278">
        <f t="shared" si="584"/>
        <v>0</v>
      </c>
      <c r="W1283" s="279"/>
      <c r="X1283" s="279"/>
      <c r="Y1283" s="279"/>
      <c r="Z1283" s="279"/>
      <c r="AA1283" s="279"/>
      <c r="AB1283" s="279"/>
      <c r="AC1283" s="279"/>
      <c r="AD1283" s="279"/>
      <c r="AE1283" s="279"/>
      <c r="AF1283" s="278">
        <f t="shared" si="585"/>
        <v>0</v>
      </c>
      <c r="AG1283" s="278">
        <f t="shared" si="586"/>
        <v>0</v>
      </c>
      <c r="AH1283" s="279"/>
      <c r="AI1283" s="278">
        <f t="shared" si="559"/>
        <v>0</v>
      </c>
      <c r="AJ1283" s="279"/>
      <c r="AK1283" s="279"/>
      <c r="AL1283" s="282"/>
      <c r="AM1283" s="276">
        <f t="shared" si="587"/>
        <v>0</v>
      </c>
      <c r="AN1283" s="282"/>
    </row>
    <row r="1284" spans="13:40" s="261" customFormat="1" ht="13.5" hidden="1" x14ac:dyDescent="0.25">
      <c r="M1284" s="262"/>
      <c r="N1284" s="263" t="s">
        <v>579</v>
      </c>
      <c r="O1284" s="264" t="s">
        <v>580</v>
      </c>
      <c r="P1284" s="224"/>
      <c r="Q1284" s="224"/>
      <c r="R1284" s="157">
        <f t="shared" si="583"/>
        <v>0</v>
      </c>
      <c r="S1284" s="157"/>
      <c r="T1284" s="279"/>
      <c r="U1284" s="279"/>
      <c r="V1284" s="278">
        <f t="shared" si="584"/>
        <v>0</v>
      </c>
      <c r="W1284" s="279"/>
      <c r="X1284" s="279"/>
      <c r="Y1284" s="279"/>
      <c r="Z1284" s="279"/>
      <c r="AA1284" s="279"/>
      <c r="AB1284" s="279"/>
      <c r="AC1284" s="279"/>
      <c r="AD1284" s="279"/>
      <c r="AE1284" s="279"/>
      <c r="AF1284" s="278">
        <f t="shared" si="585"/>
        <v>0</v>
      </c>
      <c r="AG1284" s="278">
        <f t="shared" si="586"/>
        <v>0</v>
      </c>
      <c r="AH1284" s="279"/>
      <c r="AI1284" s="278">
        <f t="shared" si="559"/>
        <v>0</v>
      </c>
      <c r="AJ1284" s="279"/>
      <c r="AK1284" s="279"/>
      <c r="AL1284" s="282"/>
      <c r="AM1284" s="276">
        <f t="shared" si="587"/>
        <v>0</v>
      </c>
      <c r="AN1284" s="282"/>
    </row>
    <row r="1285" spans="13:40" s="265" customFormat="1" ht="13.5" hidden="1" x14ac:dyDescent="0.25">
      <c r="M1285" s="266"/>
      <c r="N1285" s="266">
        <v>424</v>
      </c>
      <c r="O1285" s="267"/>
      <c r="P1285" s="256">
        <f>SUM(P1286+P1287+P1288+P1289)</f>
        <v>0</v>
      </c>
      <c r="Q1285" s="256">
        <f>SUM(Q1286+Q1287+Q1288+Q1289)</f>
        <v>0</v>
      </c>
      <c r="R1285" s="157">
        <f t="shared" si="583"/>
        <v>0</v>
      </c>
      <c r="S1285" s="256"/>
      <c r="T1285" s="280">
        <f>SUM(T1286+T1287+T1288+T1289)</f>
        <v>0</v>
      </c>
      <c r="U1285" s="283">
        <f>SUM(U1286+U1287+U1288+U1289)</f>
        <v>0</v>
      </c>
      <c r="V1285" s="278">
        <f t="shared" si="584"/>
        <v>0</v>
      </c>
      <c r="W1285" s="283">
        <f t="shared" ref="W1285:AE1285" si="589">SUM(W1286+W1287+W1288+W1289)</f>
        <v>0</v>
      </c>
      <c r="X1285" s="283">
        <f t="shared" si="589"/>
        <v>0</v>
      </c>
      <c r="Y1285" s="283">
        <f t="shared" si="589"/>
        <v>0</v>
      </c>
      <c r="Z1285" s="283">
        <f t="shared" si="589"/>
        <v>0</v>
      </c>
      <c r="AA1285" s="283">
        <f t="shared" si="589"/>
        <v>0</v>
      </c>
      <c r="AB1285" s="283">
        <f t="shared" si="589"/>
        <v>0</v>
      </c>
      <c r="AC1285" s="283">
        <f t="shared" si="589"/>
        <v>0</v>
      </c>
      <c r="AD1285" s="283">
        <f t="shared" si="589"/>
        <v>0</v>
      </c>
      <c r="AE1285" s="283">
        <f t="shared" si="589"/>
        <v>0</v>
      </c>
      <c r="AF1285" s="278">
        <f t="shared" si="585"/>
        <v>0</v>
      </c>
      <c r="AG1285" s="278">
        <f t="shared" si="586"/>
        <v>0</v>
      </c>
      <c r="AH1285" s="283">
        <f>SUM(AH1286+AH1287+AH1288+AH1289)</f>
        <v>0</v>
      </c>
      <c r="AI1285" s="278">
        <f t="shared" si="559"/>
        <v>0</v>
      </c>
      <c r="AJ1285" s="283">
        <f>SUM(AJ1286+AJ1287+AJ1288+AJ1289)</f>
        <v>0</v>
      </c>
      <c r="AK1285" s="283">
        <f>SUM(AK1286+AK1287+AK1288+AK1289)</f>
        <v>0</v>
      </c>
      <c r="AL1285" s="283"/>
      <c r="AM1285" s="276">
        <f t="shared" si="587"/>
        <v>0</v>
      </c>
      <c r="AN1285" s="283"/>
    </row>
    <row r="1286" spans="13:40" s="261" customFormat="1" ht="13.5" hidden="1" x14ac:dyDescent="0.25">
      <c r="M1286" s="262"/>
      <c r="N1286" s="268">
        <v>4241</v>
      </c>
      <c r="O1286" s="269" t="s">
        <v>581</v>
      </c>
      <c r="P1286" s="224"/>
      <c r="Q1286" s="224"/>
      <c r="R1286" s="157">
        <f t="shared" si="583"/>
        <v>0</v>
      </c>
      <c r="S1286" s="157"/>
      <c r="T1286" s="279"/>
      <c r="U1286" s="279"/>
      <c r="V1286" s="278">
        <f t="shared" si="584"/>
        <v>0</v>
      </c>
      <c r="W1286" s="279"/>
      <c r="X1286" s="279"/>
      <c r="Y1286" s="279"/>
      <c r="Z1286" s="279"/>
      <c r="AA1286" s="279"/>
      <c r="AB1286" s="279"/>
      <c r="AC1286" s="279"/>
      <c r="AD1286" s="279"/>
      <c r="AE1286" s="279"/>
      <c r="AF1286" s="278">
        <f t="shared" si="585"/>
        <v>0</v>
      </c>
      <c r="AG1286" s="278">
        <f t="shared" si="586"/>
        <v>0</v>
      </c>
      <c r="AH1286" s="279"/>
      <c r="AI1286" s="278">
        <f t="shared" si="559"/>
        <v>0</v>
      </c>
      <c r="AJ1286" s="279"/>
      <c r="AK1286" s="279"/>
      <c r="AL1286" s="282"/>
      <c r="AM1286" s="276">
        <f t="shared" si="587"/>
        <v>0</v>
      </c>
      <c r="AN1286" s="282"/>
    </row>
    <row r="1287" spans="13:40" hidden="1" x14ac:dyDescent="0.25">
      <c r="M1287" s="262"/>
      <c r="N1287" s="268">
        <v>4242</v>
      </c>
      <c r="O1287" s="270" t="s">
        <v>582</v>
      </c>
      <c r="P1287" s="224"/>
      <c r="Q1287" s="224"/>
      <c r="R1287" s="157">
        <f t="shared" si="583"/>
        <v>0</v>
      </c>
      <c r="S1287" s="157"/>
      <c r="T1287" s="279"/>
      <c r="U1287" s="279"/>
      <c r="V1287" s="278">
        <f t="shared" si="584"/>
        <v>0</v>
      </c>
      <c r="W1287" s="279"/>
      <c r="X1287" s="279"/>
      <c r="Y1287" s="279"/>
      <c r="Z1287" s="279"/>
      <c r="AA1287" s="279"/>
      <c r="AB1287" s="279"/>
      <c r="AC1287" s="279"/>
      <c r="AD1287" s="279"/>
      <c r="AE1287" s="279"/>
      <c r="AF1287" s="278">
        <f t="shared" si="585"/>
        <v>0</v>
      </c>
      <c r="AG1287" s="278">
        <f t="shared" si="586"/>
        <v>0</v>
      </c>
      <c r="AH1287" s="279"/>
      <c r="AI1287" s="278">
        <f t="shared" si="559"/>
        <v>0</v>
      </c>
      <c r="AJ1287" s="279"/>
      <c r="AK1287" s="279"/>
      <c r="AL1287" s="281"/>
      <c r="AM1287" s="276">
        <f t="shared" si="587"/>
        <v>0</v>
      </c>
      <c r="AN1287" s="281"/>
    </row>
    <row r="1288" spans="13:40" hidden="1" x14ac:dyDescent="0.25">
      <c r="M1288" s="262"/>
      <c r="N1288" s="268">
        <v>4243</v>
      </c>
      <c r="O1288" s="270" t="s">
        <v>583</v>
      </c>
      <c r="P1288" s="224"/>
      <c r="Q1288" s="224"/>
      <c r="R1288" s="157">
        <f t="shared" si="583"/>
        <v>0</v>
      </c>
      <c r="S1288" s="157"/>
      <c r="T1288" s="279"/>
      <c r="U1288" s="279"/>
      <c r="V1288" s="278">
        <f t="shared" si="584"/>
        <v>0</v>
      </c>
      <c r="W1288" s="279"/>
      <c r="X1288" s="279"/>
      <c r="Y1288" s="279"/>
      <c r="Z1288" s="279"/>
      <c r="AA1288" s="279"/>
      <c r="AB1288" s="279"/>
      <c r="AC1288" s="279"/>
      <c r="AD1288" s="279"/>
      <c r="AE1288" s="279"/>
      <c r="AF1288" s="278">
        <f t="shared" si="585"/>
        <v>0</v>
      </c>
      <c r="AG1288" s="278">
        <f t="shared" si="586"/>
        <v>0</v>
      </c>
      <c r="AH1288" s="279"/>
      <c r="AI1288" s="278">
        <f t="shared" si="559"/>
        <v>0</v>
      </c>
      <c r="AJ1288" s="279"/>
      <c r="AK1288" s="279"/>
      <c r="AL1288" s="281"/>
      <c r="AM1288" s="276">
        <f t="shared" si="587"/>
        <v>0</v>
      </c>
      <c r="AN1288" s="281"/>
    </row>
    <row r="1289" spans="13:40" hidden="1" x14ac:dyDescent="0.25">
      <c r="M1289" s="262"/>
      <c r="N1289" s="268">
        <v>4244</v>
      </c>
      <c r="O1289" s="270" t="s">
        <v>584</v>
      </c>
      <c r="P1289" s="224"/>
      <c r="Q1289" s="224"/>
      <c r="R1289" s="157">
        <f t="shared" si="583"/>
        <v>0</v>
      </c>
      <c r="S1289" s="157"/>
      <c r="T1289" s="279"/>
      <c r="U1289" s="279"/>
      <c r="V1289" s="278">
        <f t="shared" si="584"/>
        <v>0</v>
      </c>
      <c r="W1289" s="279"/>
      <c r="X1289" s="279"/>
      <c r="Y1289" s="279"/>
      <c r="Z1289" s="279"/>
      <c r="AA1289" s="279"/>
      <c r="AB1289" s="279"/>
      <c r="AC1289" s="279"/>
      <c r="AD1289" s="279"/>
      <c r="AE1289" s="279"/>
      <c r="AF1289" s="278">
        <f t="shared" si="585"/>
        <v>0</v>
      </c>
      <c r="AG1289" s="278">
        <f t="shared" si="586"/>
        <v>0</v>
      </c>
      <c r="AH1289" s="279"/>
      <c r="AI1289" s="278">
        <f t="shared" si="559"/>
        <v>0</v>
      </c>
      <c r="AJ1289" s="279"/>
      <c r="AK1289" s="279"/>
      <c r="AL1289" s="281"/>
      <c r="AM1289" s="276">
        <f t="shared" si="587"/>
        <v>0</v>
      </c>
      <c r="AN1289" s="281"/>
    </row>
    <row r="1290" spans="13:40" s="265" customFormat="1" ht="13.5" hidden="1" x14ac:dyDescent="0.25">
      <c r="M1290" s="266"/>
      <c r="N1290" s="266">
        <v>426</v>
      </c>
      <c r="O1290" s="271"/>
      <c r="P1290" s="256">
        <f>SUM(P1291+P1292)</f>
        <v>0</v>
      </c>
      <c r="Q1290" s="256">
        <f>SUM(Q1291+Q1292)</f>
        <v>0</v>
      </c>
      <c r="R1290" s="157">
        <f t="shared" si="583"/>
        <v>0</v>
      </c>
      <c r="S1290" s="256"/>
      <c r="T1290" s="280">
        <f>SUM(T1291+T1292)</f>
        <v>0</v>
      </c>
      <c r="U1290" s="283">
        <f>SUM(U1291+U1292)</f>
        <v>0</v>
      </c>
      <c r="V1290" s="278">
        <f t="shared" si="584"/>
        <v>0</v>
      </c>
      <c r="W1290" s="283">
        <f t="shared" ref="W1290:AE1290" si="590">SUM(W1291+W1292)</f>
        <v>0</v>
      </c>
      <c r="X1290" s="283">
        <f t="shared" si="590"/>
        <v>0</v>
      </c>
      <c r="Y1290" s="283">
        <f t="shared" si="590"/>
        <v>0</v>
      </c>
      <c r="Z1290" s="283">
        <f t="shared" si="590"/>
        <v>0</v>
      </c>
      <c r="AA1290" s="283">
        <f t="shared" si="590"/>
        <v>0</v>
      </c>
      <c r="AB1290" s="283">
        <f t="shared" si="590"/>
        <v>0</v>
      </c>
      <c r="AC1290" s="283">
        <f t="shared" si="590"/>
        <v>0</v>
      </c>
      <c r="AD1290" s="283">
        <f t="shared" si="590"/>
        <v>0</v>
      </c>
      <c r="AE1290" s="283">
        <f t="shared" si="590"/>
        <v>0</v>
      </c>
      <c r="AF1290" s="278">
        <f t="shared" si="585"/>
        <v>0</v>
      </c>
      <c r="AG1290" s="278">
        <f t="shared" si="586"/>
        <v>0</v>
      </c>
      <c r="AH1290" s="283">
        <f>SUM(AH1291+AH1292)</f>
        <v>0</v>
      </c>
      <c r="AI1290" s="278">
        <f t="shared" si="559"/>
        <v>0</v>
      </c>
      <c r="AJ1290" s="283">
        <f>SUM(AJ1291+AJ1292)</f>
        <v>0</v>
      </c>
      <c r="AK1290" s="283">
        <f>SUM(AK1291+AK1292)</f>
        <v>0</v>
      </c>
      <c r="AL1290" s="283"/>
      <c r="AM1290" s="276">
        <f t="shared" si="587"/>
        <v>0</v>
      </c>
      <c r="AN1290" s="283"/>
    </row>
    <row r="1291" spans="13:40" s="261" customFormat="1" ht="13.5" hidden="1" x14ac:dyDescent="0.25">
      <c r="M1291" s="262"/>
      <c r="N1291" s="263">
        <v>4262</v>
      </c>
      <c r="O1291" s="264" t="s">
        <v>585</v>
      </c>
      <c r="P1291" s="224"/>
      <c r="Q1291" s="224"/>
      <c r="R1291" s="157">
        <f t="shared" si="583"/>
        <v>0</v>
      </c>
      <c r="S1291" s="157"/>
      <c r="T1291" s="279"/>
      <c r="U1291" s="279"/>
      <c r="V1291" s="278">
        <f t="shared" si="584"/>
        <v>0</v>
      </c>
      <c r="W1291" s="279"/>
      <c r="X1291" s="279"/>
      <c r="Y1291" s="279"/>
      <c r="Z1291" s="279"/>
      <c r="AA1291" s="279"/>
      <c r="AB1291" s="279"/>
      <c r="AC1291" s="279"/>
      <c r="AD1291" s="279"/>
      <c r="AE1291" s="279"/>
      <c r="AF1291" s="278">
        <f t="shared" si="585"/>
        <v>0</v>
      </c>
      <c r="AG1291" s="278">
        <f t="shared" si="586"/>
        <v>0</v>
      </c>
      <c r="AH1291" s="279"/>
      <c r="AI1291" s="278">
        <f t="shared" si="559"/>
        <v>0</v>
      </c>
      <c r="AJ1291" s="279"/>
      <c r="AK1291" s="279"/>
      <c r="AL1291" s="282"/>
      <c r="AM1291" s="276">
        <f t="shared" si="587"/>
        <v>0</v>
      </c>
      <c r="AN1291" s="282"/>
    </row>
    <row r="1292" spans="13:40" s="261" customFormat="1" ht="13.5" hidden="1" x14ac:dyDescent="0.25">
      <c r="M1292" s="262"/>
      <c r="N1292" s="263">
        <v>4263</v>
      </c>
      <c r="O1292" s="264" t="s">
        <v>586</v>
      </c>
      <c r="P1292" s="224"/>
      <c r="Q1292" s="224"/>
      <c r="R1292" s="157">
        <f t="shared" si="583"/>
        <v>0</v>
      </c>
      <c r="S1292" s="157"/>
      <c r="T1292" s="279"/>
      <c r="U1292" s="279"/>
      <c r="V1292" s="278">
        <f t="shared" si="584"/>
        <v>0</v>
      </c>
      <c r="W1292" s="279"/>
      <c r="X1292" s="279"/>
      <c r="Y1292" s="279"/>
      <c r="Z1292" s="279"/>
      <c r="AA1292" s="279"/>
      <c r="AB1292" s="279"/>
      <c r="AC1292" s="279"/>
      <c r="AD1292" s="279"/>
      <c r="AE1292" s="279"/>
      <c r="AF1292" s="278">
        <f t="shared" si="585"/>
        <v>0</v>
      </c>
      <c r="AG1292" s="278">
        <f t="shared" si="586"/>
        <v>0</v>
      </c>
      <c r="AH1292" s="279"/>
      <c r="AI1292" s="278">
        <f t="shared" si="559"/>
        <v>0</v>
      </c>
      <c r="AJ1292" s="279"/>
      <c r="AK1292" s="279"/>
      <c r="AL1292" s="282"/>
      <c r="AM1292" s="276">
        <f t="shared" si="587"/>
        <v>0</v>
      </c>
      <c r="AN1292" s="282"/>
    </row>
    <row r="1293" spans="13:40" x14ac:dyDescent="0.25">
      <c r="T1293" s="281"/>
      <c r="U1293" s="281"/>
      <c r="V1293" s="281"/>
      <c r="W1293" s="281"/>
      <c r="X1293" s="281"/>
      <c r="Y1293" s="281"/>
      <c r="Z1293" s="281"/>
      <c r="AA1293" s="281"/>
      <c r="AB1293" s="281"/>
      <c r="AC1293" s="281"/>
      <c r="AD1293" s="281"/>
      <c r="AE1293" s="281"/>
      <c r="AF1293" s="281"/>
      <c r="AG1293" s="281"/>
      <c r="AH1293" s="281"/>
      <c r="AI1293" s="281"/>
      <c r="AJ1293" s="281"/>
      <c r="AK1293" s="281"/>
      <c r="AL1293" s="281"/>
      <c r="AM1293" s="276"/>
      <c r="AN1293" s="281"/>
    </row>
    <row r="1294" spans="13:40" x14ac:dyDescent="0.25">
      <c r="T1294" s="281"/>
      <c r="U1294" s="281"/>
      <c r="V1294" s="281"/>
      <c r="W1294" s="281"/>
      <c r="X1294" s="281"/>
      <c r="Y1294" s="281"/>
      <c r="Z1294" s="281"/>
      <c r="AA1294" s="281"/>
      <c r="AB1294" s="281"/>
      <c r="AC1294" s="281"/>
      <c r="AD1294" s="281"/>
      <c r="AE1294" s="281"/>
      <c r="AF1294" s="281"/>
      <c r="AG1294" s="281"/>
      <c r="AH1294" s="281"/>
      <c r="AI1294" s="281"/>
      <c r="AJ1294" s="281"/>
      <c r="AK1294" s="281"/>
      <c r="AL1294" s="281"/>
      <c r="AM1294" s="276"/>
      <c r="AN1294" s="281"/>
    </row>
    <row r="1295" spans="13:40" x14ac:dyDescent="0.25">
      <c r="T1295" s="281"/>
      <c r="U1295" s="281"/>
      <c r="V1295" s="281"/>
      <c r="W1295" s="281"/>
      <c r="X1295" s="281"/>
      <c r="Y1295" s="281"/>
      <c r="Z1295" s="281"/>
      <c r="AA1295" s="281"/>
      <c r="AB1295" s="281"/>
      <c r="AC1295" s="281"/>
      <c r="AD1295" s="281"/>
      <c r="AE1295" s="281"/>
      <c r="AF1295" s="281"/>
      <c r="AG1295" s="281"/>
      <c r="AH1295" s="281"/>
      <c r="AI1295" s="281"/>
      <c r="AJ1295" s="281"/>
      <c r="AK1295" s="281"/>
      <c r="AL1295" s="281"/>
      <c r="AM1295" s="276"/>
      <c r="AN1295" s="281"/>
    </row>
    <row r="1296" spans="13:40" x14ac:dyDescent="0.25">
      <c r="T1296" s="281"/>
      <c r="U1296" s="281"/>
      <c r="V1296" s="281"/>
      <c r="W1296" s="281"/>
      <c r="X1296" s="281"/>
      <c r="Y1296" s="281"/>
      <c r="Z1296" s="281"/>
      <c r="AA1296" s="281"/>
      <c r="AB1296" s="281"/>
      <c r="AC1296" s="281"/>
      <c r="AD1296" s="281"/>
      <c r="AE1296" s="281"/>
      <c r="AF1296" s="281"/>
      <c r="AG1296" s="281"/>
      <c r="AH1296" s="281"/>
      <c r="AI1296" s="281"/>
      <c r="AJ1296" s="281"/>
      <c r="AK1296" s="281"/>
      <c r="AL1296" s="281"/>
      <c r="AM1296" s="276"/>
      <c r="AN1296" s="281"/>
    </row>
    <row r="1297" spans="20:40" x14ac:dyDescent="0.25">
      <c r="T1297" s="281"/>
      <c r="U1297" s="281"/>
      <c r="V1297" s="281"/>
      <c r="W1297" s="281"/>
      <c r="X1297" s="281"/>
      <c r="Y1297" s="281"/>
      <c r="Z1297" s="281"/>
      <c r="AA1297" s="281"/>
      <c r="AB1297" s="281"/>
      <c r="AC1297" s="281"/>
      <c r="AD1297" s="281"/>
      <c r="AE1297" s="281"/>
      <c r="AF1297" s="281"/>
      <c r="AG1297" s="281"/>
      <c r="AH1297" s="281"/>
      <c r="AI1297" s="281"/>
      <c r="AJ1297" s="281"/>
      <c r="AK1297" s="281"/>
      <c r="AL1297" s="281"/>
      <c r="AM1297" s="276"/>
      <c r="AN1297" s="281"/>
    </row>
    <row r="1298" spans="20:40" x14ac:dyDescent="0.25">
      <c r="T1298" s="281"/>
      <c r="U1298" s="281"/>
      <c r="V1298" s="281"/>
      <c r="W1298" s="281"/>
      <c r="X1298" s="281"/>
      <c r="Y1298" s="281"/>
      <c r="Z1298" s="281"/>
      <c r="AA1298" s="281"/>
      <c r="AB1298" s="281"/>
      <c r="AC1298" s="281"/>
      <c r="AD1298" s="281"/>
      <c r="AE1298" s="281"/>
      <c r="AF1298" s="281"/>
      <c r="AG1298" s="281"/>
      <c r="AH1298" s="281"/>
      <c r="AI1298" s="281"/>
      <c r="AJ1298" s="281"/>
      <c r="AK1298" s="281"/>
      <c r="AL1298" s="281"/>
      <c r="AM1298" s="276"/>
      <c r="AN1298" s="281"/>
    </row>
    <row r="1299" spans="20:40" x14ac:dyDescent="0.25">
      <c r="T1299" s="281"/>
      <c r="U1299" s="281"/>
      <c r="V1299" s="281"/>
      <c r="W1299" s="281"/>
      <c r="X1299" s="281"/>
      <c r="Y1299" s="281"/>
      <c r="Z1299" s="281"/>
      <c r="AA1299" s="281"/>
      <c r="AB1299" s="281"/>
      <c r="AC1299" s="281"/>
      <c r="AD1299" s="281"/>
      <c r="AE1299" s="281"/>
      <c r="AF1299" s="281"/>
      <c r="AG1299" s="281"/>
      <c r="AH1299" s="281"/>
      <c r="AI1299" s="281"/>
      <c r="AJ1299" s="281"/>
      <c r="AK1299" s="281"/>
      <c r="AL1299" s="281"/>
      <c r="AM1299" s="276"/>
      <c r="AN1299" s="281"/>
    </row>
    <row r="1300" spans="20:40" x14ac:dyDescent="0.25">
      <c r="T1300" s="281"/>
      <c r="U1300" s="281"/>
      <c r="V1300" s="281"/>
      <c r="W1300" s="281"/>
      <c r="X1300" s="281"/>
      <c r="Y1300" s="281"/>
      <c r="Z1300" s="281"/>
      <c r="AA1300" s="281"/>
      <c r="AB1300" s="281"/>
      <c r="AC1300" s="281"/>
      <c r="AD1300" s="281"/>
      <c r="AE1300" s="281"/>
      <c r="AF1300" s="281"/>
      <c r="AG1300" s="281"/>
      <c r="AH1300" s="281"/>
      <c r="AI1300" s="281"/>
      <c r="AJ1300" s="281"/>
      <c r="AK1300" s="281"/>
      <c r="AL1300" s="281"/>
      <c r="AM1300" s="276"/>
      <c r="AN1300" s="281"/>
    </row>
    <row r="1301" spans="20:40" x14ac:dyDescent="0.25">
      <c r="T1301" s="281"/>
      <c r="U1301" s="281"/>
      <c r="V1301" s="281"/>
      <c r="W1301" s="281"/>
      <c r="X1301" s="281"/>
      <c r="Y1301" s="281"/>
      <c r="Z1301" s="281"/>
      <c r="AA1301" s="281"/>
      <c r="AB1301" s="281"/>
      <c r="AC1301" s="281"/>
      <c r="AD1301" s="281"/>
      <c r="AE1301" s="281"/>
      <c r="AF1301" s="281"/>
      <c r="AG1301" s="281"/>
      <c r="AH1301" s="281"/>
      <c r="AI1301" s="281"/>
      <c r="AJ1301" s="281"/>
      <c r="AK1301" s="281"/>
      <c r="AL1301" s="281"/>
      <c r="AM1301" s="276"/>
      <c r="AN1301" s="281"/>
    </row>
    <row r="1302" spans="20:40" x14ac:dyDescent="0.25">
      <c r="T1302" s="281"/>
      <c r="U1302" s="281"/>
      <c r="V1302" s="281"/>
      <c r="W1302" s="281"/>
      <c r="X1302" s="281"/>
      <c r="Y1302" s="281"/>
      <c r="Z1302" s="281"/>
      <c r="AA1302" s="281"/>
      <c r="AB1302" s="281"/>
      <c r="AC1302" s="281"/>
      <c r="AD1302" s="281"/>
      <c r="AE1302" s="281"/>
      <c r="AF1302" s="281"/>
      <c r="AG1302" s="281"/>
      <c r="AH1302" s="281"/>
      <c r="AI1302" s="281"/>
      <c r="AJ1302" s="281"/>
      <c r="AK1302" s="281"/>
      <c r="AL1302" s="281"/>
      <c r="AM1302" s="276"/>
      <c r="AN1302" s="281"/>
    </row>
    <row r="1303" spans="20:40" x14ac:dyDescent="0.25">
      <c r="T1303" s="281"/>
      <c r="U1303" s="281"/>
      <c r="V1303" s="281"/>
      <c r="W1303" s="281"/>
      <c r="X1303" s="281"/>
      <c r="Y1303" s="281"/>
      <c r="Z1303" s="281"/>
      <c r="AA1303" s="281"/>
      <c r="AB1303" s="281"/>
      <c r="AC1303" s="281"/>
      <c r="AD1303" s="281"/>
      <c r="AE1303" s="281"/>
      <c r="AF1303" s="281"/>
      <c r="AG1303" s="281"/>
      <c r="AH1303" s="281"/>
      <c r="AI1303" s="281"/>
      <c r="AJ1303" s="281"/>
      <c r="AK1303" s="281"/>
      <c r="AL1303" s="281"/>
      <c r="AM1303" s="276"/>
      <c r="AN1303" s="281"/>
    </row>
    <row r="1304" spans="20:40" x14ac:dyDescent="0.25">
      <c r="T1304" s="281"/>
      <c r="U1304" s="281"/>
      <c r="V1304" s="281"/>
      <c r="W1304" s="281"/>
      <c r="X1304" s="281"/>
      <c r="Y1304" s="281"/>
      <c r="Z1304" s="281"/>
      <c r="AA1304" s="281"/>
      <c r="AB1304" s="281"/>
      <c r="AC1304" s="281"/>
      <c r="AD1304" s="281"/>
      <c r="AE1304" s="281"/>
      <c r="AF1304" s="281"/>
      <c r="AG1304" s="281"/>
      <c r="AH1304" s="281"/>
      <c r="AI1304" s="281"/>
      <c r="AJ1304" s="281"/>
      <c r="AK1304" s="281"/>
      <c r="AL1304" s="281"/>
      <c r="AM1304" s="276"/>
      <c r="AN1304" s="281"/>
    </row>
    <row r="1305" spans="20:40" x14ac:dyDescent="0.25">
      <c r="T1305" s="281"/>
      <c r="U1305" s="281"/>
      <c r="V1305" s="281"/>
      <c r="W1305" s="281"/>
      <c r="X1305" s="281"/>
      <c r="Y1305" s="281"/>
      <c r="Z1305" s="281"/>
      <c r="AA1305" s="281"/>
      <c r="AB1305" s="281"/>
      <c r="AC1305" s="281"/>
      <c r="AD1305" s="281"/>
      <c r="AE1305" s="281"/>
      <c r="AF1305" s="281"/>
      <c r="AG1305" s="281"/>
      <c r="AH1305" s="281"/>
      <c r="AI1305" s="281"/>
      <c r="AJ1305" s="281"/>
      <c r="AK1305" s="281"/>
      <c r="AL1305" s="281"/>
      <c r="AM1305" s="276"/>
      <c r="AN1305" s="281"/>
    </row>
    <row r="1306" spans="20:40" x14ac:dyDescent="0.25">
      <c r="T1306" s="281"/>
      <c r="U1306" s="281"/>
      <c r="V1306" s="281"/>
      <c r="W1306" s="281"/>
      <c r="X1306" s="281"/>
      <c r="Y1306" s="281"/>
      <c r="Z1306" s="281"/>
      <c r="AA1306" s="281"/>
      <c r="AB1306" s="281"/>
      <c r="AC1306" s="281"/>
      <c r="AD1306" s="281"/>
      <c r="AE1306" s="281"/>
      <c r="AF1306" s="281"/>
      <c r="AG1306" s="281"/>
      <c r="AH1306" s="281"/>
      <c r="AI1306" s="281"/>
      <c r="AJ1306" s="281"/>
      <c r="AK1306" s="281"/>
      <c r="AL1306" s="281"/>
      <c r="AM1306" s="276"/>
      <c r="AN1306" s="281"/>
    </row>
    <row r="1307" spans="20:40" x14ac:dyDescent="0.25">
      <c r="T1307" s="281"/>
      <c r="U1307" s="281"/>
      <c r="V1307" s="281"/>
      <c r="W1307" s="281"/>
      <c r="X1307" s="281"/>
      <c r="Y1307" s="281"/>
      <c r="Z1307" s="281"/>
      <c r="AA1307" s="281"/>
      <c r="AB1307" s="281"/>
      <c r="AC1307" s="281"/>
      <c r="AD1307" s="281"/>
      <c r="AE1307" s="281"/>
      <c r="AF1307" s="281"/>
      <c r="AG1307" s="281"/>
      <c r="AH1307" s="281"/>
      <c r="AI1307" s="281"/>
      <c r="AJ1307" s="281"/>
      <c r="AK1307" s="281"/>
      <c r="AL1307" s="281"/>
      <c r="AM1307" s="276"/>
      <c r="AN1307" s="281"/>
    </row>
    <row r="1308" spans="20:40" x14ac:dyDescent="0.25">
      <c r="T1308" s="281"/>
      <c r="U1308" s="281"/>
      <c r="V1308" s="281"/>
      <c r="W1308" s="281"/>
      <c r="X1308" s="281"/>
      <c r="Y1308" s="281"/>
      <c r="Z1308" s="281"/>
      <c r="AA1308" s="281"/>
      <c r="AB1308" s="281"/>
      <c r="AC1308" s="281"/>
      <c r="AD1308" s="281"/>
      <c r="AE1308" s="281"/>
      <c r="AF1308" s="281"/>
      <c r="AG1308" s="281"/>
      <c r="AH1308" s="281"/>
      <c r="AI1308" s="281"/>
      <c r="AJ1308" s="281"/>
      <c r="AK1308" s="281"/>
      <c r="AL1308" s="281"/>
      <c r="AM1308" s="276"/>
      <c r="AN1308" s="281"/>
    </row>
    <row r="1309" spans="20:40" x14ac:dyDescent="0.25">
      <c r="T1309" s="281"/>
      <c r="U1309" s="281"/>
      <c r="V1309" s="281"/>
      <c r="W1309" s="281"/>
      <c r="X1309" s="281"/>
      <c r="Y1309" s="281"/>
      <c r="Z1309" s="281"/>
      <c r="AA1309" s="281"/>
      <c r="AB1309" s="281"/>
      <c r="AC1309" s="281"/>
      <c r="AD1309" s="281"/>
      <c r="AE1309" s="281"/>
      <c r="AF1309" s="281"/>
      <c r="AG1309" s="281"/>
      <c r="AH1309" s="281"/>
      <c r="AI1309" s="281"/>
      <c r="AJ1309" s="281"/>
      <c r="AK1309" s="281"/>
      <c r="AL1309" s="281"/>
      <c r="AM1309" s="276"/>
      <c r="AN1309" s="281"/>
    </row>
    <row r="1310" spans="20:40" x14ac:dyDescent="0.25">
      <c r="T1310" s="281"/>
      <c r="U1310" s="281"/>
      <c r="V1310" s="281"/>
      <c r="W1310" s="281"/>
      <c r="X1310" s="281"/>
      <c r="Y1310" s="281"/>
      <c r="Z1310" s="281"/>
      <c r="AA1310" s="281"/>
      <c r="AB1310" s="281"/>
      <c r="AC1310" s="281"/>
      <c r="AD1310" s="281"/>
      <c r="AE1310" s="281"/>
      <c r="AF1310" s="281"/>
      <c r="AG1310" s="281"/>
      <c r="AH1310" s="281"/>
      <c r="AI1310" s="281"/>
      <c r="AJ1310" s="281"/>
      <c r="AK1310" s="281"/>
      <c r="AL1310" s="281"/>
      <c r="AM1310" s="276"/>
      <c r="AN1310" s="281"/>
    </row>
    <row r="1311" spans="20:40" x14ac:dyDescent="0.25">
      <c r="T1311" s="281"/>
      <c r="U1311" s="281"/>
      <c r="V1311" s="281"/>
      <c r="W1311" s="281"/>
      <c r="X1311" s="281"/>
      <c r="Y1311" s="281"/>
      <c r="Z1311" s="281"/>
      <c r="AA1311" s="281"/>
      <c r="AB1311" s="281"/>
      <c r="AC1311" s="281"/>
      <c r="AD1311" s="281"/>
      <c r="AE1311" s="281"/>
      <c r="AF1311" s="281"/>
      <c r="AG1311" s="281"/>
      <c r="AH1311" s="281"/>
      <c r="AI1311" s="281"/>
      <c r="AJ1311" s="281"/>
      <c r="AK1311" s="281"/>
      <c r="AL1311" s="281"/>
      <c r="AM1311" s="276"/>
      <c r="AN1311" s="281"/>
    </row>
    <row r="1312" spans="20:40" x14ac:dyDescent="0.25">
      <c r="T1312" s="281"/>
      <c r="U1312" s="281"/>
      <c r="V1312" s="281"/>
      <c r="W1312" s="281"/>
      <c r="X1312" s="281"/>
      <c r="Y1312" s="281"/>
      <c r="Z1312" s="281"/>
      <c r="AA1312" s="281"/>
      <c r="AB1312" s="281"/>
      <c r="AC1312" s="281"/>
      <c r="AD1312" s="281"/>
      <c r="AE1312" s="281"/>
      <c r="AF1312" s="281"/>
      <c r="AG1312" s="281"/>
      <c r="AH1312" s="281"/>
      <c r="AI1312" s="281"/>
      <c r="AJ1312" s="281"/>
      <c r="AK1312" s="281"/>
      <c r="AL1312" s="281"/>
      <c r="AM1312" s="276"/>
      <c r="AN1312" s="281"/>
    </row>
    <row r="1313" spans="20:40" x14ac:dyDescent="0.25">
      <c r="T1313" s="281"/>
      <c r="U1313" s="281"/>
      <c r="V1313" s="281"/>
      <c r="W1313" s="281"/>
      <c r="X1313" s="281"/>
      <c r="Y1313" s="281"/>
      <c r="Z1313" s="281"/>
      <c r="AA1313" s="281"/>
      <c r="AB1313" s="281"/>
      <c r="AC1313" s="281"/>
      <c r="AD1313" s="281"/>
      <c r="AE1313" s="281"/>
      <c r="AF1313" s="281"/>
      <c r="AG1313" s="281"/>
      <c r="AH1313" s="281"/>
      <c r="AI1313" s="281"/>
      <c r="AJ1313" s="281"/>
      <c r="AK1313" s="281"/>
      <c r="AL1313" s="281"/>
      <c r="AM1313" s="276"/>
      <c r="AN1313" s="281"/>
    </row>
    <row r="1314" spans="20:40" x14ac:dyDescent="0.25">
      <c r="T1314" s="281"/>
      <c r="U1314" s="281"/>
      <c r="V1314" s="281"/>
      <c r="W1314" s="281"/>
      <c r="X1314" s="281"/>
      <c r="Y1314" s="281"/>
      <c r="Z1314" s="281"/>
      <c r="AA1314" s="281"/>
      <c r="AB1314" s="281"/>
      <c r="AC1314" s="281"/>
      <c r="AD1314" s="281"/>
      <c r="AE1314" s="281"/>
      <c r="AF1314" s="281"/>
      <c r="AG1314" s="281"/>
      <c r="AH1314" s="281"/>
      <c r="AI1314" s="281"/>
      <c r="AJ1314" s="281"/>
      <c r="AK1314" s="281"/>
      <c r="AL1314" s="281"/>
      <c r="AM1314" s="276"/>
      <c r="AN1314" s="281"/>
    </row>
    <row r="1315" spans="20:40" x14ac:dyDescent="0.25">
      <c r="T1315" s="281"/>
      <c r="U1315" s="281"/>
      <c r="V1315" s="281"/>
      <c r="W1315" s="281"/>
      <c r="X1315" s="281"/>
      <c r="Y1315" s="281"/>
      <c r="Z1315" s="281"/>
      <c r="AA1315" s="281"/>
      <c r="AB1315" s="281"/>
      <c r="AC1315" s="281"/>
      <c r="AD1315" s="281"/>
      <c r="AE1315" s="281"/>
      <c r="AF1315" s="281"/>
      <c r="AG1315" s="281"/>
      <c r="AH1315" s="281"/>
      <c r="AI1315" s="281"/>
      <c r="AJ1315" s="281"/>
      <c r="AK1315" s="281"/>
      <c r="AL1315" s="281"/>
      <c r="AM1315" s="276"/>
      <c r="AN1315" s="281"/>
    </row>
    <row r="1316" spans="20:40" x14ac:dyDescent="0.25">
      <c r="T1316" s="281"/>
      <c r="U1316" s="281"/>
      <c r="V1316" s="281"/>
      <c r="W1316" s="281"/>
      <c r="X1316" s="281"/>
      <c r="Y1316" s="281"/>
      <c r="Z1316" s="281"/>
      <c r="AA1316" s="281"/>
      <c r="AB1316" s="281"/>
      <c r="AC1316" s="281"/>
      <c r="AD1316" s="281"/>
      <c r="AE1316" s="281"/>
      <c r="AF1316" s="281"/>
      <c r="AG1316" s="281"/>
      <c r="AH1316" s="281"/>
      <c r="AI1316" s="281"/>
      <c r="AJ1316" s="281"/>
      <c r="AK1316" s="281"/>
      <c r="AL1316" s="281"/>
      <c r="AM1316" s="276"/>
      <c r="AN1316" s="281"/>
    </row>
    <row r="1317" spans="20:40" x14ac:dyDescent="0.25">
      <c r="T1317" s="281"/>
      <c r="U1317" s="281"/>
      <c r="V1317" s="281"/>
      <c r="W1317" s="281"/>
      <c r="X1317" s="281"/>
      <c r="Y1317" s="281"/>
      <c r="Z1317" s="281"/>
      <c r="AA1317" s="281"/>
      <c r="AB1317" s="281"/>
      <c r="AC1317" s="281"/>
      <c r="AD1317" s="281"/>
      <c r="AE1317" s="281"/>
      <c r="AF1317" s="281"/>
      <c r="AG1317" s="281"/>
      <c r="AH1317" s="281"/>
      <c r="AI1317" s="281"/>
      <c r="AJ1317" s="281"/>
      <c r="AK1317" s="281"/>
      <c r="AL1317" s="281"/>
      <c r="AM1317" s="276"/>
      <c r="AN1317" s="281"/>
    </row>
    <row r="1318" spans="20:40" x14ac:dyDescent="0.25">
      <c r="T1318" s="281"/>
      <c r="U1318" s="281"/>
      <c r="V1318" s="281"/>
      <c r="W1318" s="281"/>
      <c r="X1318" s="281"/>
      <c r="Y1318" s="281"/>
      <c r="Z1318" s="281"/>
      <c r="AA1318" s="281"/>
      <c r="AB1318" s="281"/>
      <c r="AC1318" s="281"/>
      <c r="AD1318" s="281"/>
      <c r="AE1318" s="281"/>
      <c r="AF1318" s="281"/>
      <c r="AG1318" s="281"/>
      <c r="AH1318" s="281"/>
      <c r="AI1318" s="281"/>
      <c r="AJ1318" s="281"/>
      <c r="AK1318" s="281"/>
      <c r="AL1318" s="281"/>
      <c r="AM1318" s="276"/>
      <c r="AN1318" s="281"/>
    </row>
    <row r="1319" spans="20:40" x14ac:dyDescent="0.25">
      <c r="T1319" s="281"/>
      <c r="U1319" s="281"/>
      <c r="V1319" s="281"/>
      <c r="W1319" s="281"/>
      <c r="X1319" s="281"/>
      <c r="Y1319" s="281"/>
      <c r="Z1319" s="281"/>
      <c r="AA1319" s="281"/>
      <c r="AB1319" s="281"/>
      <c r="AC1319" s="281"/>
      <c r="AD1319" s="281"/>
      <c r="AE1319" s="281"/>
      <c r="AF1319" s="281"/>
      <c r="AG1319" s="281"/>
      <c r="AH1319" s="281"/>
      <c r="AI1319" s="281"/>
      <c r="AJ1319" s="281"/>
      <c r="AK1319" s="281"/>
      <c r="AL1319" s="281"/>
      <c r="AM1319" s="276"/>
      <c r="AN1319" s="281"/>
    </row>
    <row r="1320" spans="20:40" x14ac:dyDescent="0.25">
      <c r="T1320" s="281"/>
      <c r="U1320" s="281"/>
      <c r="V1320" s="281"/>
      <c r="W1320" s="281"/>
      <c r="X1320" s="281"/>
      <c r="Y1320" s="281"/>
      <c r="Z1320" s="281"/>
      <c r="AA1320" s="281"/>
      <c r="AB1320" s="281"/>
      <c r="AC1320" s="281"/>
      <c r="AD1320" s="281"/>
      <c r="AE1320" s="281"/>
      <c r="AF1320" s="281"/>
      <c r="AG1320" s="281"/>
      <c r="AH1320" s="281"/>
      <c r="AI1320" s="281"/>
      <c r="AJ1320" s="281"/>
      <c r="AK1320" s="281"/>
      <c r="AL1320" s="281"/>
      <c r="AM1320" s="276"/>
      <c r="AN1320" s="281"/>
    </row>
    <row r="1321" spans="20:40" x14ac:dyDescent="0.25">
      <c r="T1321" s="281"/>
      <c r="U1321" s="281"/>
      <c r="V1321" s="281"/>
      <c r="W1321" s="281"/>
      <c r="X1321" s="281"/>
      <c r="Y1321" s="281"/>
      <c r="Z1321" s="281"/>
      <c r="AA1321" s="281"/>
      <c r="AB1321" s="281"/>
      <c r="AC1321" s="281"/>
      <c r="AD1321" s="281"/>
      <c r="AE1321" s="281"/>
      <c r="AF1321" s="281"/>
      <c r="AG1321" s="281"/>
      <c r="AH1321" s="281"/>
      <c r="AI1321" s="281"/>
      <c r="AJ1321" s="281"/>
      <c r="AK1321" s="281"/>
      <c r="AL1321" s="281"/>
      <c r="AM1321" s="276"/>
      <c r="AN1321" s="281"/>
    </row>
    <row r="1322" spans="20:40" x14ac:dyDescent="0.25">
      <c r="T1322" s="281"/>
      <c r="U1322" s="281"/>
      <c r="V1322" s="281"/>
      <c r="W1322" s="281"/>
      <c r="X1322" s="281"/>
      <c r="Y1322" s="281"/>
      <c r="Z1322" s="281"/>
      <c r="AA1322" s="281"/>
      <c r="AB1322" s="281"/>
      <c r="AC1322" s="281"/>
      <c r="AD1322" s="281"/>
      <c r="AE1322" s="281"/>
      <c r="AF1322" s="281"/>
      <c r="AG1322" s="281"/>
      <c r="AH1322" s="281"/>
      <c r="AI1322" s="281"/>
      <c r="AJ1322" s="281"/>
      <c r="AK1322" s="281"/>
      <c r="AL1322" s="281"/>
      <c r="AM1322" s="276"/>
      <c r="AN1322" s="281"/>
    </row>
    <row r="1323" spans="20:40" x14ac:dyDescent="0.25">
      <c r="T1323" s="281"/>
      <c r="U1323" s="281"/>
      <c r="V1323" s="281"/>
      <c r="W1323" s="281"/>
      <c r="X1323" s="281"/>
      <c r="Y1323" s="281"/>
      <c r="Z1323" s="281"/>
      <c r="AA1323" s="281"/>
      <c r="AB1323" s="281"/>
      <c r="AC1323" s="281"/>
      <c r="AD1323" s="281"/>
      <c r="AE1323" s="281"/>
      <c r="AF1323" s="281"/>
      <c r="AG1323" s="281"/>
      <c r="AH1323" s="281"/>
      <c r="AI1323" s="281"/>
      <c r="AJ1323" s="281"/>
      <c r="AK1323" s="281"/>
      <c r="AL1323" s="281"/>
      <c r="AM1323" s="276"/>
      <c r="AN1323" s="281"/>
    </row>
    <row r="1324" spans="20:40" x14ac:dyDescent="0.25">
      <c r="T1324" s="281"/>
      <c r="U1324" s="281"/>
      <c r="V1324" s="281"/>
      <c r="W1324" s="281"/>
      <c r="X1324" s="281"/>
      <c r="Y1324" s="281"/>
      <c r="Z1324" s="281"/>
      <c r="AA1324" s="281"/>
      <c r="AB1324" s="281"/>
      <c r="AC1324" s="281"/>
      <c r="AD1324" s="281"/>
      <c r="AE1324" s="281"/>
      <c r="AF1324" s="281"/>
      <c r="AG1324" s="281"/>
      <c r="AH1324" s="281"/>
      <c r="AI1324" s="281"/>
      <c r="AJ1324" s="281"/>
      <c r="AK1324" s="281"/>
      <c r="AL1324" s="281"/>
      <c r="AM1324" s="276"/>
      <c r="AN1324" s="281"/>
    </row>
    <row r="1325" spans="20:40" x14ac:dyDescent="0.25">
      <c r="T1325" s="281"/>
      <c r="U1325" s="281"/>
      <c r="V1325" s="281"/>
      <c r="W1325" s="281"/>
      <c r="X1325" s="281"/>
      <c r="Y1325" s="281"/>
      <c r="Z1325" s="281"/>
      <c r="AA1325" s="281"/>
      <c r="AB1325" s="281"/>
      <c r="AC1325" s="281"/>
      <c r="AD1325" s="281"/>
      <c r="AE1325" s="281"/>
      <c r="AF1325" s="281"/>
      <c r="AG1325" s="281"/>
      <c r="AH1325" s="281"/>
      <c r="AI1325" s="281"/>
      <c r="AJ1325" s="281"/>
      <c r="AK1325" s="281"/>
      <c r="AL1325" s="281"/>
      <c r="AM1325" s="276"/>
      <c r="AN1325" s="281"/>
    </row>
    <row r="1326" spans="20:40" x14ac:dyDescent="0.25">
      <c r="T1326" s="281"/>
      <c r="U1326" s="281"/>
      <c r="V1326" s="281"/>
      <c r="W1326" s="281"/>
      <c r="X1326" s="281"/>
      <c r="Y1326" s="281"/>
      <c r="Z1326" s="281"/>
      <c r="AA1326" s="281"/>
      <c r="AB1326" s="281"/>
      <c r="AC1326" s="281"/>
      <c r="AD1326" s="281"/>
      <c r="AE1326" s="281"/>
      <c r="AF1326" s="281"/>
      <c r="AG1326" s="281"/>
      <c r="AH1326" s="281"/>
      <c r="AI1326" s="281"/>
      <c r="AJ1326" s="281"/>
      <c r="AK1326" s="281"/>
      <c r="AL1326" s="281"/>
      <c r="AM1326" s="276"/>
      <c r="AN1326" s="281"/>
    </row>
    <row r="1327" spans="20:40" x14ac:dyDescent="0.25">
      <c r="T1327" s="281"/>
      <c r="U1327" s="281"/>
      <c r="V1327" s="281"/>
      <c r="W1327" s="281"/>
      <c r="X1327" s="281"/>
      <c r="Y1327" s="281"/>
      <c r="Z1327" s="281"/>
      <c r="AA1327" s="281"/>
      <c r="AB1327" s="281"/>
      <c r="AC1327" s="281"/>
      <c r="AD1327" s="281"/>
      <c r="AE1327" s="281"/>
      <c r="AF1327" s="281"/>
      <c r="AG1327" s="281"/>
      <c r="AH1327" s="281"/>
      <c r="AI1327" s="281"/>
      <c r="AJ1327" s="281"/>
      <c r="AK1327" s="281"/>
      <c r="AL1327" s="281"/>
      <c r="AM1327" s="276"/>
      <c r="AN1327" s="281"/>
    </row>
    <row r="1328" spans="20:40" x14ac:dyDescent="0.25">
      <c r="T1328" s="281"/>
      <c r="U1328" s="281"/>
      <c r="V1328" s="281"/>
      <c r="W1328" s="281"/>
      <c r="X1328" s="281"/>
      <c r="Y1328" s="281"/>
      <c r="Z1328" s="281"/>
      <c r="AA1328" s="281"/>
      <c r="AB1328" s="281"/>
      <c r="AC1328" s="281"/>
      <c r="AD1328" s="281"/>
      <c r="AE1328" s="281"/>
      <c r="AF1328" s="281"/>
      <c r="AG1328" s="281"/>
      <c r="AH1328" s="281"/>
      <c r="AI1328" s="281"/>
      <c r="AJ1328" s="281"/>
      <c r="AK1328" s="281"/>
      <c r="AL1328" s="281"/>
      <c r="AM1328" s="276"/>
      <c r="AN1328" s="281"/>
    </row>
    <row r="1329" spans="20:40" x14ac:dyDescent="0.25">
      <c r="T1329" s="281"/>
      <c r="U1329" s="281"/>
      <c r="V1329" s="281"/>
      <c r="W1329" s="281"/>
      <c r="X1329" s="281"/>
      <c r="Y1329" s="281"/>
      <c r="Z1329" s="281"/>
      <c r="AA1329" s="281"/>
      <c r="AB1329" s="281"/>
      <c r="AC1329" s="281"/>
      <c r="AD1329" s="281"/>
      <c r="AE1329" s="281"/>
      <c r="AF1329" s="281"/>
      <c r="AG1329" s="281"/>
      <c r="AH1329" s="281"/>
      <c r="AI1329" s="281"/>
      <c r="AJ1329" s="281"/>
      <c r="AK1329" s="281"/>
      <c r="AL1329" s="281"/>
      <c r="AM1329" s="276"/>
      <c r="AN1329" s="281"/>
    </row>
    <row r="1330" spans="20:40" x14ac:dyDescent="0.25">
      <c r="T1330" s="281"/>
      <c r="U1330" s="281"/>
      <c r="V1330" s="281"/>
      <c r="W1330" s="281"/>
      <c r="X1330" s="281"/>
      <c r="Y1330" s="281"/>
      <c r="Z1330" s="281"/>
      <c r="AA1330" s="281"/>
      <c r="AB1330" s="281"/>
      <c r="AC1330" s="281"/>
      <c r="AD1330" s="281"/>
      <c r="AE1330" s="281"/>
      <c r="AF1330" s="281"/>
      <c r="AG1330" s="281"/>
      <c r="AH1330" s="281"/>
      <c r="AI1330" s="281"/>
      <c r="AJ1330" s="281"/>
      <c r="AK1330" s="281"/>
      <c r="AL1330" s="281"/>
      <c r="AM1330" s="276"/>
      <c r="AN1330" s="281"/>
    </row>
    <row r="1331" spans="20:40" x14ac:dyDescent="0.25">
      <c r="T1331" s="281"/>
      <c r="U1331" s="281"/>
      <c r="V1331" s="281"/>
      <c r="W1331" s="281"/>
      <c r="X1331" s="281"/>
      <c r="Y1331" s="281"/>
      <c r="Z1331" s="281"/>
      <c r="AA1331" s="281"/>
      <c r="AB1331" s="281"/>
      <c r="AC1331" s="281"/>
      <c r="AD1331" s="281"/>
      <c r="AE1331" s="281"/>
      <c r="AF1331" s="281"/>
      <c r="AG1331" s="281"/>
      <c r="AH1331" s="281"/>
      <c r="AI1331" s="281"/>
      <c r="AJ1331" s="281"/>
      <c r="AK1331" s="281"/>
      <c r="AL1331" s="281"/>
      <c r="AM1331" s="276"/>
      <c r="AN1331" s="281"/>
    </row>
    <row r="1332" spans="20:40" x14ac:dyDescent="0.25">
      <c r="T1332" s="281"/>
      <c r="U1332" s="281"/>
      <c r="V1332" s="281"/>
      <c r="W1332" s="281"/>
      <c r="X1332" s="281"/>
      <c r="Y1332" s="281"/>
      <c r="Z1332" s="281"/>
      <c r="AA1332" s="281"/>
      <c r="AB1332" s="281"/>
      <c r="AC1332" s="281"/>
      <c r="AD1332" s="281"/>
      <c r="AE1332" s="281"/>
      <c r="AF1332" s="281"/>
      <c r="AG1332" s="281"/>
      <c r="AH1332" s="281"/>
      <c r="AI1332" s="281"/>
      <c r="AJ1332" s="281"/>
      <c r="AK1332" s="281"/>
      <c r="AL1332" s="281"/>
      <c r="AM1332" s="276"/>
      <c r="AN1332" s="281"/>
    </row>
    <row r="1333" spans="20:40" x14ac:dyDescent="0.25">
      <c r="T1333" s="281"/>
      <c r="U1333" s="281"/>
      <c r="V1333" s="281"/>
      <c r="W1333" s="281"/>
      <c r="X1333" s="281"/>
      <c r="Y1333" s="281"/>
      <c r="Z1333" s="281"/>
      <c r="AA1333" s="281"/>
      <c r="AB1333" s="281"/>
      <c r="AC1333" s="281"/>
      <c r="AD1333" s="281"/>
      <c r="AE1333" s="281"/>
      <c r="AF1333" s="281"/>
      <c r="AG1333" s="281"/>
      <c r="AH1333" s="281"/>
      <c r="AI1333" s="281"/>
      <c r="AJ1333" s="281"/>
      <c r="AK1333" s="281"/>
      <c r="AL1333" s="281"/>
      <c r="AM1333" s="276"/>
      <c r="AN1333" s="281"/>
    </row>
    <row r="1334" spans="20:40" x14ac:dyDescent="0.25">
      <c r="T1334" s="281"/>
      <c r="U1334" s="281"/>
      <c r="V1334" s="281"/>
      <c r="W1334" s="281"/>
      <c r="X1334" s="281"/>
      <c r="Y1334" s="281"/>
      <c r="Z1334" s="281"/>
      <c r="AA1334" s="281"/>
      <c r="AB1334" s="281"/>
      <c r="AC1334" s="281"/>
      <c r="AD1334" s="281"/>
      <c r="AE1334" s="281"/>
      <c r="AF1334" s="281"/>
      <c r="AG1334" s="281"/>
      <c r="AH1334" s="281"/>
      <c r="AI1334" s="281"/>
      <c r="AJ1334" s="281"/>
      <c r="AK1334" s="281"/>
      <c r="AL1334" s="281"/>
      <c r="AM1334" s="276"/>
      <c r="AN1334" s="281"/>
    </row>
    <row r="1335" spans="20:40" x14ac:dyDescent="0.25">
      <c r="T1335" s="281"/>
      <c r="U1335" s="281"/>
      <c r="V1335" s="281"/>
      <c r="W1335" s="281"/>
      <c r="X1335" s="281"/>
      <c r="Y1335" s="281"/>
      <c r="Z1335" s="281"/>
      <c r="AA1335" s="281"/>
      <c r="AB1335" s="281"/>
      <c r="AC1335" s="281"/>
      <c r="AD1335" s="281"/>
      <c r="AE1335" s="281"/>
      <c r="AF1335" s="281"/>
      <c r="AG1335" s="281"/>
      <c r="AH1335" s="281"/>
      <c r="AI1335" s="281"/>
      <c r="AJ1335" s="281"/>
      <c r="AK1335" s="281"/>
      <c r="AL1335" s="281"/>
      <c r="AM1335" s="276"/>
      <c r="AN1335" s="281"/>
    </row>
    <row r="1336" spans="20:40" x14ac:dyDescent="0.25">
      <c r="T1336" s="281"/>
      <c r="U1336" s="281"/>
      <c r="V1336" s="281"/>
      <c r="W1336" s="281"/>
      <c r="X1336" s="281"/>
      <c r="Y1336" s="281"/>
      <c r="Z1336" s="281"/>
      <c r="AA1336" s="281"/>
      <c r="AB1336" s="281"/>
      <c r="AC1336" s="281"/>
      <c r="AD1336" s="281"/>
      <c r="AE1336" s="281"/>
      <c r="AF1336" s="281"/>
      <c r="AG1336" s="281"/>
      <c r="AH1336" s="281"/>
      <c r="AI1336" s="281"/>
      <c r="AJ1336" s="281"/>
      <c r="AK1336" s="281"/>
      <c r="AL1336" s="281"/>
      <c r="AM1336" s="276"/>
      <c r="AN1336" s="281"/>
    </row>
    <row r="1337" spans="20:40" x14ac:dyDescent="0.25">
      <c r="T1337" s="281"/>
      <c r="U1337" s="281"/>
      <c r="V1337" s="281"/>
      <c r="W1337" s="281"/>
      <c r="X1337" s="281"/>
      <c r="Y1337" s="281"/>
      <c r="Z1337" s="281"/>
      <c r="AA1337" s="281"/>
      <c r="AB1337" s="281"/>
      <c r="AC1337" s="281"/>
      <c r="AD1337" s="281"/>
      <c r="AE1337" s="281"/>
      <c r="AF1337" s="281"/>
      <c r="AG1337" s="281"/>
      <c r="AH1337" s="281"/>
      <c r="AI1337" s="281"/>
      <c r="AJ1337" s="281"/>
      <c r="AK1337" s="281"/>
      <c r="AL1337" s="281"/>
      <c r="AM1337" s="276"/>
      <c r="AN1337" s="281"/>
    </row>
    <row r="1338" spans="20:40" x14ac:dyDescent="0.25">
      <c r="T1338" s="281"/>
      <c r="U1338" s="281"/>
      <c r="V1338" s="281"/>
      <c r="W1338" s="281"/>
      <c r="X1338" s="281"/>
      <c r="Y1338" s="281"/>
      <c r="Z1338" s="281"/>
      <c r="AA1338" s="281"/>
      <c r="AB1338" s="281"/>
      <c r="AC1338" s="281"/>
      <c r="AD1338" s="281"/>
      <c r="AE1338" s="281"/>
      <c r="AF1338" s="281"/>
      <c r="AG1338" s="281"/>
      <c r="AH1338" s="281"/>
      <c r="AI1338" s="281"/>
      <c r="AJ1338" s="281"/>
      <c r="AK1338" s="281"/>
      <c r="AL1338" s="281"/>
      <c r="AM1338" s="276"/>
      <c r="AN1338" s="281"/>
    </row>
    <row r="1339" spans="20:40" x14ac:dyDescent="0.25">
      <c r="T1339" s="281"/>
      <c r="U1339" s="281"/>
      <c r="V1339" s="281"/>
      <c r="W1339" s="281"/>
      <c r="X1339" s="281"/>
      <c r="Y1339" s="281"/>
      <c r="Z1339" s="281"/>
      <c r="AA1339" s="281"/>
      <c r="AB1339" s="281"/>
      <c r="AC1339" s="281"/>
      <c r="AD1339" s="281"/>
      <c r="AE1339" s="281"/>
      <c r="AF1339" s="281"/>
      <c r="AG1339" s="281"/>
      <c r="AH1339" s="281"/>
      <c r="AI1339" s="281"/>
      <c r="AJ1339" s="281"/>
      <c r="AK1339" s="281"/>
      <c r="AL1339" s="281"/>
      <c r="AM1339" s="276"/>
      <c r="AN1339" s="281"/>
    </row>
    <row r="1340" spans="20:40" x14ac:dyDescent="0.25">
      <c r="T1340" s="281"/>
      <c r="U1340" s="281"/>
      <c r="V1340" s="281"/>
      <c r="W1340" s="281"/>
      <c r="X1340" s="281"/>
      <c r="Y1340" s="281"/>
      <c r="Z1340" s="281"/>
      <c r="AA1340" s="281"/>
      <c r="AB1340" s="281"/>
      <c r="AC1340" s="281"/>
      <c r="AD1340" s="281"/>
      <c r="AE1340" s="281"/>
      <c r="AF1340" s="281"/>
      <c r="AG1340" s="281"/>
      <c r="AH1340" s="281"/>
      <c r="AI1340" s="281"/>
      <c r="AJ1340" s="281"/>
      <c r="AK1340" s="281"/>
      <c r="AL1340" s="281"/>
      <c r="AM1340" s="276"/>
      <c r="AN1340" s="281"/>
    </row>
    <row r="1341" spans="20:40" x14ac:dyDescent="0.25">
      <c r="T1341" s="281"/>
      <c r="U1341" s="281"/>
      <c r="V1341" s="281"/>
      <c r="W1341" s="281"/>
      <c r="X1341" s="281"/>
      <c r="Y1341" s="281"/>
      <c r="Z1341" s="281"/>
      <c r="AA1341" s="281"/>
      <c r="AB1341" s="281"/>
      <c r="AC1341" s="281"/>
      <c r="AD1341" s="281"/>
      <c r="AE1341" s="281"/>
      <c r="AF1341" s="281"/>
      <c r="AG1341" s="281"/>
      <c r="AH1341" s="281"/>
      <c r="AI1341" s="281"/>
      <c r="AJ1341" s="281"/>
      <c r="AK1341" s="281"/>
      <c r="AL1341" s="281"/>
      <c r="AM1341" s="276"/>
      <c r="AN1341" s="281"/>
    </row>
    <row r="1342" spans="20:40" x14ac:dyDescent="0.25">
      <c r="T1342" s="281"/>
      <c r="U1342" s="281"/>
      <c r="V1342" s="281"/>
      <c r="W1342" s="281"/>
      <c r="X1342" s="281"/>
      <c r="Y1342" s="281"/>
      <c r="Z1342" s="281"/>
      <c r="AA1342" s="281"/>
      <c r="AB1342" s="281"/>
      <c r="AC1342" s="281"/>
      <c r="AD1342" s="281"/>
      <c r="AE1342" s="281"/>
      <c r="AF1342" s="281"/>
      <c r="AG1342" s="281"/>
      <c r="AH1342" s="281"/>
      <c r="AI1342" s="281"/>
      <c r="AJ1342" s="281"/>
      <c r="AK1342" s="281"/>
      <c r="AL1342" s="281"/>
      <c r="AM1342" s="276"/>
      <c r="AN1342" s="281"/>
    </row>
    <row r="1343" spans="20:40" x14ac:dyDescent="0.25">
      <c r="T1343" s="281"/>
      <c r="U1343" s="281"/>
      <c r="V1343" s="281"/>
      <c r="W1343" s="281"/>
      <c r="X1343" s="281"/>
      <c r="Y1343" s="281"/>
      <c r="Z1343" s="281"/>
      <c r="AA1343" s="281"/>
      <c r="AB1343" s="281"/>
      <c r="AC1343" s="281"/>
      <c r="AD1343" s="281"/>
      <c r="AE1343" s="281"/>
      <c r="AF1343" s="281"/>
      <c r="AG1343" s="281"/>
      <c r="AH1343" s="281"/>
      <c r="AI1343" s="281"/>
      <c r="AJ1343" s="281"/>
      <c r="AK1343" s="281"/>
      <c r="AL1343" s="281"/>
      <c r="AM1343" s="276"/>
      <c r="AN1343" s="281"/>
    </row>
    <row r="1344" spans="20:40" x14ac:dyDescent="0.25">
      <c r="T1344" s="281"/>
      <c r="U1344" s="281"/>
      <c r="V1344" s="281"/>
      <c r="W1344" s="281"/>
      <c r="X1344" s="281"/>
      <c r="Y1344" s="281"/>
      <c r="Z1344" s="281"/>
      <c r="AA1344" s="281"/>
      <c r="AB1344" s="281"/>
      <c r="AC1344" s="281"/>
      <c r="AD1344" s="281"/>
      <c r="AE1344" s="281"/>
      <c r="AF1344" s="281"/>
      <c r="AG1344" s="281"/>
      <c r="AH1344" s="281"/>
      <c r="AI1344" s="281"/>
      <c r="AJ1344" s="281"/>
      <c r="AK1344" s="281"/>
      <c r="AL1344" s="281"/>
      <c r="AM1344" s="276"/>
      <c r="AN1344" s="281"/>
    </row>
    <row r="1345" spans="20:40" x14ac:dyDescent="0.25">
      <c r="T1345" s="281"/>
      <c r="U1345" s="281"/>
      <c r="V1345" s="281"/>
      <c r="W1345" s="281"/>
      <c r="X1345" s="281"/>
      <c r="Y1345" s="281"/>
      <c r="Z1345" s="281"/>
      <c r="AA1345" s="281"/>
      <c r="AB1345" s="281"/>
      <c r="AC1345" s="281"/>
      <c r="AD1345" s="281"/>
      <c r="AE1345" s="281"/>
      <c r="AF1345" s="281"/>
      <c r="AG1345" s="281"/>
      <c r="AH1345" s="281"/>
      <c r="AI1345" s="281"/>
      <c r="AJ1345" s="281"/>
      <c r="AK1345" s="281"/>
      <c r="AL1345" s="281"/>
      <c r="AM1345" s="276"/>
      <c r="AN1345" s="281"/>
    </row>
    <row r="1346" spans="20:40" x14ac:dyDescent="0.25">
      <c r="T1346" s="281"/>
      <c r="U1346" s="281"/>
      <c r="V1346" s="281"/>
      <c r="W1346" s="281"/>
      <c r="X1346" s="281"/>
      <c r="Y1346" s="281"/>
      <c r="Z1346" s="281"/>
      <c r="AA1346" s="281"/>
      <c r="AB1346" s="281"/>
      <c r="AC1346" s="281"/>
      <c r="AD1346" s="281"/>
      <c r="AE1346" s="281"/>
      <c r="AF1346" s="281"/>
      <c r="AG1346" s="281"/>
      <c r="AH1346" s="281"/>
      <c r="AI1346" s="281"/>
      <c r="AJ1346" s="281"/>
      <c r="AK1346" s="281"/>
      <c r="AL1346" s="281"/>
      <c r="AM1346" s="276"/>
      <c r="AN1346" s="281"/>
    </row>
    <row r="1347" spans="20:40" x14ac:dyDescent="0.25">
      <c r="T1347" s="281"/>
      <c r="U1347" s="281"/>
      <c r="V1347" s="281"/>
      <c r="W1347" s="281"/>
      <c r="X1347" s="281"/>
      <c r="Y1347" s="281"/>
      <c r="Z1347" s="281"/>
      <c r="AA1347" s="281"/>
      <c r="AB1347" s="281"/>
      <c r="AC1347" s="281"/>
      <c r="AD1347" s="281"/>
      <c r="AE1347" s="281"/>
      <c r="AF1347" s="281"/>
      <c r="AG1347" s="281"/>
      <c r="AH1347" s="281"/>
      <c r="AI1347" s="281"/>
      <c r="AJ1347" s="281"/>
      <c r="AK1347" s="281"/>
      <c r="AL1347" s="281"/>
      <c r="AM1347" s="276"/>
      <c r="AN1347" s="281"/>
    </row>
    <row r="1348" spans="20:40" x14ac:dyDescent="0.25">
      <c r="T1348" s="281"/>
      <c r="U1348" s="281"/>
      <c r="V1348" s="281"/>
      <c r="W1348" s="281"/>
      <c r="X1348" s="281"/>
      <c r="Y1348" s="281"/>
      <c r="Z1348" s="281"/>
      <c r="AA1348" s="281"/>
      <c r="AB1348" s="281"/>
      <c r="AC1348" s="281"/>
      <c r="AD1348" s="281"/>
      <c r="AE1348" s="281"/>
      <c r="AF1348" s="281"/>
      <c r="AG1348" s="281"/>
      <c r="AH1348" s="281"/>
      <c r="AI1348" s="281"/>
      <c r="AJ1348" s="281"/>
      <c r="AK1348" s="281"/>
      <c r="AL1348" s="281"/>
      <c r="AM1348" s="276"/>
      <c r="AN1348" s="281"/>
    </row>
    <row r="1349" spans="20:40" x14ac:dyDescent="0.25">
      <c r="T1349" s="281"/>
      <c r="U1349" s="281"/>
      <c r="V1349" s="281"/>
      <c r="W1349" s="281"/>
      <c r="X1349" s="281"/>
      <c r="Y1349" s="281"/>
      <c r="Z1349" s="281"/>
      <c r="AA1349" s="281"/>
      <c r="AB1349" s="281"/>
      <c r="AC1349" s="281"/>
      <c r="AD1349" s="281"/>
      <c r="AE1349" s="281"/>
      <c r="AF1349" s="281"/>
      <c r="AG1349" s="281"/>
      <c r="AH1349" s="281"/>
      <c r="AI1349" s="281"/>
      <c r="AJ1349" s="281"/>
      <c r="AK1349" s="281"/>
      <c r="AL1349" s="281"/>
      <c r="AM1349" s="276"/>
      <c r="AN1349" s="281"/>
    </row>
    <row r="1350" spans="20:40" x14ac:dyDescent="0.25">
      <c r="T1350" s="281"/>
      <c r="U1350" s="281"/>
      <c r="V1350" s="281"/>
      <c r="W1350" s="281"/>
      <c r="X1350" s="281"/>
      <c r="Y1350" s="281"/>
      <c r="Z1350" s="281"/>
      <c r="AA1350" s="281"/>
      <c r="AB1350" s="281"/>
      <c r="AC1350" s="281"/>
      <c r="AD1350" s="281"/>
      <c r="AE1350" s="281"/>
      <c r="AF1350" s="281"/>
      <c r="AG1350" s="281"/>
      <c r="AH1350" s="281"/>
      <c r="AI1350" s="281"/>
      <c r="AJ1350" s="281"/>
      <c r="AK1350" s="281"/>
      <c r="AL1350" s="281"/>
      <c r="AM1350" s="276"/>
      <c r="AN1350" s="281"/>
    </row>
    <row r="1351" spans="20:40" x14ac:dyDescent="0.25">
      <c r="T1351" s="281"/>
      <c r="U1351" s="281"/>
      <c r="V1351" s="281"/>
      <c r="W1351" s="281"/>
      <c r="X1351" s="281"/>
      <c r="Y1351" s="281"/>
      <c r="Z1351" s="281"/>
      <c r="AA1351" s="281"/>
      <c r="AB1351" s="281"/>
      <c r="AC1351" s="281"/>
      <c r="AD1351" s="281"/>
      <c r="AE1351" s="281"/>
      <c r="AF1351" s="281"/>
      <c r="AG1351" s="281"/>
      <c r="AH1351" s="281"/>
      <c r="AI1351" s="281"/>
      <c r="AJ1351" s="281"/>
      <c r="AK1351" s="281"/>
      <c r="AL1351" s="281"/>
      <c r="AM1351" s="276"/>
      <c r="AN1351" s="281"/>
    </row>
    <row r="1352" spans="20:40" x14ac:dyDescent="0.25">
      <c r="T1352" s="281"/>
      <c r="U1352" s="281"/>
      <c r="V1352" s="281"/>
      <c r="W1352" s="281"/>
      <c r="X1352" s="281"/>
      <c r="Y1352" s="281"/>
      <c r="Z1352" s="281"/>
      <c r="AA1352" s="281"/>
      <c r="AB1352" s="281"/>
      <c r="AC1352" s="281"/>
      <c r="AD1352" s="281"/>
      <c r="AE1352" s="281"/>
      <c r="AF1352" s="281"/>
      <c r="AG1352" s="281"/>
      <c r="AH1352" s="281"/>
      <c r="AI1352" s="281"/>
      <c r="AJ1352" s="281"/>
      <c r="AK1352" s="281"/>
      <c r="AL1352" s="281"/>
      <c r="AM1352" s="276"/>
      <c r="AN1352" s="281"/>
    </row>
    <row r="1353" spans="20:40" x14ac:dyDescent="0.25">
      <c r="T1353" s="281"/>
      <c r="U1353" s="281"/>
      <c r="V1353" s="281"/>
      <c r="W1353" s="281"/>
      <c r="X1353" s="281"/>
      <c r="Y1353" s="281"/>
      <c r="Z1353" s="281"/>
      <c r="AA1353" s="281"/>
      <c r="AB1353" s="281"/>
      <c r="AC1353" s="281"/>
      <c r="AD1353" s="281"/>
      <c r="AE1353" s="281"/>
      <c r="AF1353" s="281"/>
      <c r="AG1353" s="281"/>
      <c r="AH1353" s="281"/>
      <c r="AI1353" s="281"/>
      <c r="AJ1353" s="281"/>
      <c r="AK1353" s="281"/>
      <c r="AL1353" s="281"/>
      <c r="AM1353" s="276"/>
      <c r="AN1353" s="281"/>
    </row>
    <row r="1354" spans="20:40" x14ac:dyDescent="0.25">
      <c r="T1354" s="281"/>
      <c r="U1354" s="281"/>
      <c r="V1354" s="281"/>
      <c r="W1354" s="281"/>
      <c r="X1354" s="281"/>
      <c r="Y1354" s="281"/>
      <c r="Z1354" s="281"/>
      <c r="AA1354" s="281"/>
      <c r="AB1354" s="281"/>
      <c r="AC1354" s="281"/>
      <c r="AD1354" s="281"/>
      <c r="AE1354" s="281"/>
      <c r="AF1354" s="281"/>
      <c r="AG1354" s="281"/>
      <c r="AH1354" s="281"/>
      <c r="AI1354" s="281"/>
      <c r="AJ1354" s="281"/>
      <c r="AK1354" s="281"/>
      <c r="AL1354" s="281"/>
      <c r="AM1354" s="276"/>
      <c r="AN1354" s="281"/>
    </row>
    <row r="1355" spans="20:40" x14ac:dyDescent="0.25">
      <c r="T1355" s="281"/>
      <c r="U1355" s="281"/>
      <c r="V1355" s="281"/>
      <c r="W1355" s="281"/>
      <c r="X1355" s="281"/>
      <c r="Y1355" s="281"/>
      <c r="Z1355" s="281"/>
      <c r="AA1355" s="281"/>
      <c r="AB1355" s="281"/>
      <c r="AC1355" s="281"/>
      <c r="AD1355" s="281"/>
      <c r="AE1355" s="281"/>
      <c r="AF1355" s="281"/>
      <c r="AG1355" s="281"/>
      <c r="AH1355" s="281"/>
      <c r="AI1355" s="281"/>
      <c r="AJ1355" s="281"/>
      <c r="AK1355" s="281"/>
      <c r="AL1355" s="281"/>
      <c r="AM1355" s="276"/>
      <c r="AN1355" s="281"/>
    </row>
    <row r="1356" spans="20:40" x14ac:dyDescent="0.25">
      <c r="T1356" s="281"/>
      <c r="U1356" s="281"/>
      <c r="V1356" s="281"/>
      <c r="W1356" s="281"/>
      <c r="X1356" s="281"/>
      <c r="Y1356" s="281"/>
      <c r="Z1356" s="281"/>
      <c r="AA1356" s="281"/>
      <c r="AB1356" s="281"/>
      <c r="AC1356" s="281"/>
      <c r="AD1356" s="281"/>
      <c r="AE1356" s="281"/>
      <c r="AF1356" s="281"/>
      <c r="AG1356" s="281"/>
      <c r="AH1356" s="281"/>
      <c r="AI1356" s="281"/>
      <c r="AJ1356" s="281"/>
      <c r="AK1356" s="281"/>
      <c r="AL1356" s="281"/>
      <c r="AM1356" s="276"/>
      <c r="AN1356" s="281"/>
    </row>
    <row r="1357" spans="20:40" x14ac:dyDescent="0.25">
      <c r="T1357" s="281"/>
      <c r="U1357" s="281"/>
      <c r="V1357" s="281"/>
      <c r="W1357" s="281"/>
      <c r="X1357" s="281"/>
      <c r="Y1357" s="281"/>
      <c r="Z1357" s="281"/>
      <c r="AA1357" s="281"/>
      <c r="AB1357" s="281"/>
      <c r="AC1357" s="281"/>
      <c r="AD1357" s="281"/>
      <c r="AE1357" s="281"/>
      <c r="AF1357" s="281"/>
      <c r="AG1357" s="281"/>
      <c r="AH1357" s="281"/>
      <c r="AI1357" s="281"/>
      <c r="AJ1357" s="281"/>
      <c r="AK1357" s="281"/>
      <c r="AL1357" s="281"/>
      <c r="AM1357" s="276"/>
      <c r="AN1357" s="281"/>
    </row>
    <row r="1358" spans="20:40" x14ac:dyDescent="0.25">
      <c r="T1358" s="281"/>
      <c r="U1358" s="281"/>
      <c r="V1358" s="281"/>
      <c r="W1358" s="281"/>
      <c r="X1358" s="281"/>
      <c r="Y1358" s="281"/>
      <c r="Z1358" s="281"/>
      <c r="AA1358" s="281"/>
      <c r="AB1358" s="281"/>
      <c r="AC1358" s="281"/>
      <c r="AD1358" s="281"/>
      <c r="AE1358" s="281"/>
      <c r="AF1358" s="281"/>
      <c r="AG1358" s="281"/>
      <c r="AH1358" s="281"/>
      <c r="AI1358" s="281"/>
      <c r="AJ1358" s="281"/>
      <c r="AK1358" s="281"/>
      <c r="AL1358" s="281"/>
      <c r="AM1358" s="276"/>
      <c r="AN1358" s="281"/>
    </row>
    <row r="1359" spans="20:40" x14ac:dyDescent="0.25">
      <c r="T1359" s="281"/>
      <c r="U1359" s="281"/>
      <c r="V1359" s="281"/>
      <c r="W1359" s="281"/>
      <c r="X1359" s="281"/>
      <c r="Y1359" s="281"/>
      <c r="Z1359" s="281"/>
      <c r="AA1359" s="281"/>
      <c r="AB1359" s="281"/>
      <c r="AC1359" s="281"/>
      <c r="AD1359" s="281"/>
      <c r="AE1359" s="281"/>
      <c r="AF1359" s="281"/>
      <c r="AG1359" s="281"/>
      <c r="AH1359" s="281"/>
      <c r="AI1359" s="281"/>
      <c r="AJ1359" s="281"/>
      <c r="AK1359" s="281"/>
      <c r="AL1359" s="281"/>
      <c r="AM1359" s="276"/>
      <c r="AN1359" s="281"/>
    </row>
    <row r="1360" spans="20:40" x14ac:dyDescent="0.25">
      <c r="T1360" s="281"/>
      <c r="U1360" s="281"/>
      <c r="V1360" s="281"/>
      <c r="W1360" s="281"/>
      <c r="X1360" s="281"/>
      <c r="Y1360" s="281"/>
      <c r="Z1360" s="281"/>
      <c r="AA1360" s="281"/>
      <c r="AB1360" s="281"/>
      <c r="AC1360" s="281"/>
      <c r="AD1360" s="281"/>
      <c r="AE1360" s="281"/>
      <c r="AF1360" s="281"/>
      <c r="AG1360" s="281"/>
      <c r="AH1360" s="281"/>
      <c r="AI1360" s="281"/>
      <c r="AJ1360" s="281"/>
      <c r="AK1360" s="281"/>
      <c r="AL1360" s="281"/>
      <c r="AM1360" s="276"/>
      <c r="AN1360" s="281"/>
    </row>
    <row r="1361" spans="20:40" x14ac:dyDescent="0.25">
      <c r="T1361" s="281"/>
      <c r="U1361" s="281"/>
      <c r="V1361" s="281"/>
      <c r="W1361" s="281"/>
      <c r="X1361" s="281"/>
      <c r="Y1361" s="281"/>
      <c r="Z1361" s="281"/>
      <c r="AA1361" s="281"/>
      <c r="AB1361" s="281"/>
      <c r="AC1361" s="281"/>
      <c r="AD1361" s="281"/>
      <c r="AE1361" s="281"/>
      <c r="AF1361" s="281"/>
      <c r="AG1361" s="281"/>
      <c r="AH1361" s="281"/>
      <c r="AI1361" s="281"/>
      <c r="AJ1361" s="281"/>
      <c r="AK1361" s="281"/>
      <c r="AL1361" s="281"/>
      <c r="AM1361" s="276"/>
      <c r="AN1361" s="281"/>
    </row>
    <row r="1362" spans="20:40" x14ac:dyDescent="0.25">
      <c r="T1362" s="281"/>
      <c r="U1362" s="281"/>
      <c r="V1362" s="281"/>
      <c r="W1362" s="281"/>
      <c r="X1362" s="281"/>
      <c r="Y1362" s="281"/>
      <c r="Z1362" s="281"/>
      <c r="AA1362" s="281"/>
      <c r="AB1362" s="281"/>
      <c r="AC1362" s="281"/>
      <c r="AD1362" s="281"/>
      <c r="AE1362" s="281"/>
      <c r="AF1362" s="281"/>
      <c r="AG1362" s="281"/>
      <c r="AH1362" s="281"/>
      <c r="AI1362" s="281"/>
      <c r="AJ1362" s="281"/>
      <c r="AK1362" s="281"/>
      <c r="AL1362" s="281"/>
      <c r="AM1362" s="276"/>
      <c r="AN1362" s="281"/>
    </row>
    <row r="1363" spans="20:40" x14ac:dyDescent="0.25">
      <c r="T1363" s="281"/>
      <c r="U1363" s="281"/>
      <c r="V1363" s="281"/>
      <c r="W1363" s="281"/>
      <c r="X1363" s="281"/>
      <c r="Y1363" s="281"/>
      <c r="Z1363" s="281"/>
      <c r="AA1363" s="281"/>
      <c r="AB1363" s="281"/>
      <c r="AC1363" s="281"/>
      <c r="AD1363" s="281"/>
      <c r="AE1363" s="281"/>
      <c r="AF1363" s="281"/>
      <c r="AG1363" s="281"/>
      <c r="AH1363" s="281"/>
      <c r="AI1363" s="281"/>
      <c r="AJ1363" s="281"/>
      <c r="AK1363" s="281"/>
      <c r="AL1363" s="281"/>
      <c r="AM1363" s="276"/>
      <c r="AN1363" s="281"/>
    </row>
    <row r="1364" spans="20:40" x14ac:dyDescent="0.25">
      <c r="T1364" s="281"/>
      <c r="U1364" s="281"/>
      <c r="V1364" s="281"/>
      <c r="W1364" s="281"/>
      <c r="X1364" s="281"/>
      <c r="Y1364" s="281"/>
      <c r="Z1364" s="281"/>
      <c r="AA1364" s="281"/>
      <c r="AB1364" s="281"/>
      <c r="AC1364" s="281"/>
      <c r="AD1364" s="281"/>
      <c r="AE1364" s="281"/>
      <c r="AF1364" s="281"/>
      <c r="AG1364" s="281"/>
      <c r="AH1364" s="281"/>
      <c r="AI1364" s="281"/>
      <c r="AJ1364" s="281"/>
      <c r="AK1364" s="281"/>
      <c r="AL1364" s="281"/>
      <c r="AM1364" s="276"/>
      <c r="AN1364" s="281"/>
    </row>
    <row r="1365" spans="20:40" x14ac:dyDescent="0.25">
      <c r="T1365" s="281"/>
      <c r="U1365" s="281"/>
      <c r="V1365" s="281"/>
      <c r="W1365" s="281"/>
      <c r="X1365" s="281"/>
      <c r="Y1365" s="281"/>
      <c r="Z1365" s="281"/>
      <c r="AA1365" s="281"/>
      <c r="AB1365" s="281"/>
      <c r="AC1365" s="281"/>
      <c r="AD1365" s="281"/>
      <c r="AE1365" s="281"/>
      <c r="AF1365" s="281"/>
      <c r="AG1365" s="281"/>
      <c r="AH1365" s="281"/>
      <c r="AI1365" s="281"/>
      <c r="AJ1365" s="281"/>
      <c r="AK1365" s="281"/>
      <c r="AL1365" s="281"/>
      <c r="AM1365" s="276"/>
      <c r="AN1365" s="281"/>
    </row>
    <row r="1366" spans="20:40" x14ac:dyDescent="0.25">
      <c r="T1366" s="281"/>
      <c r="U1366" s="281"/>
      <c r="V1366" s="281"/>
      <c r="W1366" s="281"/>
      <c r="X1366" s="281"/>
      <c r="Y1366" s="281"/>
      <c r="Z1366" s="281"/>
      <c r="AA1366" s="281"/>
      <c r="AB1366" s="281"/>
      <c r="AC1366" s="281"/>
      <c r="AD1366" s="281"/>
      <c r="AE1366" s="281"/>
      <c r="AF1366" s="281"/>
      <c r="AG1366" s="281"/>
      <c r="AH1366" s="281"/>
      <c r="AI1366" s="281"/>
      <c r="AJ1366" s="281"/>
      <c r="AK1366" s="281"/>
      <c r="AL1366" s="281"/>
      <c r="AM1366" s="276"/>
      <c r="AN1366" s="281"/>
    </row>
    <row r="1367" spans="20:40" x14ac:dyDescent="0.25">
      <c r="T1367" s="281"/>
      <c r="U1367" s="281"/>
      <c r="V1367" s="281"/>
      <c r="W1367" s="281"/>
      <c r="X1367" s="281"/>
      <c r="Y1367" s="281"/>
      <c r="Z1367" s="281"/>
      <c r="AA1367" s="281"/>
      <c r="AB1367" s="281"/>
      <c r="AC1367" s="281"/>
      <c r="AD1367" s="281"/>
      <c r="AE1367" s="281"/>
      <c r="AF1367" s="281"/>
      <c r="AG1367" s="281"/>
      <c r="AH1367" s="281"/>
      <c r="AI1367" s="281"/>
      <c r="AJ1367" s="281"/>
      <c r="AK1367" s="281"/>
      <c r="AL1367" s="281"/>
      <c r="AM1367" s="276"/>
      <c r="AN1367" s="281"/>
    </row>
    <row r="1368" spans="20:40" x14ac:dyDescent="0.25"/>
    <row r="1369" spans="20:40" x14ac:dyDescent="0.25"/>
    <row r="1370" spans="20:40" x14ac:dyDescent="0.25"/>
    <row r="1371" spans="20:40" x14ac:dyDescent="0.25"/>
    <row r="1372" spans="20:40" x14ac:dyDescent="0.25"/>
    <row r="1373" spans="20:40" x14ac:dyDescent="0.25"/>
    <row r="1374" spans="20:40" x14ac:dyDescent="0.25"/>
    <row r="1375" spans="20:40" x14ac:dyDescent="0.25"/>
    <row r="1376" spans="20:40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  <row r="17284" x14ac:dyDescent="0.25"/>
    <row r="17285" x14ac:dyDescent="0.25"/>
    <row r="17286" x14ac:dyDescent="0.25"/>
    <row r="17287" x14ac:dyDescent="0.25"/>
    <row r="17288" x14ac:dyDescent="0.25"/>
    <row r="17289" x14ac:dyDescent="0.25"/>
    <row r="17290" x14ac:dyDescent="0.25"/>
    <row r="17291" x14ac:dyDescent="0.25"/>
    <row r="17292" x14ac:dyDescent="0.25"/>
    <row r="17293" x14ac:dyDescent="0.25"/>
    <row r="17294" x14ac:dyDescent="0.25"/>
    <row r="17295" x14ac:dyDescent="0.25"/>
    <row r="17296" x14ac:dyDescent="0.25"/>
    <row r="17297" x14ac:dyDescent="0.25"/>
    <row r="17298" x14ac:dyDescent="0.25"/>
    <row r="17299" x14ac:dyDescent="0.25"/>
    <row r="17300" x14ac:dyDescent="0.25"/>
    <row r="17301" x14ac:dyDescent="0.25"/>
    <row r="17302" x14ac:dyDescent="0.25"/>
    <row r="17303" x14ac:dyDescent="0.25"/>
    <row r="17304" x14ac:dyDescent="0.25"/>
    <row r="17305" x14ac:dyDescent="0.25"/>
    <row r="17306" x14ac:dyDescent="0.25"/>
    <row r="17307" x14ac:dyDescent="0.25"/>
    <row r="17308" x14ac:dyDescent="0.25"/>
    <row r="17309" x14ac:dyDescent="0.25"/>
    <row r="17310" x14ac:dyDescent="0.25"/>
    <row r="17311" x14ac:dyDescent="0.25"/>
    <row r="17312" x14ac:dyDescent="0.25"/>
    <row r="17313" x14ac:dyDescent="0.25"/>
    <row r="17314" x14ac:dyDescent="0.25"/>
    <row r="17315" x14ac:dyDescent="0.25"/>
    <row r="17316" x14ac:dyDescent="0.25"/>
    <row r="17317" x14ac:dyDescent="0.25"/>
    <row r="17318" x14ac:dyDescent="0.25"/>
    <row r="17319" x14ac:dyDescent="0.25"/>
    <row r="17320" x14ac:dyDescent="0.25"/>
    <row r="17321" x14ac:dyDescent="0.25"/>
    <row r="17322" x14ac:dyDescent="0.25"/>
    <row r="17323" x14ac:dyDescent="0.25"/>
    <row r="17324" x14ac:dyDescent="0.25"/>
    <row r="17325" x14ac:dyDescent="0.25"/>
    <row r="17326" x14ac:dyDescent="0.25"/>
    <row r="17327" x14ac:dyDescent="0.25"/>
    <row r="17328" x14ac:dyDescent="0.25"/>
    <row r="17329" x14ac:dyDescent="0.25"/>
    <row r="17330" x14ac:dyDescent="0.25"/>
    <row r="17331" x14ac:dyDescent="0.25"/>
    <row r="17332" x14ac:dyDescent="0.25"/>
    <row r="17333" x14ac:dyDescent="0.25"/>
    <row r="17334" x14ac:dyDescent="0.25"/>
    <row r="17335" x14ac:dyDescent="0.25"/>
    <row r="17336" x14ac:dyDescent="0.25"/>
    <row r="17337" x14ac:dyDescent="0.25"/>
    <row r="17338" x14ac:dyDescent="0.25"/>
    <row r="17339" x14ac:dyDescent="0.25"/>
    <row r="17340" x14ac:dyDescent="0.25"/>
    <row r="17341" x14ac:dyDescent="0.25"/>
    <row r="17342" x14ac:dyDescent="0.25"/>
    <row r="17343" x14ac:dyDescent="0.25"/>
    <row r="17344" x14ac:dyDescent="0.25"/>
    <row r="17345" x14ac:dyDescent="0.25"/>
    <row r="17346" x14ac:dyDescent="0.25"/>
    <row r="17347" x14ac:dyDescent="0.25"/>
    <row r="17348" x14ac:dyDescent="0.25"/>
    <row r="17349" x14ac:dyDescent="0.25"/>
    <row r="17350" x14ac:dyDescent="0.25"/>
    <row r="17351" x14ac:dyDescent="0.25"/>
    <row r="17352" x14ac:dyDescent="0.25"/>
    <row r="17353" x14ac:dyDescent="0.25"/>
    <row r="17354" x14ac:dyDescent="0.25"/>
    <row r="17355" x14ac:dyDescent="0.25"/>
    <row r="17356" x14ac:dyDescent="0.25"/>
    <row r="17357" x14ac:dyDescent="0.25"/>
    <row r="17358" x14ac:dyDescent="0.25"/>
    <row r="17359" x14ac:dyDescent="0.25"/>
    <row r="17360" x14ac:dyDescent="0.25"/>
    <row r="17361" x14ac:dyDescent="0.25"/>
    <row r="17362" x14ac:dyDescent="0.25"/>
    <row r="17363" x14ac:dyDescent="0.25"/>
    <row r="17364" x14ac:dyDescent="0.25"/>
    <row r="17365" x14ac:dyDescent="0.25"/>
    <row r="17366" x14ac:dyDescent="0.25"/>
    <row r="17367" x14ac:dyDescent="0.25"/>
    <row r="17368" x14ac:dyDescent="0.25"/>
    <row r="17369" x14ac:dyDescent="0.25"/>
    <row r="17370" x14ac:dyDescent="0.25"/>
    <row r="17371" x14ac:dyDescent="0.25"/>
    <row r="17372" x14ac:dyDescent="0.25"/>
    <row r="17373" x14ac:dyDescent="0.25"/>
    <row r="17374" x14ac:dyDescent="0.25"/>
    <row r="17375" x14ac:dyDescent="0.25"/>
    <row r="17376" x14ac:dyDescent="0.25"/>
    <row r="17377" x14ac:dyDescent="0.25"/>
    <row r="17378" x14ac:dyDescent="0.25"/>
    <row r="17379" x14ac:dyDescent="0.25"/>
    <row r="17380" x14ac:dyDescent="0.25"/>
    <row r="17381" x14ac:dyDescent="0.25"/>
    <row r="17382" x14ac:dyDescent="0.25"/>
    <row r="17383" x14ac:dyDescent="0.25"/>
    <row r="17384" x14ac:dyDescent="0.25"/>
    <row r="17385" x14ac:dyDescent="0.25"/>
    <row r="17386" x14ac:dyDescent="0.25"/>
    <row r="17387" x14ac:dyDescent="0.25"/>
    <row r="17388" x14ac:dyDescent="0.25"/>
    <row r="17389" x14ac:dyDescent="0.25"/>
    <row r="17390" x14ac:dyDescent="0.25"/>
    <row r="17391" x14ac:dyDescent="0.25"/>
    <row r="17392" x14ac:dyDescent="0.25"/>
    <row r="17393" x14ac:dyDescent="0.25"/>
    <row r="17394" x14ac:dyDescent="0.25"/>
    <row r="17395" x14ac:dyDescent="0.25"/>
    <row r="17396" x14ac:dyDescent="0.25"/>
    <row r="17397" x14ac:dyDescent="0.25"/>
    <row r="17398" x14ac:dyDescent="0.25"/>
    <row r="17399" x14ac:dyDescent="0.25"/>
    <row r="17400" x14ac:dyDescent="0.25"/>
    <row r="17401" x14ac:dyDescent="0.25"/>
    <row r="17402" x14ac:dyDescent="0.25"/>
    <row r="17403" x14ac:dyDescent="0.25"/>
    <row r="17404" x14ac:dyDescent="0.25"/>
    <row r="17405" x14ac:dyDescent="0.25"/>
    <row r="17406" x14ac:dyDescent="0.25"/>
    <row r="17407" x14ac:dyDescent="0.25"/>
    <row r="17408" x14ac:dyDescent="0.25"/>
    <row r="17409" x14ac:dyDescent="0.25"/>
    <row r="17410" x14ac:dyDescent="0.25"/>
    <row r="17411" x14ac:dyDescent="0.25"/>
    <row r="17412" x14ac:dyDescent="0.25"/>
    <row r="17413" x14ac:dyDescent="0.25"/>
    <row r="17414" x14ac:dyDescent="0.25"/>
    <row r="17415" x14ac:dyDescent="0.25"/>
    <row r="17416" x14ac:dyDescent="0.25"/>
    <row r="17417" x14ac:dyDescent="0.25"/>
    <row r="17418" x14ac:dyDescent="0.25"/>
    <row r="17419" x14ac:dyDescent="0.25"/>
    <row r="17420" x14ac:dyDescent="0.25"/>
    <row r="17421" x14ac:dyDescent="0.25"/>
    <row r="17422" x14ac:dyDescent="0.25"/>
    <row r="17423" x14ac:dyDescent="0.25"/>
    <row r="17424" x14ac:dyDescent="0.25"/>
    <row r="17425" x14ac:dyDescent="0.25"/>
    <row r="17426" x14ac:dyDescent="0.25"/>
    <row r="17427" x14ac:dyDescent="0.25"/>
    <row r="17428" x14ac:dyDescent="0.25"/>
    <row r="17429" x14ac:dyDescent="0.25"/>
    <row r="17430" x14ac:dyDescent="0.25"/>
    <row r="17431" x14ac:dyDescent="0.25"/>
    <row r="17432" x14ac:dyDescent="0.25"/>
    <row r="17433" x14ac:dyDescent="0.25"/>
    <row r="17434" x14ac:dyDescent="0.25"/>
    <row r="17435" x14ac:dyDescent="0.25"/>
    <row r="17436" x14ac:dyDescent="0.25"/>
    <row r="17437" x14ac:dyDescent="0.25"/>
    <row r="17438" x14ac:dyDescent="0.25"/>
    <row r="17439" x14ac:dyDescent="0.25"/>
    <row r="17440" x14ac:dyDescent="0.25"/>
    <row r="17441" x14ac:dyDescent="0.25"/>
    <row r="17442" x14ac:dyDescent="0.25"/>
    <row r="17443" x14ac:dyDescent="0.25"/>
    <row r="17444" x14ac:dyDescent="0.25"/>
    <row r="17445" x14ac:dyDescent="0.25"/>
    <row r="17446" x14ac:dyDescent="0.25"/>
    <row r="17447" x14ac:dyDescent="0.25"/>
    <row r="17448" x14ac:dyDescent="0.25"/>
    <row r="17449" x14ac:dyDescent="0.25"/>
    <row r="17450" x14ac:dyDescent="0.25"/>
    <row r="17451" x14ac:dyDescent="0.25"/>
    <row r="17452" x14ac:dyDescent="0.25"/>
    <row r="17453" x14ac:dyDescent="0.25"/>
    <row r="17454" x14ac:dyDescent="0.25"/>
    <row r="17455" x14ac:dyDescent="0.25"/>
    <row r="17456" x14ac:dyDescent="0.25"/>
    <row r="17457" x14ac:dyDescent="0.25"/>
    <row r="17458" x14ac:dyDescent="0.25"/>
    <row r="17459" x14ac:dyDescent="0.25"/>
    <row r="17460" x14ac:dyDescent="0.25"/>
    <row r="17461" x14ac:dyDescent="0.25"/>
    <row r="17462" x14ac:dyDescent="0.25"/>
    <row r="17463" x14ac:dyDescent="0.25"/>
    <row r="17464" x14ac:dyDescent="0.25"/>
    <row r="17465" x14ac:dyDescent="0.25"/>
    <row r="17466" x14ac:dyDescent="0.25"/>
    <row r="17467" x14ac:dyDescent="0.25"/>
    <row r="17468" x14ac:dyDescent="0.25"/>
    <row r="17469" x14ac:dyDescent="0.25"/>
    <row r="17470" x14ac:dyDescent="0.25"/>
    <row r="17471" x14ac:dyDescent="0.25"/>
    <row r="17472" x14ac:dyDescent="0.25"/>
    <row r="17473" x14ac:dyDescent="0.25"/>
    <row r="17474" x14ac:dyDescent="0.25"/>
    <row r="17475" x14ac:dyDescent="0.25"/>
    <row r="17476" x14ac:dyDescent="0.25"/>
    <row r="17477" x14ac:dyDescent="0.25"/>
    <row r="17478" x14ac:dyDescent="0.25"/>
    <row r="17479" x14ac:dyDescent="0.25"/>
    <row r="17480" x14ac:dyDescent="0.25"/>
    <row r="17481" x14ac:dyDescent="0.25"/>
    <row r="17482" x14ac:dyDescent="0.25"/>
    <row r="17483" x14ac:dyDescent="0.25"/>
    <row r="17484" x14ac:dyDescent="0.25"/>
    <row r="17485" x14ac:dyDescent="0.25"/>
    <row r="17486" x14ac:dyDescent="0.25"/>
    <row r="17487" x14ac:dyDescent="0.25"/>
    <row r="17488" x14ac:dyDescent="0.25"/>
    <row r="17489" x14ac:dyDescent="0.25"/>
    <row r="17490" x14ac:dyDescent="0.25"/>
    <row r="17491" x14ac:dyDescent="0.25"/>
    <row r="17492" x14ac:dyDescent="0.25"/>
    <row r="17493" x14ac:dyDescent="0.25"/>
    <row r="17494" x14ac:dyDescent="0.25"/>
    <row r="17495" x14ac:dyDescent="0.25"/>
    <row r="17496" x14ac:dyDescent="0.25"/>
    <row r="17497" x14ac:dyDescent="0.25"/>
    <row r="17498" x14ac:dyDescent="0.25"/>
    <row r="17499" x14ac:dyDescent="0.25"/>
    <row r="17500" x14ac:dyDescent="0.25"/>
    <row r="17501" x14ac:dyDescent="0.25"/>
    <row r="17502" x14ac:dyDescent="0.25"/>
    <row r="17503" x14ac:dyDescent="0.25"/>
    <row r="17504" x14ac:dyDescent="0.25"/>
    <row r="17505" x14ac:dyDescent="0.25"/>
    <row r="17506" x14ac:dyDescent="0.25"/>
    <row r="17507" x14ac:dyDescent="0.25"/>
    <row r="17508" x14ac:dyDescent="0.25"/>
    <row r="17509" x14ac:dyDescent="0.25"/>
    <row r="17510" x14ac:dyDescent="0.25"/>
    <row r="17511" x14ac:dyDescent="0.25"/>
    <row r="17512" x14ac:dyDescent="0.25"/>
    <row r="17513" x14ac:dyDescent="0.25"/>
    <row r="17514" x14ac:dyDescent="0.25"/>
    <row r="17515" x14ac:dyDescent="0.25"/>
    <row r="17516" x14ac:dyDescent="0.25"/>
    <row r="17517" x14ac:dyDescent="0.25"/>
    <row r="17518" x14ac:dyDescent="0.25"/>
    <row r="17519" x14ac:dyDescent="0.25"/>
    <row r="17520" x14ac:dyDescent="0.25"/>
    <row r="17521" x14ac:dyDescent="0.25"/>
    <row r="17522" x14ac:dyDescent="0.25"/>
    <row r="17523" x14ac:dyDescent="0.25"/>
    <row r="17524" x14ac:dyDescent="0.25"/>
    <row r="17525" x14ac:dyDescent="0.25"/>
    <row r="17526" x14ac:dyDescent="0.25"/>
    <row r="17527" x14ac:dyDescent="0.25"/>
    <row r="17528" x14ac:dyDescent="0.25"/>
    <row r="17529" x14ac:dyDescent="0.25"/>
    <row r="17530" x14ac:dyDescent="0.25"/>
    <row r="17531" x14ac:dyDescent="0.25"/>
    <row r="17532" x14ac:dyDescent="0.25"/>
    <row r="17533" x14ac:dyDescent="0.25"/>
    <row r="17534" x14ac:dyDescent="0.25"/>
    <row r="17535" x14ac:dyDescent="0.25"/>
    <row r="17536" x14ac:dyDescent="0.25"/>
    <row r="17537" x14ac:dyDescent="0.25"/>
    <row r="17538" x14ac:dyDescent="0.25"/>
    <row r="17539" x14ac:dyDescent="0.25"/>
    <row r="17540" x14ac:dyDescent="0.25"/>
    <row r="17541" x14ac:dyDescent="0.25"/>
    <row r="17542" x14ac:dyDescent="0.25"/>
    <row r="17543" x14ac:dyDescent="0.25"/>
    <row r="17544" x14ac:dyDescent="0.25"/>
    <row r="17545" x14ac:dyDescent="0.25"/>
    <row r="17546" x14ac:dyDescent="0.25"/>
    <row r="17547" x14ac:dyDescent="0.25"/>
    <row r="17548" x14ac:dyDescent="0.25"/>
    <row r="17549" x14ac:dyDescent="0.25"/>
    <row r="17550" x14ac:dyDescent="0.25"/>
    <row r="17551" x14ac:dyDescent="0.25"/>
    <row r="17552" x14ac:dyDescent="0.25"/>
    <row r="17553" x14ac:dyDescent="0.25"/>
    <row r="17554" x14ac:dyDescent="0.25"/>
    <row r="17555" x14ac:dyDescent="0.25"/>
    <row r="17556" x14ac:dyDescent="0.25"/>
    <row r="17557" x14ac:dyDescent="0.25"/>
    <row r="17558" x14ac:dyDescent="0.25"/>
    <row r="17559" x14ac:dyDescent="0.25"/>
    <row r="17560" x14ac:dyDescent="0.25"/>
    <row r="17561" x14ac:dyDescent="0.25"/>
    <row r="17562" x14ac:dyDescent="0.25"/>
    <row r="17563" x14ac:dyDescent="0.25"/>
    <row r="17564" x14ac:dyDescent="0.25"/>
    <row r="17565" x14ac:dyDescent="0.25"/>
    <row r="17566" x14ac:dyDescent="0.25"/>
    <row r="17567" x14ac:dyDescent="0.25"/>
    <row r="17568" x14ac:dyDescent="0.25"/>
    <row r="17569" x14ac:dyDescent="0.25"/>
    <row r="17570" x14ac:dyDescent="0.25"/>
    <row r="17571" x14ac:dyDescent="0.25"/>
    <row r="17572" x14ac:dyDescent="0.25"/>
    <row r="17573" x14ac:dyDescent="0.25"/>
    <row r="17574" x14ac:dyDescent="0.25"/>
    <row r="17575" x14ac:dyDescent="0.25"/>
    <row r="17576" x14ac:dyDescent="0.25"/>
    <row r="17577" x14ac:dyDescent="0.25"/>
    <row r="17578" x14ac:dyDescent="0.25"/>
    <row r="17579" x14ac:dyDescent="0.25"/>
    <row r="17580" x14ac:dyDescent="0.25"/>
    <row r="17581" x14ac:dyDescent="0.25"/>
    <row r="17582" x14ac:dyDescent="0.25"/>
    <row r="17583" x14ac:dyDescent="0.25"/>
    <row r="17584" x14ac:dyDescent="0.25"/>
    <row r="17585" x14ac:dyDescent="0.25"/>
    <row r="17586" x14ac:dyDescent="0.25"/>
    <row r="17587" x14ac:dyDescent="0.25"/>
    <row r="17588" x14ac:dyDescent="0.25"/>
    <row r="17589" x14ac:dyDescent="0.25"/>
    <row r="17590" x14ac:dyDescent="0.25"/>
    <row r="17591" x14ac:dyDescent="0.25"/>
    <row r="17592" x14ac:dyDescent="0.25"/>
    <row r="17593" x14ac:dyDescent="0.25"/>
    <row r="17594" x14ac:dyDescent="0.25"/>
    <row r="17595" x14ac:dyDescent="0.25"/>
    <row r="17596" x14ac:dyDescent="0.25"/>
    <row r="17597" x14ac:dyDescent="0.25"/>
    <row r="17598" x14ac:dyDescent="0.25"/>
    <row r="17599" x14ac:dyDescent="0.25"/>
    <row r="17600" x14ac:dyDescent="0.25"/>
    <row r="17601" x14ac:dyDescent="0.25"/>
    <row r="17602" x14ac:dyDescent="0.25"/>
    <row r="17603" x14ac:dyDescent="0.25"/>
    <row r="17604" x14ac:dyDescent="0.25"/>
    <row r="17605" x14ac:dyDescent="0.25"/>
    <row r="17606" x14ac:dyDescent="0.25"/>
    <row r="17607" x14ac:dyDescent="0.25"/>
    <row r="17608" x14ac:dyDescent="0.25"/>
    <row r="17609" x14ac:dyDescent="0.25"/>
    <row r="17610" x14ac:dyDescent="0.25"/>
    <row r="17611" x14ac:dyDescent="0.25"/>
    <row r="17612" x14ac:dyDescent="0.25"/>
    <row r="17613" x14ac:dyDescent="0.25"/>
    <row r="17614" x14ac:dyDescent="0.25"/>
    <row r="17615" x14ac:dyDescent="0.25"/>
    <row r="17616" x14ac:dyDescent="0.25"/>
    <row r="17617" x14ac:dyDescent="0.25"/>
    <row r="17618" x14ac:dyDescent="0.25"/>
    <row r="17619" x14ac:dyDescent="0.25"/>
    <row r="17620" x14ac:dyDescent="0.25"/>
    <row r="17621" x14ac:dyDescent="0.25"/>
    <row r="17622" x14ac:dyDescent="0.25"/>
    <row r="17623" x14ac:dyDescent="0.25"/>
    <row r="17624" x14ac:dyDescent="0.25"/>
    <row r="17625" x14ac:dyDescent="0.25"/>
    <row r="17626" x14ac:dyDescent="0.25"/>
    <row r="17627" x14ac:dyDescent="0.25"/>
    <row r="17628" x14ac:dyDescent="0.25"/>
    <row r="17629" x14ac:dyDescent="0.25"/>
    <row r="17630" x14ac:dyDescent="0.25"/>
    <row r="17631" x14ac:dyDescent="0.25"/>
    <row r="17632" x14ac:dyDescent="0.25"/>
    <row r="17633" x14ac:dyDescent="0.25"/>
    <row r="17634" x14ac:dyDescent="0.25"/>
    <row r="17635" x14ac:dyDescent="0.25"/>
    <row r="17636" x14ac:dyDescent="0.25"/>
    <row r="17637" x14ac:dyDescent="0.25"/>
    <row r="17638" x14ac:dyDescent="0.25"/>
    <row r="17639" x14ac:dyDescent="0.25"/>
    <row r="17640" x14ac:dyDescent="0.25"/>
    <row r="17641" x14ac:dyDescent="0.25"/>
    <row r="17642" x14ac:dyDescent="0.25"/>
    <row r="17643" x14ac:dyDescent="0.25"/>
    <row r="17644" x14ac:dyDescent="0.25"/>
    <row r="17645" x14ac:dyDescent="0.25"/>
    <row r="17646" x14ac:dyDescent="0.25"/>
    <row r="17647" x14ac:dyDescent="0.25"/>
    <row r="17648" x14ac:dyDescent="0.25"/>
    <row r="17649" x14ac:dyDescent="0.25"/>
    <row r="17650" x14ac:dyDescent="0.25"/>
    <row r="17651" x14ac:dyDescent="0.25"/>
    <row r="17652" x14ac:dyDescent="0.25"/>
    <row r="17653" x14ac:dyDescent="0.25"/>
    <row r="17654" x14ac:dyDescent="0.25"/>
    <row r="17655" x14ac:dyDescent="0.25"/>
    <row r="17656" x14ac:dyDescent="0.25"/>
    <row r="17657" x14ac:dyDescent="0.25"/>
    <row r="17658" x14ac:dyDescent="0.25"/>
    <row r="17659" x14ac:dyDescent="0.25"/>
    <row r="17660" x14ac:dyDescent="0.25"/>
    <row r="17661" x14ac:dyDescent="0.25"/>
    <row r="17662" x14ac:dyDescent="0.25"/>
    <row r="17663" x14ac:dyDescent="0.25"/>
    <row r="17664" x14ac:dyDescent="0.25"/>
    <row r="17665" x14ac:dyDescent="0.25"/>
    <row r="17666" x14ac:dyDescent="0.25"/>
    <row r="17667" x14ac:dyDescent="0.25"/>
    <row r="17668" x14ac:dyDescent="0.25"/>
    <row r="17669" x14ac:dyDescent="0.25"/>
    <row r="17670" x14ac:dyDescent="0.25"/>
    <row r="17671" x14ac:dyDescent="0.25"/>
    <row r="17672" x14ac:dyDescent="0.25"/>
    <row r="17673" x14ac:dyDescent="0.25"/>
    <row r="17674" x14ac:dyDescent="0.25"/>
    <row r="17675" x14ac:dyDescent="0.25"/>
    <row r="17676" x14ac:dyDescent="0.25"/>
    <row r="17677" x14ac:dyDescent="0.25"/>
    <row r="17678" x14ac:dyDescent="0.25"/>
    <row r="17679" x14ac:dyDescent="0.25"/>
    <row r="17680" x14ac:dyDescent="0.25"/>
    <row r="17681" x14ac:dyDescent="0.25"/>
    <row r="17682" x14ac:dyDescent="0.25"/>
    <row r="17683" x14ac:dyDescent="0.25"/>
    <row r="17684" x14ac:dyDescent="0.25"/>
    <row r="17685" x14ac:dyDescent="0.25"/>
    <row r="17686" x14ac:dyDescent="0.25"/>
    <row r="17687" x14ac:dyDescent="0.25"/>
    <row r="17688" x14ac:dyDescent="0.25"/>
    <row r="17689" x14ac:dyDescent="0.25"/>
    <row r="17690" x14ac:dyDescent="0.25"/>
    <row r="17691" x14ac:dyDescent="0.25"/>
    <row r="17692" x14ac:dyDescent="0.25"/>
    <row r="17693" x14ac:dyDescent="0.25"/>
    <row r="17694" x14ac:dyDescent="0.25"/>
    <row r="17695" x14ac:dyDescent="0.25"/>
    <row r="17696" x14ac:dyDescent="0.25"/>
    <row r="17697" x14ac:dyDescent="0.25"/>
    <row r="17698" x14ac:dyDescent="0.25"/>
    <row r="17699" x14ac:dyDescent="0.25"/>
    <row r="17700" x14ac:dyDescent="0.25"/>
    <row r="17701" x14ac:dyDescent="0.25"/>
    <row r="17702" x14ac:dyDescent="0.25"/>
    <row r="17703" x14ac:dyDescent="0.25"/>
    <row r="17704" x14ac:dyDescent="0.25"/>
    <row r="17705" x14ac:dyDescent="0.25"/>
    <row r="17706" x14ac:dyDescent="0.25"/>
    <row r="17707" x14ac:dyDescent="0.25"/>
    <row r="17708" x14ac:dyDescent="0.25"/>
    <row r="17709" x14ac:dyDescent="0.25"/>
    <row r="17710" x14ac:dyDescent="0.25"/>
    <row r="17711" x14ac:dyDescent="0.25"/>
    <row r="17712" x14ac:dyDescent="0.25"/>
    <row r="17713" x14ac:dyDescent="0.25"/>
    <row r="17714" x14ac:dyDescent="0.25"/>
    <row r="17715" x14ac:dyDescent="0.25"/>
    <row r="17716" x14ac:dyDescent="0.25"/>
    <row r="17717" x14ac:dyDescent="0.25"/>
    <row r="17718" x14ac:dyDescent="0.25"/>
    <row r="17719" x14ac:dyDescent="0.25"/>
    <row r="17720" x14ac:dyDescent="0.25"/>
    <row r="17721" x14ac:dyDescent="0.25"/>
    <row r="17722" x14ac:dyDescent="0.25"/>
    <row r="17723" x14ac:dyDescent="0.25"/>
    <row r="17724" x14ac:dyDescent="0.25"/>
    <row r="17725" x14ac:dyDescent="0.25"/>
    <row r="17726" x14ac:dyDescent="0.25"/>
    <row r="17727" x14ac:dyDescent="0.25"/>
    <row r="17728" x14ac:dyDescent="0.25"/>
    <row r="17729" x14ac:dyDescent="0.25"/>
    <row r="17730" x14ac:dyDescent="0.25"/>
    <row r="17731" x14ac:dyDescent="0.25"/>
    <row r="17732" x14ac:dyDescent="0.25"/>
    <row r="17733" x14ac:dyDescent="0.25"/>
    <row r="17734" x14ac:dyDescent="0.25"/>
    <row r="17735" x14ac:dyDescent="0.25"/>
    <row r="17736" x14ac:dyDescent="0.25"/>
    <row r="17737" x14ac:dyDescent="0.25"/>
    <row r="17738" x14ac:dyDescent="0.25"/>
    <row r="17739" x14ac:dyDescent="0.25"/>
    <row r="17740" x14ac:dyDescent="0.25"/>
    <row r="17741" x14ac:dyDescent="0.25"/>
    <row r="17742" x14ac:dyDescent="0.25"/>
    <row r="17743" x14ac:dyDescent="0.25"/>
    <row r="17744" x14ac:dyDescent="0.25"/>
    <row r="17745" x14ac:dyDescent="0.25"/>
    <row r="17746" x14ac:dyDescent="0.25"/>
    <row r="17747" x14ac:dyDescent="0.25"/>
    <row r="17748" x14ac:dyDescent="0.25"/>
    <row r="17749" x14ac:dyDescent="0.25"/>
    <row r="17750" x14ac:dyDescent="0.25"/>
    <row r="17751" x14ac:dyDescent="0.25"/>
    <row r="17752" x14ac:dyDescent="0.25"/>
    <row r="17753" x14ac:dyDescent="0.25"/>
    <row r="17754" x14ac:dyDescent="0.25"/>
    <row r="17755" x14ac:dyDescent="0.25"/>
    <row r="17756" x14ac:dyDescent="0.25"/>
    <row r="17757" x14ac:dyDescent="0.25"/>
    <row r="17758" x14ac:dyDescent="0.25"/>
    <row r="17759" x14ac:dyDescent="0.25"/>
    <row r="17760" x14ac:dyDescent="0.25"/>
    <row r="17761" x14ac:dyDescent="0.25"/>
    <row r="17762" x14ac:dyDescent="0.25"/>
    <row r="17763" x14ac:dyDescent="0.25"/>
    <row r="17764" x14ac:dyDescent="0.25"/>
    <row r="17765" x14ac:dyDescent="0.25"/>
    <row r="17766" x14ac:dyDescent="0.25"/>
    <row r="17767" x14ac:dyDescent="0.25"/>
    <row r="17768" x14ac:dyDescent="0.25"/>
    <row r="17769" x14ac:dyDescent="0.25"/>
    <row r="17770" x14ac:dyDescent="0.25"/>
    <row r="17771" x14ac:dyDescent="0.25"/>
    <row r="17772" x14ac:dyDescent="0.25"/>
    <row r="17773" x14ac:dyDescent="0.25"/>
    <row r="17774" x14ac:dyDescent="0.25"/>
    <row r="17775" x14ac:dyDescent="0.25"/>
    <row r="17776" x14ac:dyDescent="0.25"/>
    <row r="17777" x14ac:dyDescent="0.25"/>
    <row r="17778" x14ac:dyDescent="0.25"/>
    <row r="17779" x14ac:dyDescent="0.25"/>
    <row r="17780" x14ac:dyDescent="0.25"/>
    <row r="17781" x14ac:dyDescent="0.25"/>
    <row r="17782" x14ac:dyDescent="0.25"/>
    <row r="17783" x14ac:dyDescent="0.25"/>
    <row r="17784" x14ac:dyDescent="0.25"/>
    <row r="17785" x14ac:dyDescent="0.25"/>
    <row r="17786" x14ac:dyDescent="0.25"/>
    <row r="17787" x14ac:dyDescent="0.25"/>
    <row r="17788" x14ac:dyDescent="0.25"/>
    <row r="17789" x14ac:dyDescent="0.25"/>
    <row r="17790" x14ac:dyDescent="0.25"/>
    <row r="17791" x14ac:dyDescent="0.25"/>
    <row r="17792" x14ac:dyDescent="0.25"/>
    <row r="17793" x14ac:dyDescent="0.25"/>
    <row r="17794" x14ac:dyDescent="0.25"/>
    <row r="17795" x14ac:dyDescent="0.25"/>
    <row r="17796" x14ac:dyDescent="0.25"/>
    <row r="17797" x14ac:dyDescent="0.25"/>
    <row r="17798" x14ac:dyDescent="0.25"/>
    <row r="17799" x14ac:dyDescent="0.25"/>
    <row r="17800" x14ac:dyDescent="0.25"/>
    <row r="17801" x14ac:dyDescent="0.25"/>
    <row r="17802" x14ac:dyDescent="0.25"/>
    <row r="17803" x14ac:dyDescent="0.25"/>
    <row r="17804" x14ac:dyDescent="0.25"/>
    <row r="17805" x14ac:dyDescent="0.25"/>
    <row r="17806" x14ac:dyDescent="0.25"/>
    <row r="17807" x14ac:dyDescent="0.25"/>
    <row r="17808" x14ac:dyDescent="0.25"/>
    <row r="17809" x14ac:dyDescent="0.25"/>
    <row r="17810" x14ac:dyDescent="0.25"/>
    <row r="17811" x14ac:dyDescent="0.25"/>
    <row r="17812" x14ac:dyDescent="0.25"/>
    <row r="17813" x14ac:dyDescent="0.25"/>
    <row r="17814" x14ac:dyDescent="0.25"/>
    <row r="17815" x14ac:dyDescent="0.25"/>
    <row r="17816" x14ac:dyDescent="0.25"/>
    <row r="17817" x14ac:dyDescent="0.25"/>
    <row r="17818" x14ac:dyDescent="0.25"/>
    <row r="17819" x14ac:dyDescent="0.25"/>
    <row r="17820" x14ac:dyDescent="0.25"/>
    <row r="17821" x14ac:dyDescent="0.25"/>
    <row r="17822" x14ac:dyDescent="0.25"/>
    <row r="17823" x14ac:dyDescent="0.25"/>
    <row r="17824" x14ac:dyDescent="0.25"/>
    <row r="17825" x14ac:dyDescent="0.25"/>
    <row r="17826" x14ac:dyDescent="0.25"/>
    <row r="17827" x14ac:dyDescent="0.25"/>
    <row r="17828" x14ac:dyDescent="0.25"/>
    <row r="17829" x14ac:dyDescent="0.25"/>
    <row r="17830" x14ac:dyDescent="0.25"/>
    <row r="17831" x14ac:dyDescent="0.25"/>
    <row r="17832" x14ac:dyDescent="0.25"/>
    <row r="17833" x14ac:dyDescent="0.25"/>
    <row r="17834" x14ac:dyDescent="0.25"/>
    <row r="17835" x14ac:dyDescent="0.25"/>
    <row r="17836" x14ac:dyDescent="0.25"/>
    <row r="17837" x14ac:dyDescent="0.25"/>
    <row r="17838" x14ac:dyDescent="0.25"/>
    <row r="17839" x14ac:dyDescent="0.25"/>
    <row r="17840" x14ac:dyDescent="0.25"/>
    <row r="17841" x14ac:dyDescent="0.25"/>
    <row r="17842" x14ac:dyDescent="0.25"/>
    <row r="17843" x14ac:dyDescent="0.25"/>
    <row r="17844" x14ac:dyDescent="0.25"/>
    <row r="17845" x14ac:dyDescent="0.25"/>
    <row r="17846" x14ac:dyDescent="0.25"/>
    <row r="17847" x14ac:dyDescent="0.25"/>
    <row r="17848" x14ac:dyDescent="0.25"/>
    <row r="17849" x14ac:dyDescent="0.25"/>
    <row r="17850" x14ac:dyDescent="0.25"/>
    <row r="17851" x14ac:dyDescent="0.25"/>
    <row r="17852" x14ac:dyDescent="0.25"/>
    <row r="17853" x14ac:dyDescent="0.25"/>
    <row r="17854" x14ac:dyDescent="0.25"/>
    <row r="17855" x14ac:dyDescent="0.25"/>
    <row r="17856" x14ac:dyDescent="0.25"/>
    <row r="17857" x14ac:dyDescent="0.25"/>
    <row r="17858" x14ac:dyDescent="0.25"/>
    <row r="17859" x14ac:dyDescent="0.25"/>
    <row r="17860" x14ac:dyDescent="0.25"/>
    <row r="17861" x14ac:dyDescent="0.25"/>
    <row r="17862" x14ac:dyDescent="0.25"/>
    <row r="17863" x14ac:dyDescent="0.25"/>
    <row r="17864" x14ac:dyDescent="0.25"/>
    <row r="17865" x14ac:dyDescent="0.25"/>
    <row r="17866" x14ac:dyDescent="0.25"/>
    <row r="17867" x14ac:dyDescent="0.25"/>
    <row r="17868" x14ac:dyDescent="0.25"/>
    <row r="17869" x14ac:dyDescent="0.25"/>
    <row r="17870" x14ac:dyDescent="0.25"/>
    <row r="17871" x14ac:dyDescent="0.25"/>
    <row r="17872" x14ac:dyDescent="0.25"/>
    <row r="17873" x14ac:dyDescent="0.25"/>
    <row r="17874" x14ac:dyDescent="0.25"/>
    <row r="17875" x14ac:dyDescent="0.25"/>
    <row r="17876" x14ac:dyDescent="0.25"/>
    <row r="17877" x14ac:dyDescent="0.25"/>
    <row r="17878" x14ac:dyDescent="0.25"/>
    <row r="17879" x14ac:dyDescent="0.25"/>
    <row r="17880" x14ac:dyDescent="0.25"/>
    <row r="17881" x14ac:dyDescent="0.25"/>
    <row r="17882" x14ac:dyDescent="0.25"/>
    <row r="17883" x14ac:dyDescent="0.25"/>
    <row r="17884" x14ac:dyDescent="0.25"/>
    <row r="17885" x14ac:dyDescent="0.25"/>
    <row r="17886" x14ac:dyDescent="0.25"/>
    <row r="17887" x14ac:dyDescent="0.25"/>
    <row r="17888" x14ac:dyDescent="0.25"/>
    <row r="17889" x14ac:dyDescent="0.25"/>
    <row r="17890" x14ac:dyDescent="0.25"/>
    <row r="17891" x14ac:dyDescent="0.25"/>
    <row r="17892" x14ac:dyDescent="0.25"/>
    <row r="17893" x14ac:dyDescent="0.25"/>
    <row r="17894" x14ac:dyDescent="0.25"/>
    <row r="17895" x14ac:dyDescent="0.25"/>
    <row r="17896" x14ac:dyDescent="0.25"/>
    <row r="17897" x14ac:dyDescent="0.25"/>
    <row r="17898" x14ac:dyDescent="0.25"/>
    <row r="17899" x14ac:dyDescent="0.25"/>
    <row r="17900" x14ac:dyDescent="0.25"/>
    <row r="17901" x14ac:dyDescent="0.25"/>
    <row r="17902" x14ac:dyDescent="0.25"/>
    <row r="17903" x14ac:dyDescent="0.25"/>
    <row r="17904" x14ac:dyDescent="0.25"/>
    <row r="17905" x14ac:dyDescent="0.25"/>
    <row r="17906" x14ac:dyDescent="0.25"/>
    <row r="17907" x14ac:dyDescent="0.25"/>
    <row r="17908" x14ac:dyDescent="0.25"/>
    <row r="17909" x14ac:dyDescent="0.25"/>
    <row r="17910" x14ac:dyDescent="0.25"/>
    <row r="17911" x14ac:dyDescent="0.25"/>
    <row r="17912" x14ac:dyDescent="0.25"/>
    <row r="17913" x14ac:dyDescent="0.25"/>
    <row r="17914" x14ac:dyDescent="0.25"/>
    <row r="17915" x14ac:dyDescent="0.25"/>
    <row r="17916" x14ac:dyDescent="0.25"/>
    <row r="17917" x14ac:dyDescent="0.25"/>
    <row r="17918" x14ac:dyDescent="0.25"/>
    <row r="17919" x14ac:dyDescent="0.25"/>
    <row r="17920" x14ac:dyDescent="0.25"/>
    <row r="17921" x14ac:dyDescent="0.25"/>
    <row r="17922" x14ac:dyDescent="0.25"/>
    <row r="17923" x14ac:dyDescent="0.25"/>
    <row r="17924" x14ac:dyDescent="0.25"/>
    <row r="17925" x14ac:dyDescent="0.25"/>
    <row r="17926" x14ac:dyDescent="0.25"/>
    <row r="17927" x14ac:dyDescent="0.25"/>
    <row r="17928" x14ac:dyDescent="0.25"/>
    <row r="17929" x14ac:dyDescent="0.25"/>
    <row r="17930" x14ac:dyDescent="0.25"/>
    <row r="17931" x14ac:dyDescent="0.25"/>
    <row r="17932" x14ac:dyDescent="0.25"/>
    <row r="17933" x14ac:dyDescent="0.25"/>
    <row r="17934" x14ac:dyDescent="0.25"/>
    <row r="17935" x14ac:dyDescent="0.25"/>
    <row r="17936" x14ac:dyDescent="0.25"/>
    <row r="17937" x14ac:dyDescent="0.25"/>
    <row r="17938" x14ac:dyDescent="0.25"/>
    <row r="17939" x14ac:dyDescent="0.25"/>
    <row r="17940" x14ac:dyDescent="0.25"/>
    <row r="17941" x14ac:dyDescent="0.25"/>
    <row r="17942" x14ac:dyDescent="0.25"/>
    <row r="17943" x14ac:dyDescent="0.25"/>
    <row r="17944" x14ac:dyDescent="0.25"/>
    <row r="17945" x14ac:dyDescent="0.25"/>
    <row r="17946" x14ac:dyDescent="0.25"/>
    <row r="17947" x14ac:dyDescent="0.25"/>
    <row r="17948" x14ac:dyDescent="0.25"/>
    <row r="17949" x14ac:dyDescent="0.25"/>
    <row r="17950" x14ac:dyDescent="0.25"/>
    <row r="17951" x14ac:dyDescent="0.25"/>
    <row r="17952" x14ac:dyDescent="0.25"/>
    <row r="17953" x14ac:dyDescent="0.25"/>
    <row r="17954" x14ac:dyDescent="0.25"/>
    <row r="17955" x14ac:dyDescent="0.25"/>
    <row r="17956" x14ac:dyDescent="0.25"/>
    <row r="17957" x14ac:dyDescent="0.25"/>
    <row r="17958" x14ac:dyDescent="0.25"/>
    <row r="17959" x14ac:dyDescent="0.25"/>
    <row r="17960" x14ac:dyDescent="0.25"/>
    <row r="17961" x14ac:dyDescent="0.25"/>
    <row r="17962" x14ac:dyDescent="0.25"/>
    <row r="17963" x14ac:dyDescent="0.25"/>
    <row r="17964" x14ac:dyDescent="0.25"/>
    <row r="17965" x14ac:dyDescent="0.25"/>
    <row r="17966" x14ac:dyDescent="0.25"/>
    <row r="17967" x14ac:dyDescent="0.25"/>
    <row r="17968" x14ac:dyDescent="0.25"/>
    <row r="17969" x14ac:dyDescent="0.25"/>
    <row r="17970" x14ac:dyDescent="0.25"/>
    <row r="17971" x14ac:dyDescent="0.25"/>
    <row r="17972" x14ac:dyDescent="0.25"/>
    <row r="17973" x14ac:dyDescent="0.25"/>
    <row r="17974" x14ac:dyDescent="0.25"/>
    <row r="17975" x14ac:dyDescent="0.25"/>
    <row r="17976" x14ac:dyDescent="0.25"/>
    <row r="17977" x14ac:dyDescent="0.25"/>
    <row r="17978" x14ac:dyDescent="0.25"/>
    <row r="17979" x14ac:dyDescent="0.25"/>
    <row r="17980" x14ac:dyDescent="0.25"/>
    <row r="17981" x14ac:dyDescent="0.25"/>
    <row r="17982" x14ac:dyDescent="0.25"/>
    <row r="17983" x14ac:dyDescent="0.25"/>
    <row r="17984" x14ac:dyDescent="0.25"/>
    <row r="17985" x14ac:dyDescent="0.25"/>
    <row r="17986" x14ac:dyDescent="0.25"/>
    <row r="17987" x14ac:dyDescent="0.25"/>
    <row r="17988" x14ac:dyDescent="0.25"/>
    <row r="17989" x14ac:dyDescent="0.25"/>
    <row r="17990" x14ac:dyDescent="0.25"/>
    <row r="17991" x14ac:dyDescent="0.25"/>
    <row r="17992" x14ac:dyDescent="0.25"/>
    <row r="17993" x14ac:dyDescent="0.25"/>
    <row r="17994" x14ac:dyDescent="0.25"/>
    <row r="17995" x14ac:dyDescent="0.25"/>
    <row r="17996" x14ac:dyDescent="0.25"/>
    <row r="17997" x14ac:dyDescent="0.25"/>
    <row r="17998" x14ac:dyDescent="0.25"/>
    <row r="17999" x14ac:dyDescent="0.25"/>
    <row r="18000" x14ac:dyDescent="0.25"/>
    <row r="18001" x14ac:dyDescent="0.25"/>
    <row r="18002" x14ac:dyDescent="0.25"/>
    <row r="18003" x14ac:dyDescent="0.25"/>
    <row r="18004" x14ac:dyDescent="0.25"/>
    <row r="18005" x14ac:dyDescent="0.25"/>
    <row r="18006" x14ac:dyDescent="0.25"/>
    <row r="18007" x14ac:dyDescent="0.25"/>
    <row r="18008" x14ac:dyDescent="0.25"/>
    <row r="18009" x14ac:dyDescent="0.25"/>
    <row r="18010" x14ac:dyDescent="0.25"/>
    <row r="18011" x14ac:dyDescent="0.25"/>
    <row r="18012" x14ac:dyDescent="0.25"/>
    <row r="18013" x14ac:dyDescent="0.25"/>
    <row r="18014" x14ac:dyDescent="0.25"/>
    <row r="18015" x14ac:dyDescent="0.25"/>
    <row r="18016" x14ac:dyDescent="0.25"/>
    <row r="18017" x14ac:dyDescent="0.25"/>
    <row r="18018" x14ac:dyDescent="0.25"/>
    <row r="18019" x14ac:dyDescent="0.25"/>
    <row r="18020" x14ac:dyDescent="0.25"/>
    <row r="18021" x14ac:dyDescent="0.25"/>
    <row r="18022" x14ac:dyDescent="0.25"/>
    <row r="18023" x14ac:dyDescent="0.25"/>
    <row r="18024" x14ac:dyDescent="0.25"/>
    <row r="18025" x14ac:dyDescent="0.25"/>
    <row r="18026" x14ac:dyDescent="0.25"/>
    <row r="18027" x14ac:dyDescent="0.25"/>
    <row r="18028" x14ac:dyDescent="0.25"/>
    <row r="18029" x14ac:dyDescent="0.25"/>
    <row r="18030" x14ac:dyDescent="0.25"/>
    <row r="18031" x14ac:dyDescent="0.25"/>
    <row r="18032" x14ac:dyDescent="0.25"/>
    <row r="18033" x14ac:dyDescent="0.25"/>
    <row r="18034" x14ac:dyDescent="0.25"/>
    <row r="18035" x14ac:dyDescent="0.25"/>
    <row r="18036" x14ac:dyDescent="0.25"/>
    <row r="18037" x14ac:dyDescent="0.25"/>
    <row r="18038" x14ac:dyDescent="0.25"/>
    <row r="18039" x14ac:dyDescent="0.25"/>
    <row r="18040" x14ac:dyDescent="0.25"/>
    <row r="18041" x14ac:dyDescent="0.25"/>
    <row r="18042" x14ac:dyDescent="0.25"/>
    <row r="18043" x14ac:dyDescent="0.25"/>
    <row r="18044" x14ac:dyDescent="0.25"/>
    <row r="18045" x14ac:dyDescent="0.25"/>
    <row r="18046" x14ac:dyDescent="0.25"/>
    <row r="18047" x14ac:dyDescent="0.25"/>
    <row r="18048" x14ac:dyDescent="0.25"/>
    <row r="18049" x14ac:dyDescent="0.25"/>
    <row r="18050" x14ac:dyDescent="0.25"/>
    <row r="18051" x14ac:dyDescent="0.25"/>
    <row r="18052" x14ac:dyDescent="0.25"/>
    <row r="18053" x14ac:dyDescent="0.25"/>
    <row r="18054" x14ac:dyDescent="0.25"/>
    <row r="18055" x14ac:dyDescent="0.25"/>
    <row r="18056" x14ac:dyDescent="0.25"/>
    <row r="18057" x14ac:dyDescent="0.25"/>
    <row r="18058" x14ac:dyDescent="0.25"/>
    <row r="18059" x14ac:dyDescent="0.25"/>
    <row r="18060" x14ac:dyDescent="0.25"/>
    <row r="18061" x14ac:dyDescent="0.25"/>
    <row r="18062" x14ac:dyDescent="0.25"/>
    <row r="18063" x14ac:dyDescent="0.25"/>
    <row r="18064" x14ac:dyDescent="0.25"/>
    <row r="18065" x14ac:dyDescent="0.25"/>
    <row r="18066" x14ac:dyDescent="0.25"/>
    <row r="18067" x14ac:dyDescent="0.25"/>
    <row r="18068" x14ac:dyDescent="0.25"/>
    <row r="18069" x14ac:dyDescent="0.25"/>
    <row r="18070" x14ac:dyDescent="0.25"/>
    <row r="18071" x14ac:dyDescent="0.25"/>
    <row r="18072" x14ac:dyDescent="0.25"/>
    <row r="18073" x14ac:dyDescent="0.25"/>
    <row r="18074" x14ac:dyDescent="0.25"/>
    <row r="18075" x14ac:dyDescent="0.25"/>
    <row r="18076" x14ac:dyDescent="0.25"/>
    <row r="18077" x14ac:dyDescent="0.25"/>
    <row r="18078" x14ac:dyDescent="0.25"/>
    <row r="18079" x14ac:dyDescent="0.25"/>
    <row r="18080" x14ac:dyDescent="0.25"/>
    <row r="18081" x14ac:dyDescent="0.25"/>
    <row r="18082" x14ac:dyDescent="0.25"/>
    <row r="18083" x14ac:dyDescent="0.25"/>
    <row r="18084" x14ac:dyDescent="0.25"/>
    <row r="18085" x14ac:dyDescent="0.25"/>
    <row r="18086" x14ac:dyDescent="0.25"/>
    <row r="18087" x14ac:dyDescent="0.25"/>
    <row r="18088" x14ac:dyDescent="0.25"/>
    <row r="18089" x14ac:dyDescent="0.25"/>
    <row r="18090" x14ac:dyDescent="0.25"/>
    <row r="18091" x14ac:dyDescent="0.25"/>
    <row r="18092" x14ac:dyDescent="0.25"/>
    <row r="18093" x14ac:dyDescent="0.25"/>
    <row r="18094" x14ac:dyDescent="0.25"/>
    <row r="18095" x14ac:dyDescent="0.25"/>
    <row r="18096" x14ac:dyDescent="0.25"/>
    <row r="18097" x14ac:dyDescent="0.25"/>
    <row r="18098" x14ac:dyDescent="0.25"/>
    <row r="18099" x14ac:dyDescent="0.25"/>
    <row r="18100" x14ac:dyDescent="0.25"/>
    <row r="18101" x14ac:dyDescent="0.25"/>
    <row r="18102" x14ac:dyDescent="0.25"/>
    <row r="18103" x14ac:dyDescent="0.25"/>
    <row r="18104" x14ac:dyDescent="0.25"/>
    <row r="18105" x14ac:dyDescent="0.25"/>
    <row r="18106" x14ac:dyDescent="0.25"/>
    <row r="18107" x14ac:dyDescent="0.25"/>
    <row r="18108" x14ac:dyDescent="0.25"/>
    <row r="18109" x14ac:dyDescent="0.25"/>
    <row r="18110" x14ac:dyDescent="0.25"/>
    <row r="18111" x14ac:dyDescent="0.25"/>
    <row r="18112" x14ac:dyDescent="0.25"/>
    <row r="18113" x14ac:dyDescent="0.25"/>
    <row r="18114" x14ac:dyDescent="0.25"/>
    <row r="18115" x14ac:dyDescent="0.25"/>
    <row r="18116" x14ac:dyDescent="0.25"/>
    <row r="18117" x14ac:dyDescent="0.25"/>
    <row r="18118" x14ac:dyDescent="0.25"/>
    <row r="18119" x14ac:dyDescent="0.25"/>
    <row r="18120" x14ac:dyDescent="0.25"/>
    <row r="18121" x14ac:dyDescent="0.25"/>
    <row r="18122" x14ac:dyDescent="0.25"/>
    <row r="18123" x14ac:dyDescent="0.25"/>
    <row r="18124" x14ac:dyDescent="0.25"/>
    <row r="18125" x14ac:dyDescent="0.25"/>
    <row r="18126" x14ac:dyDescent="0.25"/>
    <row r="18127" x14ac:dyDescent="0.25"/>
    <row r="18128" x14ac:dyDescent="0.25"/>
    <row r="18129" x14ac:dyDescent="0.25"/>
    <row r="18130" x14ac:dyDescent="0.25"/>
    <row r="18131" x14ac:dyDescent="0.25"/>
    <row r="18132" x14ac:dyDescent="0.25"/>
    <row r="18133" x14ac:dyDescent="0.25"/>
    <row r="18134" x14ac:dyDescent="0.25"/>
    <row r="18135" x14ac:dyDescent="0.25"/>
    <row r="18136" x14ac:dyDescent="0.25"/>
    <row r="18137" x14ac:dyDescent="0.25"/>
    <row r="18138" x14ac:dyDescent="0.25"/>
    <row r="18139" x14ac:dyDescent="0.25"/>
    <row r="18140" x14ac:dyDescent="0.25"/>
    <row r="18141" x14ac:dyDescent="0.25"/>
    <row r="18142" x14ac:dyDescent="0.25"/>
    <row r="18143" x14ac:dyDescent="0.25"/>
    <row r="18144" x14ac:dyDescent="0.25"/>
    <row r="18145" x14ac:dyDescent="0.25"/>
    <row r="18146" x14ac:dyDescent="0.25"/>
    <row r="18147" x14ac:dyDescent="0.25"/>
    <row r="18148" x14ac:dyDescent="0.25"/>
    <row r="18149" x14ac:dyDescent="0.25"/>
    <row r="18150" x14ac:dyDescent="0.25"/>
    <row r="18151" x14ac:dyDescent="0.25"/>
    <row r="18152" x14ac:dyDescent="0.25"/>
    <row r="18153" x14ac:dyDescent="0.25"/>
    <row r="18154" x14ac:dyDescent="0.25"/>
    <row r="18155" x14ac:dyDescent="0.25"/>
    <row r="18156" x14ac:dyDescent="0.25"/>
    <row r="18157" x14ac:dyDescent="0.25"/>
    <row r="18158" x14ac:dyDescent="0.25"/>
    <row r="18159" x14ac:dyDescent="0.25"/>
    <row r="18160" x14ac:dyDescent="0.25"/>
    <row r="18161" x14ac:dyDescent="0.25"/>
    <row r="18162" x14ac:dyDescent="0.25"/>
    <row r="18163" x14ac:dyDescent="0.25"/>
    <row r="18164" x14ac:dyDescent="0.25"/>
    <row r="18165" x14ac:dyDescent="0.25"/>
    <row r="18166" x14ac:dyDescent="0.25"/>
    <row r="18167" x14ac:dyDescent="0.25"/>
    <row r="18168" x14ac:dyDescent="0.25"/>
    <row r="18169" x14ac:dyDescent="0.25"/>
    <row r="18170" x14ac:dyDescent="0.25"/>
    <row r="18171" x14ac:dyDescent="0.25"/>
    <row r="18172" x14ac:dyDescent="0.25"/>
    <row r="18173" x14ac:dyDescent="0.25"/>
    <row r="18174" x14ac:dyDescent="0.25"/>
    <row r="18175" x14ac:dyDescent="0.25"/>
    <row r="18176" x14ac:dyDescent="0.25"/>
    <row r="18177" x14ac:dyDescent="0.25"/>
    <row r="18178" x14ac:dyDescent="0.25"/>
    <row r="18179" x14ac:dyDescent="0.25"/>
    <row r="18180" x14ac:dyDescent="0.25"/>
    <row r="18181" x14ac:dyDescent="0.25"/>
    <row r="18182" x14ac:dyDescent="0.25"/>
    <row r="18183" x14ac:dyDescent="0.25"/>
    <row r="18184" x14ac:dyDescent="0.25"/>
    <row r="18185" x14ac:dyDescent="0.25"/>
    <row r="18186" x14ac:dyDescent="0.25"/>
    <row r="18187" x14ac:dyDescent="0.25"/>
    <row r="18188" x14ac:dyDescent="0.25"/>
    <row r="18189" x14ac:dyDescent="0.25"/>
    <row r="18190" x14ac:dyDescent="0.25"/>
    <row r="18191" x14ac:dyDescent="0.25"/>
    <row r="18192" x14ac:dyDescent="0.25"/>
    <row r="18193" x14ac:dyDescent="0.25"/>
    <row r="18194" x14ac:dyDescent="0.25"/>
    <row r="18195" x14ac:dyDescent="0.25"/>
    <row r="18196" x14ac:dyDescent="0.25"/>
    <row r="18197" x14ac:dyDescent="0.25"/>
    <row r="18198" x14ac:dyDescent="0.25"/>
    <row r="18199" x14ac:dyDescent="0.25"/>
    <row r="18200" x14ac:dyDescent="0.25"/>
    <row r="18201" x14ac:dyDescent="0.25"/>
    <row r="18202" x14ac:dyDescent="0.25"/>
    <row r="18203" x14ac:dyDescent="0.25"/>
    <row r="18204" x14ac:dyDescent="0.25"/>
    <row r="18205" x14ac:dyDescent="0.25"/>
    <row r="18206" x14ac:dyDescent="0.25"/>
    <row r="18207" x14ac:dyDescent="0.25"/>
    <row r="18208" x14ac:dyDescent="0.25"/>
    <row r="18209" x14ac:dyDescent="0.25"/>
    <row r="18210" x14ac:dyDescent="0.25"/>
    <row r="18211" x14ac:dyDescent="0.25"/>
    <row r="18212" x14ac:dyDescent="0.25"/>
    <row r="18213" x14ac:dyDescent="0.25"/>
    <row r="18214" x14ac:dyDescent="0.25"/>
    <row r="18215" x14ac:dyDescent="0.25"/>
    <row r="18216" x14ac:dyDescent="0.25"/>
    <row r="18217" x14ac:dyDescent="0.25"/>
    <row r="18218" x14ac:dyDescent="0.25"/>
    <row r="18219" x14ac:dyDescent="0.25"/>
    <row r="18220" x14ac:dyDescent="0.25"/>
    <row r="18221" x14ac:dyDescent="0.25"/>
    <row r="18222" x14ac:dyDescent="0.25"/>
    <row r="18223" x14ac:dyDescent="0.25"/>
    <row r="18224" x14ac:dyDescent="0.25"/>
    <row r="18225" x14ac:dyDescent="0.25"/>
    <row r="18226" x14ac:dyDescent="0.25"/>
    <row r="18227" x14ac:dyDescent="0.25"/>
    <row r="18228" x14ac:dyDescent="0.25"/>
    <row r="18229" x14ac:dyDescent="0.25"/>
    <row r="18230" x14ac:dyDescent="0.25"/>
    <row r="18231" x14ac:dyDescent="0.25"/>
    <row r="18232" x14ac:dyDescent="0.25"/>
    <row r="18233" x14ac:dyDescent="0.25"/>
    <row r="18234" x14ac:dyDescent="0.25"/>
    <row r="18235" x14ac:dyDescent="0.25"/>
    <row r="18236" x14ac:dyDescent="0.25"/>
    <row r="18237" x14ac:dyDescent="0.25"/>
    <row r="18238" x14ac:dyDescent="0.25"/>
    <row r="18239" x14ac:dyDescent="0.25"/>
    <row r="18240" x14ac:dyDescent="0.25"/>
    <row r="18241" x14ac:dyDescent="0.25"/>
    <row r="18242" x14ac:dyDescent="0.25"/>
    <row r="18243" x14ac:dyDescent="0.25"/>
    <row r="18244" x14ac:dyDescent="0.25"/>
    <row r="18245" x14ac:dyDescent="0.25"/>
    <row r="18246" x14ac:dyDescent="0.25"/>
    <row r="18247" x14ac:dyDescent="0.25"/>
    <row r="18248" x14ac:dyDescent="0.25"/>
    <row r="18249" x14ac:dyDescent="0.25"/>
    <row r="18250" x14ac:dyDescent="0.25"/>
    <row r="18251" x14ac:dyDescent="0.25"/>
    <row r="18252" x14ac:dyDescent="0.25"/>
    <row r="18253" x14ac:dyDescent="0.25"/>
    <row r="18254" x14ac:dyDescent="0.25"/>
    <row r="18255" x14ac:dyDescent="0.25"/>
    <row r="18256" x14ac:dyDescent="0.25"/>
    <row r="18257" x14ac:dyDescent="0.25"/>
    <row r="18258" x14ac:dyDescent="0.25"/>
    <row r="18259" x14ac:dyDescent="0.25"/>
    <row r="18260" x14ac:dyDescent="0.25"/>
    <row r="18261" x14ac:dyDescent="0.25"/>
    <row r="18262" x14ac:dyDescent="0.25"/>
    <row r="18263" x14ac:dyDescent="0.25"/>
    <row r="18264" x14ac:dyDescent="0.25"/>
    <row r="18265" x14ac:dyDescent="0.25"/>
    <row r="18266" x14ac:dyDescent="0.25"/>
    <row r="18267" x14ac:dyDescent="0.25"/>
    <row r="18268" x14ac:dyDescent="0.25"/>
    <row r="18269" x14ac:dyDescent="0.25"/>
    <row r="18270" x14ac:dyDescent="0.25"/>
    <row r="18271" x14ac:dyDescent="0.25"/>
    <row r="18272" x14ac:dyDescent="0.25"/>
    <row r="18273" x14ac:dyDescent="0.25"/>
    <row r="18274" x14ac:dyDescent="0.25"/>
    <row r="18275" x14ac:dyDescent="0.25"/>
    <row r="18276" x14ac:dyDescent="0.25"/>
    <row r="18277" x14ac:dyDescent="0.25"/>
    <row r="18278" x14ac:dyDescent="0.25"/>
    <row r="18279" x14ac:dyDescent="0.25"/>
    <row r="18280" x14ac:dyDescent="0.25"/>
    <row r="18281" x14ac:dyDescent="0.25"/>
    <row r="18282" x14ac:dyDescent="0.25"/>
    <row r="18283" x14ac:dyDescent="0.25"/>
    <row r="18284" x14ac:dyDescent="0.25"/>
    <row r="18285" x14ac:dyDescent="0.25"/>
    <row r="18286" x14ac:dyDescent="0.25"/>
    <row r="18287" x14ac:dyDescent="0.25"/>
    <row r="18288" x14ac:dyDescent="0.25"/>
    <row r="18289" x14ac:dyDescent="0.25"/>
    <row r="18290" x14ac:dyDescent="0.25"/>
    <row r="18291" x14ac:dyDescent="0.25"/>
    <row r="18292" x14ac:dyDescent="0.25"/>
    <row r="18293" x14ac:dyDescent="0.25"/>
    <row r="18294" x14ac:dyDescent="0.25"/>
    <row r="18295" x14ac:dyDescent="0.25"/>
    <row r="18296" x14ac:dyDescent="0.25"/>
    <row r="18297" x14ac:dyDescent="0.25"/>
    <row r="18298" x14ac:dyDescent="0.25"/>
    <row r="18299" x14ac:dyDescent="0.25"/>
    <row r="18300" x14ac:dyDescent="0.25"/>
    <row r="18301" x14ac:dyDescent="0.25"/>
    <row r="18302" x14ac:dyDescent="0.25"/>
    <row r="18303" x14ac:dyDescent="0.25"/>
    <row r="18304" x14ac:dyDescent="0.25"/>
    <row r="18305" x14ac:dyDescent="0.25"/>
    <row r="18306" x14ac:dyDescent="0.25"/>
    <row r="18307" x14ac:dyDescent="0.25"/>
    <row r="18308" x14ac:dyDescent="0.25"/>
    <row r="18309" x14ac:dyDescent="0.25"/>
    <row r="18310" x14ac:dyDescent="0.25"/>
    <row r="18311" x14ac:dyDescent="0.25"/>
    <row r="18312" x14ac:dyDescent="0.25"/>
    <row r="18313" x14ac:dyDescent="0.25"/>
    <row r="18314" x14ac:dyDescent="0.25"/>
    <row r="18315" x14ac:dyDescent="0.25"/>
    <row r="18316" x14ac:dyDescent="0.25"/>
    <row r="18317" x14ac:dyDescent="0.25"/>
    <row r="18318" x14ac:dyDescent="0.25"/>
    <row r="18319" x14ac:dyDescent="0.25"/>
    <row r="18320" x14ac:dyDescent="0.25"/>
    <row r="18321" x14ac:dyDescent="0.25"/>
    <row r="18322" x14ac:dyDescent="0.25"/>
    <row r="18323" x14ac:dyDescent="0.25"/>
    <row r="18324" x14ac:dyDescent="0.25"/>
    <row r="18325" x14ac:dyDescent="0.25"/>
    <row r="18326" x14ac:dyDescent="0.25"/>
    <row r="18327" x14ac:dyDescent="0.25"/>
    <row r="18328" x14ac:dyDescent="0.25"/>
    <row r="18329" x14ac:dyDescent="0.25"/>
    <row r="18330" x14ac:dyDescent="0.25"/>
    <row r="18331" x14ac:dyDescent="0.25"/>
    <row r="18332" x14ac:dyDescent="0.25"/>
    <row r="18333" x14ac:dyDescent="0.25"/>
    <row r="18334" x14ac:dyDescent="0.25"/>
    <row r="18335" x14ac:dyDescent="0.25"/>
    <row r="18336" x14ac:dyDescent="0.25"/>
    <row r="18337" x14ac:dyDescent="0.25"/>
    <row r="18338" x14ac:dyDescent="0.25"/>
    <row r="18339" x14ac:dyDescent="0.25"/>
    <row r="18340" x14ac:dyDescent="0.25"/>
    <row r="18341" x14ac:dyDescent="0.25"/>
    <row r="18342" x14ac:dyDescent="0.25"/>
    <row r="18343" x14ac:dyDescent="0.25"/>
    <row r="18344" x14ac:dyDescent="0.25"/>
    <row r="18345" x14ac:dyDescent="0.25"/>
    <row r="18346" x14ac:dyDescent="0.25"/>
    <row r="18347" x14ac:dyDescent="0.25"/>
    <row r="18348" x14ac:dyDescent="0.25"/>
    <row r="18349" x14ac:dyDescent="0.25"/>
    <row r="18350" x14ac:dyDescent="0.25"/>
    <row r="18351" x14ac:dyDescent="0.25"/>
    <row r="18352" x14ac:dyDescent="0.25"/>
    <row r="18353" x14ac:dyDescent="0.25"/>
    <row r="18354" x14ac:dyDescent="0.25"/>
    <row r="18355" x14ac:dyDescent="0.25"/>
    <row r="18356" x14ac:dyDescent="0.25"/>
    <row r="18357" x14ac:dyDescent="0.25"/>
    <row r="18358" x14ac:dyDescent="0.25"/>
    <row r="18359" x14ac:dyDescent="0.25"/>
    <row r="18360" x14ac:dyDescent="0.25"/>
    <row r="18361" x14ac:dyDescent="0.25"/>
    <row r="18362" x14ac:dyDescent="0.25"/>
    <row r="18363" x14ac:dyDescent="0.25"/>
    <row r="18364" x14ac:dyDescent="0.25"/>
    <row r="18365" x14ac:dyDescent="0.25"/>
    <row r="18366" x14ac:dyDescent="0.25"/>
    <row r="18367" x14ac:dyDescent="0.25"/>
    <row r="18368" x14ac:dyDescent="0.25"/>
    <row r="18369" x14ac:dyDescent="0.25"/>
    <row r="18370" x14ac:dyDescent="0.25"/>
    <row r="18371" x14ac:dyDescent="0.25"/>
    <row r="18372" x14ac:dyDescent="0.25"/>
    <row r="18373" x14ac:dyDescent="0.25"/>
    <row r="18374" x14ac:dyDescent="0.25"/>
    <row r="18375" x14ac:dyDescent="0.25"/>
    <row r="18376" x14ac:dyDescent="0.25"/>
    <row r="18377" x14ac:dyDescent="0.25"/>
    <row r="18378" x14ac:dyDescent="0.25"/>
    <row r="18379" x14ac:dyDescent="0.25"/>
    <row r="18380" x14ac:dyDescent="0.25"/>
    <row r="18381" x14ac:dyDescent="0.25"/>
    <row r="18382" x14ac:dyDescent="0.25"/>
    <row r="18383" x14ac:dyDescent="0.25"/>
    <row r="18384" x14ac:dyDescent="0.25"/>
    <row r="18385" x14ac:dyDescent="0.25"/>
    <row r="18386" x14ac:dyDescent="0.25"/>
    <row r="18387" x14ac:dyDescent="0.25"/>
    <row r="18388" x14ac:dyDescent="0.25"/>
    <row r="18389" x14ac:dyDescent="0.25"/>
    <row r="18390" x14ac:dyDescent="0.25"/>
    <row r="18391" x14ac:dyDescent="0.25"/>
    <row r="18392" x14ac:dyDescent="0.25"/>
    <row r="18393" x14ac:dyDescent="0.25"/>
    <row r="18394" x14ac:dyDescent="0.25"/>
    <row r="18395" x14ac:dyDescent="0.25"/>
    <row r="18396" x14ac:dyDescent="0.25"/>
    <row r="18397" x14ac:dyDescent="0.25"/>
    <row r="18398" x14ac:dyDescent="0.25"/>
    <row r="18399" x14ac:dyDescent="0.25"/>
    <row r="18400" x14ac:dyDescent="0.25"/>
    <row r="18401" x14ac:dyDescent="0.25"/>
    <row r="18402" x14ac:dyDescent="0.25"/>
    <row r="18403" x14ac:dyDescent="0.25"/>
    <row r="18404" x14ac:dyDescent="0.25"/>
    <row r="18405" x14ac:dyDescent="0.25"/>
    <row r="18406" x14ac:dyDescent="0.25"/>
    <row r="18407" x14ac:dyDescent="0.25"/>
    <row r="18408" x14ac:dyDescent="0.25"/>
    <row r="18409" x14ac:dyDescent="0.25"/>
    <row r="18410" x14ac:dyDescent="0.25"/>
    <row r="18411" x14ac:dyDescent="0.25"/>
    <row r="18412" x14ac:dyDescent="0.25"/>
    <row r="18413" x14ac:dyDescent="0.25"/>
    <row r="18414" x14ac:dyDescent="0.25"/>
    <row r="18415" x14ac:dyDescent="0.25"/>
    <row r="18416" x14ac:dyDescent="0.25"/>
    <row r="18417" x14ac:dyDescent="0.25"/>
    <row r="18418" x14ac:dyDescent="0.25"/>
    <row r="18419" x14ac:dyDescent="0.25"/>
    <row r="18420" x14ac:dyDescent="0.25"/>
    <row r="18421" x14ac:dyDescent="0.25"/>
    <row r="18422" x14ac:dyDescent="0.25"/>
    <row r="18423" x14ac:dyDescent="0.25"/>
    <row r="18424" x14ac:dyDescent="0.25"/>
    <row r="18425" x14ac:dyDescent="0.25"/>
    <row r="18426" x14ac:dyDescent="0.25"/>
    <row r="18427" x14ac:dyDescent="0.25"/>
    <row r="18428" x14ac:dyDescent="0.25"/>
    <row r="18429" x14ac:dyDescent="0.25"/>
    <row r="18430" x14ac:dyDescent="0.25"/>
    <row r="18431" x14ac:dyDescent="0.25"/>
    <row r="18432" x14ac:dyDescent="0.25"/>
    <row r="18433" x14ac:dyDescent="0.25"/>
    <row r="18434" x14ac:dyDescent="0.25"/>
    <row r="18435" x14ac:dyDescent="0.25"/>
    <row r="18436" x14ac:dyDescent="0.25"/>
    <row r="18437" x14ac:dyDescent="0.25"/>
    <row r="18438" x14ac:dyDescent="0.25"/>
    <row r="18439" x14ac:dyDescent="0.25"/>
    <row r="18440" x14ac:dyDescent="0.25"/>
    <row r="18441" x14ac:dyDescent="0.25"/>
    <row r="18442" x14ac:dyDescent="0.25"/>
    <row r="18443" x14ac:dyDescent="0.25"/>
    <row r="18444" x14ac:dyDescent="0.25"/>
    <row r="18445" x14ac:dyDescent="0.25"/>
    <row r="18446" x14ac:dyDescent="0.25"/>
    <row r="18447" x14ac:dyDescent="0.25"/>
    <row r="18448" x14ac:dyDescent="0.25"/>
    <row r="18449" x14ac:dyDescent="0.25"/>
    <row r="18450" x14ac:dyDescent="0.25"/>
    <row r="18451" x14ac:dyDescent="0.25"/>
    <row r="18452" x14ac:dyDescent="0.25"/>
    <row r="18453" x14ac:dyDescent="0.25"/>
    <row r="18454" x14ac:dyDescent="0.25"/>
    <row r="18455" x14ac:dyDescent="0.25"/>
    <row r="18456" x14ac:dyDescent="0.25"/>
    <row r="18457" x14ac:dyDescent="0.25"/>
    <row r="18458" x14ac:dyDescent="0.25"/>
    <row r="18459" x14ac:dyDescent="0.25"/>
    <row r="18460" x14ac:dyDescent="0.25"/>
    <row r="18461" x14ac:dyDescent="0.25"/>
    <row r="18462" x14ac:dyDescent="0.25"/>
    <row r="18463" x14ac:dyDescent="0.25"/>
    <row r="18464" x14ac:dyDescent="0.25"/>
    <row r="18465" x14ac:dyDescent="0.25"/>
    <row r="18466" x14ac:dyDescent="0.25"/>
    <row r="18467" x14ac:dyDescent="0.25"/>
    <row r="18468" x14ac:dyDescent="0.25"/>
    <row r="18469" x14ac:dyDescent="0.25"/>
    <row r="18470" x14ac:dyDescent="0.25"/>
    <row r="18471" x14ac:dyDescent="0.25"/>
    <row r="18472" x14ac:dyDescent="0.25"/>
    <row r="18473" x14ac:dyDescent="0.25"/>
    <row r="18474" x14ac:dyDescent="0.25"/>
    <row r="18475" x14ac:dyDescent="0.25"/>
    <row r="18476" x14ac:dyDescent="0.25"/>
    <row r="18477" x14ac:dyDescent="0.25"/>
    <row r="18478" x14ac:dyDescent="0.25"/>
    <row r="18479" x14ac:dyDescent="0.25"/>
    <row r="18480" x14ac:dyDescent="0.25"/>
    <row r="18481" x14ac:dyDescent="0.25"/>
    <row r="18482" x14ac:dyDescent="0.25"/>
    <row r="18483" x14ac:dyDescent="0.25"/>
    <row r="18484" x14ac:dyDescent="0.25"/>
    <row r="18485" x14ac:dyDescent="0.25"/>
    <row r="18486" x14ac:dyDescent="0.25"/>
    <row r="18487" x14ac:dyDescent="0.25"/>
    <row r="18488" x14ac:dyDescent="0.25"/>
    <row r="18489" x14ac:dyDescent="0.25"/>
    <row r="18490" x14ac:dyDescent="0.25"/>
    <row r="18491" x14ac:dyDescent="0.25"/>
    <row r="18492" x14ac:dyDescent="0.25"/>
    <row r="18493" x14ac:dyDescent="0.25"/>
    <row r="18494" x14ac:dyDescent="0.25"/>
    <row r="18495" x14ac:dyDescent="0.25"/>
    <row r="18496" x14ac:dyDescent="0.25"/>
    <row r="18497" x14ac:dyDescent="0.25"/>
    <row r="18498" x14ac:dyDescent="0.25"/>
    <row r="18499" x14ac:dyDescent="0.25"/>
    <row r="18500" x14ac:dyDescent="0.25"/>
    <row r="18501" x14ac:dyDescent="0.25"/>
    <row r="18502" x14ac:dyDescent="0.25"/>
    <row r="18503" x14ac:dyDescent="0.25"/>
    <row r="18504" x14ac:dyDescent="0.25"/>
    <row r="18505" x14ac:dyDescent="0.25"/>
    <row r="18506" x14ac:dyDescent="0.25"/>
    <row r="18507" x14ac:dyDescent="0.25"/>
    <row r="18508" x14ac:dyDescent="0.25"/>
    <row r="18509" x14ac:dyDescent="0.25"/>
    <row r="18510" x14ac:dyDescent="0.25"/>
    <row r="18511" x14ac:dyDescent="0.25"/>
    <row r="18512" x14ac:dyDescent="0.25"/>
    <row r="18513" x14ac:dyDescent="0.25"/>
    <row r="18514" x14ac:dyDescent="0.25"/>
    <row r="18515" x14ac:dyDescent="0.25"/>
    <row r="18516" x14ac:dyDescent="0.25"/>
    <row r="18517" x14ac:dyDescent="0.25"/>
    <row r="18518" x14ac:dyDescent="0.25"/>
    <row r="18519" x14ac:dyDescent="0.25"/>
    <row r="18520" x14ac:dyDescent="0.25"/>
    <row r="18521" x14ac:dyDescent="0.25"/>
    <row r="18522" x14ac:dyDescent="0.25"/>
    <row r="18523" x14ac:dyDescent="0.25"/>
    <row r="18524" x14ac:dyDescent="0.25"/>
    <row r="18525" x14ac:dyDescent="0.25"/>
    <row r="18526" x14ac:dyDescent="0.25"/>
    <row r="18527" x14ac:dyDescent="0.25"/>
    <row r="18528" x14ac:dyDescent="0.25"/>
    <row r="18529" x14ac:dyDescent="0.25"/>
    <row r="18530" x14ac:dyDescent="0.25"/>
    <row r="18531" x14ac:dyDescent="0.25"/>
    <row r="18532" x14ac:dyDescent="0.25"/>
    <row r="18533" x14ac:dyDescent="0.25"/>
    <row r="18534" x14ac:dyDescent="0.25"/>
    <row r="18535" x14ac:dyDescent="0.25"/>
    <row r="18536" x14ac:dyDescent="0.25"/>
    <row r="18537" x14ac:dyDescent="0.25"/>
    <row r="18538" x14ac:dyDescent="0.25"/>
    <row r="18539" x14ac:dyDescent="0.25"/>
    <row r="18540" x14ac:dyDescent="0.25"/>
    <row r="18541" x14ac:dyDescent="0.25"/>
    <row r="18542" x14ac:dyDescent="0.25"/>
    <row r="18543" x14ac:dyDescent="0.25"/>
    <row r="18544" x14ac:dyDescent="0.25"/>
    <row r="18545" x14ac:dyDescent="0.25"/>
    <row r="18546" x14ac:dyDescent="0.25"/>
    <row r="18547" x14ac:dyDescent="0.25"/>
    <row r="18548" x14ac:dyDescent="0.25"/>
    <row r="18549" x14ac:dyDescent="0.25"/>
    <row r="18550" x14ac:dyDescent="0.25"/>
    <row r="18551" x14ac:dyDescent="0.25"/>
    <row r="18552" x14ac:dyDescent="0.25"/>
    <row r="18553" x14ac:dyDescent="0.25"/>
    <row r="18554" x14ac:dyDescent="0.25"/>
    <row r="18555" x14ac:dyDescent="0.25"/>
    <row r="18556" x14ac:dyDescent="0.25"/>
    <row r="18557" x14ac:dyDescent="0.25"/>
    <row r="18558" x14ac:dyDescent="0.25"/>
    <row r="18559" x14ac:dyDescent="0.25"/>
    <row r="18560" x14ac:dyDescent="0.25"/>
    <row r="18561" x14ac:dyDescent="0.25"/>
    <row r="18562" x14ac:dyDescent="0.25"/>
    <row r="18563" x14ac:dyDescent="0.25"/>
    <row r="18564" x14ac:dyDescent="0.25"/>
    <row r="18565" x14ac:dyDescent="0.25"/>
    <row r="18566" x14ac:dyDescent="0.25"/>
    <row r="18567" x14ac:dyDescent="0.25"/>
    <row r="18568" x14ac:dyDescent="0.25"/>
    <row r="18569" x14ac:dyDescent="0.25"/>
    <row r="18570" x14ac:dyDescent="0.25"/>
    <row r="18571" x14ac:dyDescent="0.25"/>
    <row r="18572" x14ac:dyDescent="0.25"/>
    <row r="18573" x14ac:dyDescent="0.25"/>
    <row r="18574" x14ac:dyDescent="0.25"/>
    <row r="18575" x14ac:dyDescent="0.25"/>
    <row r="18576" x14ac:dyDescent="0.25"/>
    <row r="18577" x14ac:dyDescent="0.25"/>
    <row r="18578" x14ac:dyDescent="0.25"/>
    <row r="18579" x14ac:dyDescent="0.25"/>
    <row r="18580" x14ac:dyDescent="0.25"/>
    <row r="18581" x14ac:dyDescent="0.25"/>
    <row r="18582" x14ac:dyDescent="0.25"/>
    <row r="18583" x14ac:dyDescent="0.25"/>
    <row r="18584" x14ac:dyDescent="0.25"/>
    <row r="18585" x14ac:dyDescent="0.25"/>
    <row r="18586" x14ac:dyDescent="0.25"/>
    <row r="18587" x14ac:dyDescent="0.25"/>
    <row r="18588" x14ac:dyDescent="0.25"/>
    <row r="18589" x14ac:dyDescent="0.25"/>
    <row r="18590" x14ac:dyDescent="0.25"/>
    <row r="18591" x14ac:dyDescent="0.25"/>
    <row r="18592" x14ac:dyDescent="0.25"/>
    <row r="18593" x14ac:dyDescent="0.25"/>
    <row r="18594" x14ac:dyDescent="0.25"/>
    <row r="18595" x14ac:dyDescent="0.25"/>
    <row r="18596" x14ac:dyDescent="0.25"/>
    <row r="18597" x14ac:dyDescent="0.25"/>
    <row r="18598" x14ac:dyDescent="0.25"/>
    <row r="18599" x14ac:dyDescent="0.25"/>
    <row r="18600" x14ac:dyDescent="0.25"/>
    <row r="18601" x14ac:dyDescent="0.25"/>
    <row r="18602" x14ac:dyDescent="0.25"/>
    <row r="18603" x14ac:dyDescent="0.25"/>
    <row r="18604" x14ac:dyDescent="0.25"/>
    <row r="18605" x14ac:dyDescent="0.25"/>
    <row r="18606" x14ac:dyDescent="0.25"/>
    <row r="18607" x14ac:dyDescent="0.25"/>
    <row r="18608" x14ac:dyDescent="0.25"/>
    <row r="18609" x14ac:dyDescent="0.25"/>
    <row r="18610" x14ac:dyDescent="0.25"/>
    <row r="18611" x14ac:dyDescent="0.25"/>
    <row r="18612" x14ac:dyDescent="0.25"/>
    <row r="18613" x14ac:dyDescent="0.25"/>
    <row r="18614" x14ac:dyDescent="0.25"/>
    <row r="18615" x14ac:dyDescent="0.25"/>
    <row r="18616" x14ac:dyDescent="0.25"/>
    <row r="18617" x14ac:dyDescent="0.25"/>
    <row r="18618" x14ac:dyDescent="0.25"/>
    <row r="18619" x14ac:dyDescent="0.25"/>
    <row r="18620" x14ac:dyDescent="0.25"/>
    <row r="18621" x14ac:dyDescent="0.25"/>
    <row r="18622" x14ac:dyDescent="0.25"/>
    <row r="18623" x14ac:dyDescent="0.25"/>
    <row r="18624" x14ac:dyDescent="0.25"/>
    <row r="18625" x14ac:dyDescent="0.25"/>
    <row r="18626" x14ac:dyDescent="0.25"/>
    <row r="18627" x14ac:dyDescent="0.25"/>
    <row r="18628" x14ac:dyDescent="0.25"/>
    <row r="18629" x14ac:dyDescent="0.25"/>
    <row r="18630" x14ac:dyDescent="0.25"/>
    <row r="18631" x14ac:dyDescent="0.25"/>
    <row r="18632" x14ac:dyDescent="0.25"/>
    <row r="18633" x14ac:dyDescent="0.25"/>
    <row r="18634" x14ac:dyDescent="0.25"/>
    <row r="18635" x14ac:dyDescent="0.25"/>
    <row r="18636" x14ac:dyDescent="0.25"/>
    <row r="18637" x14ac:dyDescent="0.25"/>
    <row r="18638" x14ac:dyDescent="0.25"/>
    <row r="18639" x14ac:dyDescent="0.25"/>
    <row r="18640" x14ac:dyDescent="0.25"/>
    <row r="18641" x14ac:dyDescent="0.25"/>
    <row r="18642" x14ac:dyDescent="0.25"/>
    <row r="18643" x14ac:dyDescent="0.25"/>
    <row r="18644" x14ac:dyDescent="0.25"/>
    <row r="18645" x14ac:dyDescent="0.25"/>
    <row r="18646" x14ac:dyDescent="0.25"/>
    <row r="18647" x14ac:dyDescent="0.25"/>
    <row r="18648" x14ac:dyDescent="0.25"/>
    <row r="18649" x14ac:dyDescent="0.25"/>
    <row r="18650" x14ac:dyDescent="0.25"/>
    <row r="18651" x14ac:dyDescent="0.25"/>
    <row r="18652" x14ac:dyDescent="0.25"/>
    <row r="18653" x14ac:dyDescent="0.25"/>
    <row r="18654" x14ac:dyDescent="0.25"/>
    <row r="18655" x14ac:dyDescent="0.25"/>
    <row r="18656" x14ac:dyDescent="0.25"/>
    <row r="18657" x14ac:dyDescent="0.25"/>
    <row r="18658" x14ac:dyDescent="0.25"/>
    <row r="18659" x14ac:dyDescent="0.25"/>
    <row r="18660" x14ac:dyDescent="0.25"/>
    <row r="18661" x14ac:dyDescent="0.25"/>
    <row r="18662" x14ac:dyDescent="0.25"/>
    <row r="18663" x14ac:dyDescent="0.25"/>
    <row r="18664" x14ac:dyDescent="0.25"/>
    <row r="18665" x14ac:dyDescent="0.25"/>
    <row r="18666" x14ac:dyDescent="0.25"/>
    <row r="18667" x14ac:dyDescent="0.25"/>
    <row r="18668" x14ac:dyDescent="0.25"/>
    <row r="18669" x14ac:dyDescent="0.25"/>
    <row r="18670" x14ac:dyDescent="0.25"/>
    <row r="18671" x14ac:dyDescent="0.25"/>
    <row r="18672" x14ac:dyDescent="0.25"/>
    <row r="18673" x14ac:dyDescent="0.25"/>
    <row r="18674" x14ac:dyDescent="0.25"/>
    <row r="18675" x14ac:dyDescent="0.25"/>
    <row r="18676" x14ac:dyDescent="0.25"/>
    <row r="18677" x14ac:dyDescent="0.25"/>
    <row r="18678" x14ac:dyDescent="0.25"/>
    <row r="18679" x14ac:dyDescent="0.25"/>
    <row r="18680" x14ac:dyDescent="0.25"/>
    <row r="18681" x14ac:dyDescent="0.25"/>
    <row r="18682" x14ac:dyDescent="0.25"/>
    <row r="18683" x14ac:dyDescent="0.25"/>
    <row r="18684" x14ac:dyDescent="0.25"/>
    <row r="18685" x14ac:dyDescent="0.25"/>
    <row r="18686" x14ac:dyDescent="0.25"/>
    <row r="18687" x14ac:dyDescent="0.25"/>
    <row r="18688" x14ac:dyDescent="0.25"/>
    <row r="18689" x14ac:dyDescent="0.25"/>
    <row r="18690" x14ac:dyDescent="0.25"/>
    <row r="18691" x14ac:dyDescent="0.25"/>
    <row r="18692" x14ac:dyDescent="0.25"/>
    <row r="18693" x14ac:dyDescent="0.25"/>
    <row r="18694" x14ac:dyDescent="0.25"/>
    <row r="18695" x14ac:dyDescent="0.25"/>
    <row r="18696" x14ac:dyDescent="0.25"/>
    <row r="18697" x14ac:dyDescent="0.25"/>
    <row r="18698" x14ac:dyDescent="0.25"/>
    <row r="18699" x14ac:dyDescent="0.25"/>
    <row r="18700" x14ac:dyDescent="0.25"/>
    <row r="18701" x14ac:dyDescent="0.25"/>
    <row r="18702" x14ac:dyDescent="0.25"/>
    <row r="18703" x14ac:dyDescent="0.25"/>
    <row r="18704" x14ac:dyDescent="0.25"/>
    <row r="18705" x14ac:dyDescent="0.25"/>
    <row r="18706" x14ac:dyDescent="0.25"/>
    <row r="18707" x14ac:dyDescent="0.25"/>
    <row r="18708" x14ac:dyDescent="0.25"/>
    <row r="18709" x14ac:dyDescent="0.25"/>
    <row r="18710" x14ac:dyDescent="0.25"/>
    <row r="18711" x14ac:dyDescent="0.25"/>
    <row r="18712" x14ac:dyDescent="0.25"/>
    <row r="18713" x14ac:dyDescent="0.25"/>
    <row r="18714" x14ac:dyDescent="0.25"/>
    <row r="18715" x14ac:dyDescent="0.25"/>
    <row r="18716" x14ac:dyDescent="0.25"/>
    <row r="18717" x14ac:dyDescent="0.25"/>
    <row r="18718" x14ac:dyDescent="0.25"/>
    <row r="18719" x14ac:dyDescent="0.25"/>
    <row r="18720" x14ac:dyDescent="0.25"/>
    <row r="18721" x14ac:dyDescent="0.25"/>
    <row r="18722" x14ac:dyDescent="0.25"/>
    <row r="18723" x14ac:dyDescent="0.25"/>
    <row r="18724" x14ac:dyDescent="0.25"/>
    <row r="18725" x14ac:dyDescent="0.25"/>
    <row r="18726" x14ac:dyDescent="0.25"/>
    <row r="18727" x14ac:dyDescent="0.25"/>
    <row r="18728" x14ac:dyDescent="0.25"/>
    <row r="18729" x14ac:dyDescent="0.25"/>
    <row r="18730" x14ac:dyDescent="0.25"/>
    <row r="18731" x14ac:dyDescent="0.25"/>
    <row r="18732" x14ac:dyDescent="0.25"/>
    <row r="18733" x14ac:dyDescent="0.25"/>
    <row r="18734" x14ac:dyDescent="0.25"/>
    <row r="18735" x14ac:dyDescent="0.25"/>
    <row r="18736" x14ac:dyDescent="0.25"/>
    <row r="18737" x14ac:dyDescent="0.25"/>
    <row r="18738" x14ac:dyDescent="0.25"/>
    <row r="18739" x14ac:dyDescent="0.25"/>
    <row r="18740" x14ac:dyDescent="0.25"/>
    <row r="18741" x14ac:dyDescent="0.25"/>
    <row r="18742" x14ac:dyDescent="0.25"/>
    <row r="18743" x14ac:dyDescent="0.25"/>
    <row r="18744" x14ac:dyDescent="0.25"/>
    <row r="18745" x14ac:dyDescent="0.25"/>
    <row r="18746" x14ac:dyDescent="0.25"/>
    <row r="18747" x14ac:dyDescent="0.25"/>
    <row r="18748" x14ac:dyDescent="0.25"/>
    <row r="18749" x14ac:dyDescent="0.25"/>
    <row r="18750" x14ac:dyDescent="0.25"/>
    <row r="18751" x14ac:dyDescent="0.25"/>
    <row r="18752" x14ac:dyDescent="0.25"/>
    <row r="18753" x14ac:dyDescent="0.25"/>
    <row r="18754" x14ac:dyDescent="0.25"/>
    <row r="18755" x14ac:dyDescent="0.25"/>
    <row r="18756" x14ac:dyDescent="0.25"/>
    <row r="18757" x14ac:dyDescent="0.25"/>
    <row r="18758" x14ac:dyDescent="0.25"/>
    <row r="18759" x14ac:dyDescent="0.25"/>
    <row r="18760" x14ac:dyDescent="0.25"/>
    <row r="18761" x14ac:dyDescent="0.25"/>
    <row r="18762" x14ac:dyDescent="0.25"/>
    <row r="18763" x14ac:dyDescent="0.25"/>
    <row r="18764" x14ac:dyDescent="0.25"/>
    <row r="18765" x14ac:dyDescent="0.25"/>
    <row r="18766" x14ac:dyDescent="0.25"/>
    <row r="18767" x14ac:dyDescent="0.25"/>
    <row r="18768" x14ac:dyDescent="0.25"/>
    <row r="18769" x14ac:dyDescent="0.25"/>
    <row r="18770" x14ac:dyDescent="0.25"/>
    <row r="18771" x14ac:dyDescent="0.25"/>
    <row r="18772" x14ac:dyDescent="0.25"/>
    <row r="18773" x14ac:dyDescent="0.25"/>
    <row r="18774" x14ac:dyDescent="0.25"/>
    <row r="18775" x14ac:dyDescent="0.25"/>
    <row r="18776" x14ac:dyDescent="0.25"/>
    <row r="18777" x14ac:dyDescent="0.25"/>
    <row r="18778" x14ac:dyDescent="0.25"/>
    <row r="18779" x14ac:dyDescent="0.25"/>
    <row r="18780" x14ac:dyDescent="0.25"/>
    <row r="18781" x14ac:dyDescent="0.25"/>
    <row r="18782" x14ac:dyDescent="0.25"/>
    <row r="18783" x14ac:dyDescent="0.25"/>
    <row r="18784" x14ac:dyDescent="0.25"/>
    <row r="18785" x14ac:dyDescent="0.25"/>
    <row r="18786" x14ac:dyDescent="0.25"/>
    <row r="18787" x14ac:dyDescent="0.25"/>
    <row r="18788" x14ac:dyDescent="0.25"/>
    <row r="18789" x14ac:dyDescent="0.25"/>
    <row r="18790" x14ac:dyDescent="0.25"/>
    <row r="18791" x14ac:dyDescent="0.25"/>
    <row r="18792" x14ac:dyDescent="0.25"/>
    <row r="18793" x14ac:dyDescent="0.25"/>
    <row r="18794" x14ac:dyDescent="0.25"/>
    <row r="18795" x14ac:dyDescent="0.25"/>
    <row r="18796" x14ac:dyDescent="0.25"/>
    <row r="18797" x14ac:dyDescent="0.25"/>
    <row r="18798" x14ac:dyDescent="0.25"/>
    <row r="18799" x14ac:dyDescent="0.25"/>
    <row r="18800" x14ac:dyDescent="0.25"/>
    <row r="18801" x14ac:dyDescent="0.25"/>
    <row r="18802" x14ac:dyDescent="0.25"/>
    <row r="18803" x14ac:dyDescent="0.25"/>
    <row r="18804" x14ac:dyDescent="0.25"/>
    <row r="18805" x14ac:dyDescent="0.25"/>
    <row r="18806" x14ac:dyDescent="0.25"/>
    <row r="18807" x14ac:dyDescent="0.25"/>
    <row r="18808" x14ac:dyDescent="0.25"/>
    <row r="18809" x14ac:dyDescent="0.25"/>
    <row r="18810" x14ac:dyDescent="0.25"/>
    <row r="18811" x14ac:dyDescent="0.25"/>
    <row r="18812" x14ac:dyDescent="0.25"/>
    <row r="18813" x14ac:dyDescent="0.25"/>
    <row r="18814" x14ac:dyDescent="0.25"/>
    <row r="18815" x14ac:dyDescent="0.25"/>
    <row r="18816" x14ac:dyDescent="0.25"/>
    <row r="18817" x14ac:dyDescent="0.25"/>
    <row r="18818" x14ac:dyDescent="0.25"/>
    <row r="18819" x14ac:dyDescent="0.25"/>
    <row r="18820" x14ac:dyDescent="0.25"/>
    <row r="18821" x14ac:dyDescent="0.25"/>
    <row r="18822" x14ac:dyDescent="0.25"/>
    <row r="18823" x14ac:dyDescent="0.25"/>
    <row r="18824" x14ac:dyDescent="0.25"/>
    <row r="18825" x14ac:dyDescent="0.25"/>
    <row r="18826" x14ac:dyDescent="0.25"/>
    <row r="18827" x14ac:dyDescent="0.25"/>
    <row r="18828" x14ac:dyDescent="0.25"/>
    <row r="18829" x14ac:dyDescent="0.25"/>
    <row r="18830" x14ac:dyDescent="0.25"/>
    <row r="18831" x14ac:dyDescent="0.25"/>
    <row r="18832" x14ac:dyDescent="0.25"/>
    <row r="18833" x14ac:dyDescent="0.25"/>
    <row r="18834" x14ac:dyDescent="0.25"/>
    <row r="18835" x14ac:dyDescent="0.25"/>
    <row r="18836" x14ac:dyDescent="0.25"/>
    <row r="18837" x14ac:dyDescent="0.25"/>
    <row r="18838" x14ac:dyDescent="0.25"/>
    <row r="18839" x14ac:dyDescent="0.25"/>
    <row r="18840" x14ac:dyDescent="0.25"/>
    <row r="18841" x14ac:dyDescent="0.25"/>
    <row r="18842" x14ac:dyDescent="0.25"/>
    <row r="18843" x14ac:dyDescent="0.25"/>
    <row r="18844" x14ac:dyDescent="0.25"/>
    <row r="18845" x14ac:dyDescent="0.25"/>
    <row r="18846" x14ac:dyDescent="0.25"/>
    <row r="18847" x14ac:dyDescent="0.25"/>
    <row r="18848" x14ac:dyDescent="0.25"/>
    <row r="18849" x14ac:dyDescent="0.25"/>
    <row r="18850" x14ac:dyDescent="0.25"/>
    <row r="18851" x14ac:dyDescent="0.25"/>
    <row r="18852" x14ac:dyDescent="0.25"/>
    <row r="18853" x14ac:dyDescent="0.25"/>
    <row r="18854" x14ac:dyDescent="0.25"/>
    <row r="18855" x14ac:dyDescent="0.25"/>
    <row r="18856" x14ac:dyDescent="0.25"/>
    <row r="18857" x14ac:dyDescent="0.25"/>
    <row r="18858" x14ac:dyDescent="0.25"/>
    <row r="18859" x14ac:dyDescent="0.25"/>
    <row r="18860" x14ac:dyDescent="0.25"/>
    <row r="18861" x14ac:dyDescent="0.25"/>
    <row r="18862" x14ac:dyDescent="0.25"/>
    <row r="18863" x14ac:dyDescent="0.25"/>
    <row r="18864" x14ac:dyDescent="0.25"/>
    <row r="18865" x14ac:dyDescent="0.25"/>
    <row r="18866" x14ac:dyDescent="0.25"/>
    <row r="18867" x14ac:dyDescent="0.25"/>
    <row r="18868" x14ac:dyDescent="0.25"/>
    <row r="18869" x14ac:dyDescent="0.25"/>
    <row r="18870" x14ac:dyDescent="0.25"/>
    <row r="18871" x14ac:dyDescent="0.25"/>
    <row r="18872" x14ac:dyDescent="0.25"/>
    <row r="18873" x14ac:dyDescent="0.25"/>
    <row r="18874" x14ac:dyDescent="0.25"/>
    <row r="18875" x14ac:dyDescent="0.25"/>
    <row r="18876" x14ac:dyDescent="0.25"/>
    <row r="18877" x14ac:dyDescent="0.25"/>
    <row r="18878" x14ac:dyDescent="0.25"/>
    <row r="18879" x14ac:dyDescent="0.25"/>
    <row r="18880" x14ac:dyDescent="0.25"/>
    <row r="18881" x14ac:dyDescent="0.25"/>
    <row r="18882" x14ac:dyDescent="0.25"/>
    <row r="18883" x14ac:dyDescent="0.25"/>
    <row r="18884" x14ac:dyDescent="0.25"/>
    <row r="18885" x14ac:dyDescent="0.25"/>
    <row r="18886" x14ac:dyDescent="0.25"/>
    <row r="18887" x14ac:dyDescent="0.25"/>
    <row r="18888" x14ac:dyDescent="0.25"/>
    <row r="18889" x14ac:dyDescent="0.25"/>
    <row r="18890" x14ac:dyDescent="0.25"/>
    <row r="18891" x14ac:dyDescent="0.25"/>
    <row r="18892" x14ac:dyDescent="0.25"/>
    <row r="18893" x14ac:dyDescent="0.25"/>
    <row r="18894" x14ac:dyDescent="0.25"/>
    <row r="18895" x14ac:dyDescent="0.25"/>
    <row r="18896" x14ac:dyDescent="0.25"/>
    <row r="18897" x14ac:dyDescent="0.25"/>
    <row r="18898" x14ac:dyDescent="0.25"/>
    <row r="18899" x14ac:dyDescent="0.25"/>
    <row r="18900" x14ac:dyDescent="0.25"/>
    <row r="18901" x14ac:dyDescent="0.25"/>
    <row r="18902" x14ac:dyDescent="0.25"/>
    <row r="18903" x14ac:dyDescent="0.25"/>
    <row r="18904" x14ac:dyDescent="0.25"/>
    <row r="18905" x14ac:dyDescent="0.25"/>
    <row r="18906" x14ac:dyDescent="0.25"/>
    <row r="18907" x14ac:dyDescent="0.25"/>
    <row r="18908" x14ac:dyDescent="0.25"/>
    <row r="18909" x14ac:dyDescent="0.25"/>
    <row r="18910" x14ac:dyDescent="0.25"/>
    <row r="18911" x14ac:dyDescent="0.25"/>
    <row r="18912" x14ac:dyDescent="0.25"/>
    <row r="18913" x14ac:dyDescent="0.25"/>
    <row r="18914" x14ac:dyDescent="0.25"/>
    <row r="18915" x14ac:dyDescent="0.25"/>
    <row r="18916" x14ac:dyDescent="0.25"/>
    <row r="18917" x14ac:dyDescent="0.25"/>
    <row r="18918" x14ac:dyDescent="0.25"/>
    <row r="18919" x14ac:dyDescent="0.25"/>
    <row r="18920" x14ac:dyDescent="0.25"/>
    <row r="18921" x14ac:dyDescent="0.25"/>
    <row r="18922" x14ac:dyDescent="0.25"/>
    <row r="18923" x14ac:dyDescent="0.25"/>
    <row r="18924" x14ac:dyDescent="0.25"/>
    <row r="18925" x14ac:dyDescent="0.25"/>
    <row r="18926" x14ac:dyDescent="0.25"/>
    <row r="18927" x14ac:dyDescent="0.25"/>
    <row r="18928" x14ac:dyDescent="0.25"/>
    <row r="18929" x14ac:dyDescent="0.25"/>
    <row r="18930" x14ac:dyDescent="0.25"/>
    <row r="18931" x14ac:dyDescent="0.25"/>
    <row r="18932" x14ac:dyDescent="0.25"/>
    <row r="18933" x14ac:dyDescent="0.25"/>
    <row r="18934" x14ac:dyDescent="0.25"/>
    <row r="18935" x14ac:dyDescent="0.25"/>
    <row r="18936" x14ac:dyDescent="0.25"/>
    <row r="18937" x14ac:dyDescent="0.25"/>
    <row r="18938" x14ac:dyDescent="0.25"/>
    <row r="18939" x14ac:dyDescent="0.25"/>
    <row r="18940" x14ac:dyDescent="0.25"/>
    <row r="18941" x14ac:dyDescent="0.25"/>
    <row r="18942" x14ac:dyDescent="0.25"/>
    <row r="18943" x14ac:dyDescent="0.25"/>
    <row r="18944" x14ac:dyDescent="0.25"/>
    <row r="18945" x14ac:dyDescent="0.25"/>
    <row r="18946" x14ac:dyDescent="0.25"/>
    <row r="18947" x14ac:dyDescent="0.25"/>
    <row r="18948" x14ac:dyDescent="0.25"/>
    <row r="18949" x14ac:dyDescent="0.25"/>
    <row r="18950" x14ac:dyDescent="0.25"/>
    <row r="18951" x14ac:dyDescent="0.25"/>
    <row r="18952" x14ac:dyDescent="0.25"/>
    <row r="18953" x14ac:dyDescent="0.25"/>
    <row r="18954" x14ac:dyDescent="0.25"/>
    <row r="18955" x14ac:dyDescent="0.25"/>
    <row r="18956" x14ac:dyDescent="0.25"/>
    <row r="18957" x14ac:dyDescent="0.25"/>
    <row r="18958" x14ac:dyDescent="0.25"/>
    <row r="18959" x14ac:dyDescent="0.25"/>
    <row r="18960" x14ac:dyDescent="0.25"/>
    <row r="18961" x14ac:dyDescent="0.25"/>
    <row r="18962" x14ac:dyDescent="0.25"/>
    <row r="18963" x14ac:dyDescent="0.25"/>
    <row r="18964" x14ac:dyDescent="0.25"/>
    <row r="18965" x14ac:dyDescent="0.25"/>
    <row r="18966" x14ac:dyDescent="0.25"/>
    <row r="18967" x14ac:dyDescent="0.25"/>
    <row r="18968" x14ac:dyDescent="0.25"/>
    <row r="18969" x14ac:dyDescent="0.25"/>
    <row r="18970" x14ac:dyDescent="0.25"/>
    <row r="18971" x14ac:dyDescent="0.25"/>
    <row r="18972" x14ac:dyDescent="0.25"/>
    <row r="18973" x14ac:dyDescent="0.25"/>
    <row r="18974" x14ac:dyDescent="0.25"/>
    <row r="18975" x14ac:dyDescent="0.25"/>
    <row r="18976" x14ac:dyDescent="0.25"/>
    <row r="18977" x14ac:dyDescent="0.25"/>
    <row r="18978" x14ac:dyDescent="0.25"/>
    <row r="18979" x14ac:dyDescent="0.25"/>
    <row r="18980" x14ac:dyDescent="0.25"/>
    <row r="18981" x14ac:dyDescent="0.25"/>
    <row r="18982" x14ac:dyDescent="0.25"/>
    <row r="18983" x14ac:dyDescent="0.25"/>
    <row r="18984" x14ac:dyDescent="0.25"/>
    <row r="18985" x14ac:dyDescent="0.25"/>
    <row r="18986" x14ac:dyDescent="0.25"/>
    <row r="18987" x14ac:dyDescent="0.25"/>
    <row r="18988" x14ac:dyDescent="0.25"/>
    <row r="18989" x14ac:dyDescent="0.25"/>
    <row r="18990" x14ac:dyDescent="0.25"/>
    <row r="18991" x14ac:dyDescent="0.25"/>
    <row r="18992" x14ac:dyDescent="0.25"/>
    <row r="18993" x14ac:dyDescent="0.25"/>
    <row r="18994" x14ac:dyDescent="0.25"/>
    <row r="18995" x14ac:dyDescent="0.25"/>
    <row r="18996" x14ac:dyDescent="0.25"/>
    <row r="18997" x14ac:dyDescent="0.25"/>
    <row r="18998" x14ac:dyDescent="0.25"/>
    <row r="18999" x14ac:dyDescent="0.25"/>
    <row r="19000" x14ac:dyDescent="0.25"/>
    <row r="19001" x14ac:dyDescent="0.25"/>
    <row r="19002" x14ac:dyDescent="0.25"/>
    <row r="19003" x14ac:dyDescent="0.25"/>
    <row r="19004" x14ac:dyDescent="0.25"/>
    <row r="19005" x14ac:dyDescent="0.25"/>
    <row r="19006" x14ac:dyDescent="0.25"/>
    <row r="19007" x14ac:dyDescent="0.25"/>
    <row r="19008" x14ac:dyDescent="0.25"/>
    <row r="19009" x14ac:dyDescent="0.25"/>
    <row r="19010" x14ac:dyDescent="0.25"/>
    <row r="19011" x14ac:dyDescent="0.25"/>
    <row r="19012" x14ac:dyDescent="0.25"/>
    <row r="19013" x14ac:dyDescent="0.25"/>
    <row r="19014" x14ac:dyDescent="0.25"/>
    <row r="19015" x14ac:dyDescent="0.25"/>
    <row r="19016" x14ac:dyDescent="0.25"/>
    <row r="19017" x14ac:dyDescent="0.25"/>
    <row r="19018" x14ac:dyDescent="0.25"/>
    <row r="19019" x14ac:dyDescent="0.25"/>
    <row r="19020" x14ac:dyDescent="0.25"/>
    <row r="19021" x14ac:dyDescent="0.25"/>
    <row r="19022" x14ac:dyDescent="0.25"/>
    <row r="19023" x14ac:dyDescent="0.25"/>
    <row r="19024" x14ac:dyDescent="0.25"/>
    <row r="19025" x14ac:dyDescent="0.25"/>
    <row r="19026" x14ac:dyDescent="0.25"/>
    <row r="19027" x14ac:dyDescent="0.25"/>
    <row r="19028" x14ac:dyDescent="0.25"/>
    <row r="19029" x14ac:dyDescent="0.25"/>
    <row r="19030" x14ac:dyDescent="0.25"/>
    <row r="19031" x14ac:dyDescent="0.25"/>
    <row r="19032" x14ac:dyDescent="0.25"/>
    <row r="19033" x14ac:dyDescent="0.25"/>
    <row r="19034" x14ac:dyDescent="0.25"/>
    <row r="19035" x14ac:dyDescent="0.25"/>
    <row r="19036" x14ac:dyDescent="0.25"/>
    <row r="19037" x14ac:dyDescent="0.25"/>
    <row r="19038" x14ac:dyDescent="0.25"/>
    <row r="19039" x14ac:dyDescent="0.25"/>
    <row r="19040" x14ac:dyDescent="0.25"/>
    <row r="19041" x14ac:dyDescent="0.25"/>
    <row r="19042" x14ac:dyDescent="0.25"/>
    <row r="19043" x14ac:dyDescent="0.25"/>
    <row r="19044" x14ac:dyDescent="0.25"/>
    <row r="19045" x14ac:dyDescent="0.25"/>
    <row r="19046" x14ac:dyDescent="0.25"/>
    <row r="19047" x14ac:dyDescent="0.25"/>
    <row r="19048" x14ac:dyDescent="0.25"/>
    <row r="19049" x14ac:dyDescent="0.25"/>
    <row r="19050" x14ac:dyDescent="0.25"/>
    <row r="19051" x14ac:dyDescent="0.25"/>
    <row r="19052" x14ac:dyDescent="0.25"/>
    <row r="19053" x14ac:dyDescent="0.25"/>
    <row r="19054" x14ac:dyDescent="0.25"/>
    <row r="19055" x14ac:dyDescent="0.25"/>
    <row r="19056" x14ac:dyDescent="0.25"/>
    <row r="19057" x14ac:dyDescent="0.25"/>
    <row r="19058" x14ac:dyDescent="0.25"/>
    <row r="19059" x14ac:dyDescent="0.25"/>
    <row r="19060" x14ac:dyDescent="0.25"/>
    <row r="19061" x14ac:dyDescent="0.25"/>
    <row r="19062" x14ac:dyDescent="0.25"/>
    <row r="19063" x14ac:dyDescent="0.25"/>
    <row r="19064" x14ac:dyDescent="0.25"/>
    <row r="19065" x14ac:dyDescent="0.25"/>
    <row r="19066" x14ac:dyDescent="0.25"/>
    <row r="19067" x14ac:dyDescent="0.25"/>
    <row r="19068" x14ac:dyDescent="0.25"/>
    <row r="19069" x14ac:dyDescent="0.25"/>
    <row r="19070" x14ac:dyDescent="0.25"/>
    <row r="19071" x14ac:dyDescent="0.25"/>
    <row r="19072" x14ac:dyDescent="0.25"/>
    <row r="19073" x14ac:dyDescent="0.25"/>
    <row r="19074" x14ac:dyDescent="0.25"/>
    <row r="19075" x14ac:dyDescent="0.25"/>
    <row r="19076" x14ac:dyDescent="0.25"/>
    <row r="19077" x14ac:dyDescent="0.25"/>
    <row r="19078" x14ac:dyDescent="0.25"/>
    <row r="19079" x14ac:dyDescent="0.25"/>
    <row r="19080" x14ac:dyDescent="0.25"/>
    <row r="19081" x14ac:dyDescent="0.25"/>
    <row r="19082" x14ac:dyDescent="0.25"/>
    <row r="19083" x14ac:dyDescent="0.25"/>
    <row r="19084" x14ac:dyDescent="0.25"/>
    <row r="19085" x14ac:dyDescent="0.25"/>
    <row r="19086" x14ac:dyDescent="0.25"/>
    <row r="19087" x14ac:dyDescent="0.25"/>
    <row r="19088" x14ac:dyDescent="0.25"/>
    <row r="19089" x14ac:dyDescent="0.25"/>
    <row r="19090" x14ac:dyDescent="0.25"/>
    <row r="19091" x14ac:dyDescent="0.25"/>
    <row r="19092" x14ac:dyDescent="0.25"/>
    <row r="19093" x14ac:dyDescent="0.25"/>
    <row r="19094" x14ac:dyDescent="0.25"/>
    <row r="19095" x14ac:dyDescent="0.25"/>
    <row r="19096" x14ac:dyDescent="0.25"/>
    <row r="19097" x14ac:dyDescent="0.25"/>
    <row r="19098" x14ac:dyDescent="0.25"/>
    <row r="19099" x14ac:dyDescent="0.25"/>
    <row r="19100" x14ac:dyDescent="0.25"/>
    <row r="19101" x14ac:dyDescent="0.25"/>
    <row r="19102" x14ac:dyDescent="0.25"/>
    <row r="19103" x14ac:dyDescent="0.25"/>
    <row r="19104" x14ac:dyDescent="0.25"/>
    <row r="19105" x14ac:dyDescent="0.25"/>
    <row r="19106" x14ac:dyDescent="0.25"/>
    <row r="19107" x14ac:dyDescent="0.25"/>
    <row r="19108" x14ac:dyDescent="0.25"/>
    <row r="19109" x14ac:dyDescent="0.25"/>
    <row r="19110" x14ac:dyDescent="0.25"/>
    <row r="19111" x14ac:dyDescent="0.25"/>
    <row r="19112" x14ac:dyDescent="0.25"/>
    <row r="19113" x14ac:dyDescent="0.25"/>
    <row r="19114" x14ac:dyDescent="0.25"/>
    <row r="19115" x14ac:dyDescent="0.25"/>
    <row r="19116" x14ac:dyDescent="0.25"/>
    <row r="19117" x14ac:dyDescent="0.25"/>
    <row r="19118" x14ac:dyDescent="0.25"/>
    <row r="19119" x14ac:dyDescent="0.25"/>
    <row r="19120" x14ac:dyDescent="0.25"/>
    <row r="19121" x14ac:dyDescent="0.25"/>
    <row r="19122" x14ac:dyDescent="0.25"/>
    <row r="19123" x14ac:dyDescent="0.25"/>
    <row r="19124" x14ac:dyDescent="0.25"/>
    <row r="19125" x14ac:dyDescent="0.25"/>
    <row r="19126" x14ac:dyDescent="0.25"/>
    <row r="19127" x14ac:dyDescent="0.25"/>
    <row r="19128" x14ac:dyDescent="0.25"/>
    <row r="19129" x14ac:dyDescent="0.25"/>
    <row r="19130" x14ac:dyDescent="0.25"/>
    <row r="19131" x14ac:dyDescent="0.25"/>
    <row r="19132" x14ac:dyDescent="0.25"/>
    <row r="19133" x14ac:dyDescent="0.25"/>
    <row r="19134" x14ac:dyDescent="0.25"/>
    <row r="19135" x14ac:dyDescent="0.25"/>
    <row r="19136" x14ac:dyDescent="0.25"/>
    <row r="19137" x14ac:dyDescent="0.25"/>
    <row r="19138" x14ac:dyDescent="0.25"/>
    <row r="19139" x14ac:dyDescent="0.25"/>
    <row r="19140" x14ac:dyDescent="0.25"/>
    <row r="19141" x14ac:dyDescent="0.25"/>
    <row r="19142" x14ac:dyDescent="0.25"/>
    <row r="19143" x14ac:dyDescent="0.25"/>
    <row r="19144" x14ac:dyDescent="0.25"/>
    <row r="19145" x14ac:dyDescent="0.25"/>
    <row r="19146" x14ac:dyDescent="0.25"/>
    <row r="19147" x14ac:dyDescent="0.25"/>
    <row r="19148" x14ac:dyDescent="0.25"/>
    <row r="19149" x14ac:dyDescent="0.25"/>
    <row r="19150" x14ac:dyDescent="0.25"/>
    <row r="19151" x14ac:dyDescent="0.25"/>
    <row r="19152" x14ac:dyDescent="0.25"/>
    <row r="19153" x14ac:dyDescent="0.25"/>
    <row r="19154" x14ac:dyDescent="0.25"/>
    <row r="19155" x14ac:dyDescent="0.25"/>
    <row r="19156" x14ac:dyDescent="0.25"/>
    <row r="19157" x14ac:dyDescent="0.25"/>
    <row r="19158" x14ac:dyDescent="0.25"/>
    <row r="19159" x14ac:dyDescent="0.25"/>
    <row r="19160" x14ac:dyDescent="0.25"/>
    <row r="19161" x14ac:dyDescent="0.25"/>
    <row r="19162" x14ac:dyDescent="0.25"/>
    <row r="19163" x14ac:dyDescent="0.25"/>
    <row r="19164" x14ac:dyDescent="0.25"/>
    <row r="19165" x14ac:dyDescent="0.25"/>
    <row r="19166" x14ac:dyDescent="0.25"/>
    <row r="19167" x14ac:dyDescent="0.25"/>
    <row r="19168" x14ac:dyDescent="0.25"/>
    <row r="19169" x14ac:dyDescent="0.25"/>
    <row r="19170" x14ac:dyDescent="0.25"/>
    <row r="19171" x14ac:dyDescent="0.25"/>
    <row r="19172" x14ac:dyDescent="0.25"/>
    <row r="19173" x14ac:dyDescent="0.25"/>
    <row r="19174" x14ac:dyDescent="0.25"/>
    <row r="19175" x14ac:dyDescent="0.25"/>
    <row r="19176" x14ac:dyDescent="0.25"/>
    <row r="19177" x14ac:dyDescent="0.25"/>
    <row r="19178" x14ac:dyDescent="0.25"/>
    <row r="19179" x14ac:dyDescent="0.25"/>
    <row r="19180" x14ac:dyDescent="0.25"/>
    <row r="19181" x14ac:dyDescent="0.25"/>
    <row r="19182" x14ac:dyDescent="0.25"/>
    <row r="19183" x14ac:dyDescent="0.25"/>
    <row r="19184" x14ac:dyDescent="0.25"/>
    <row r="19185" x14ac:dyDescent="0.25"/>
    <row r="19186" x14ac:dyDescent="0.25"/>
    <row r="19187" x14ac:dyDescent="0.25"/>
    <row r="19188" x14ac:dyDescent="0.25"/>
    <row r="19189" x14ac:dyDescent="0.25"/>
    <row r="19190" x14ac:dyDescent="0.25"/>
    <row r="19191" x14ac:dyDescent="0.25"/>
    <row r="19192" x14ac:dyDescent="0.25"/>
    <row r="19193" x14ac:dyDescent="0.25"/>
    <row r="19194" x14ac:dyDescent="0.25"/>
    <row r="19195" x14ac:dyDescent="0.25"/>
    <row r="19196" x14ac:dyDescent="0.25"/>
    <row r="19197" x14ac:dyDescent="0.25"/>
    <row r="19198" x14ac:dyDescent="0.25"/>
    <row r="19199" x14ac:dyDescent="0.25"/>
    <row r="19200" x14ac:dyDescent="0.25"/>
    <row r="19201" x14ac:dyDescent="0.25"/>
    <row r="19202" x14ac:dyDescent="0.25"/>
    <row r="19203" x14ac:dyDescent="0.25"/>
    <row r="19204" x14ac:dyDescent="0.25"/>
    <row r="19205" x14ac:dyDescent="0.25"/>
    <row r="19206" x14ac:dyDescent="0.25"/>
    <row r="19207" x14ac:dyDescent="0.25"/>
    <row r="19208" x14ac:dyDescent="0.25"/>
    <row r="19209" x14ac:dyDescent="0.25"/>
    <row r="19210" x14ac:dyDescent="0.25"/>
    <row r="19211" x14ac:dyDescent="0.25"/>
    <row r="19212" x14ac:dyDescent="0.25"/>
    <row r="19213" x14ac:dyDescent="0.25"/>
    <row r="19214" x14ac:dyDescent="0.25"/>
    <row r="19215" x14ac:dyDescent="0.25"/>
    <row r="19216" x14ac:dyDescent="0.25"/>
    <row r="19217" x14ac:dyDescent="0.25"/>
    <row r="19218" x14ac:dyDescent="0.25"/>
    <row r="19219" x14ac:dyDescent="0.25"/>
    <row r="19220" x14ac:dyDescent="0.25"/>
    <row r="19221" x14ac:dyDescent="0.25"/>
    <row r="19222" x14ac:dyDescent="0.25"/>
    <row r="19223" x14ac:dyDescent="0.25"/>
    <row r="19224" x14ac:dyDescent="0.25"/>
    <row r="19225" x14ac:dyDescent="0.25"/>
    <row r="19226" x14ac:dyDescent="0.25"/>
    <row r="19227" x14ac:dyDescent="0.25"/>
    <row r="19228" x14ac:dyDescent="0.25"/>
    <row r="19229" x14ac:dyDescent="0.25"/>
    <row r="19230" x14ac:dyDescent="0.25"/>
    <row r="19231" x14ac:dyDescent="0.25"/>
    <row r="19232" x14ac:dyDescent="0.25"/>
    <row r="19233" x14ac:dyDescent="0.25"/>
    <row r="19234" x14ac:dyDescent="0.25"/>
    <row r="19235" x14ac:dyDescent="0.25"/>
    <row r="19236" x14ac:dyDescent="0.25"/>
    <row r="19237" x14ac:dyDescent="0.25"/>
    <row r="19238" x14ac:dyDescent="0.25"/>
    <row r="19239" x14ac:dyDescent="0.25"/>
    <row r="19240" x14ac:dyDescent="0.25"/>
    <row r="19241" x14ac:dyDescent="0.25"/>
    <row r="19242" x14ac:dyDescent="0.25"/>
    <row r="19243" x14ac:dyDescent="0.25"/>
    <row r="19244" x14ac:dyDescent="0.25"/>
    <row r="19245" x14ac:dyDescent="0.25"/>
    <row r="19246" x14ac:dyDescent="0.25"/>
    <row r="19247" x14ac:dyDescent="0.25"/>
    <row r="19248" x14ac:dyDescent="0.25"/>
    <row r="19249" x14ac:dyDescent="0.25"/>
    <row r="19250" x14ac:dyDescent="0.25"/>
    <row r="19251" x14ac:dyDescent="0.25"/>
    <row r="19252" x14ac:dyDescent="0.25"/>
    <row r="19253" x14ac:dyDescent="0.25"/>
    <row r="19254" x14ac:dyDescent="0.25"/>
    <row r="19255" x14ac:dyDescent="0.25"/>
    <row r="19256" x14ac:dyDescent="0.25"/>
    <row r="19257" x14ac:dyDescent="0.25"/>
    <row r="19258" x14ac:dyDescent="0.25"/>
    <row r="19259" x14ac:dyDescent="0.25"/>
    <row r="19260" x14ac:dyDescent="0.25"/>
    <row r="19261" x14ac:dyDescent="0.25"/>
    <row r="19262" x14ac:dyDescent="0.25"/>
    <row r="19263" x14ac:dyDescent="0.25"/>
    <row r="19264" x14ac:dyDescent="0.25"/>
    <row r="19265" x14ac:dyDescent="0.25"/>
    <row r="19266" x14ac:dyDescent="0.25"/>
    <row r="19267" x14ac:dyDescent="0.25"/>
    <row r="19268" x14ac:dyDescent="0.25"/>
    <row r="19269" x14ac:dyDescent="0.25"/>
    <row r="19270" x14ac:dyDescent="0.25"/>
    <row r="19271" x14ac:dyDescent="0.25"/>
    <row r="19272" x14ac:dyDescent="0.25"/>
    <row r="19273" x14ac:dyDescent="0.25"/>
    <row r="19274" x14ac:dyDescent="0.25"/>
    <row r="19275" x14ac:dyDescent="0.25"/>
    <row r="19276" x14ac:dyDescent="0.25"/>
    <row r="19277" x14ac:dyDescent="0.25"/>
    <row r="19278" x14ac:dyDescent="0.25"/>
    <row r="19279" x14ac:dyDescent="0.25"/>
    <row r="19280" x14ac:dyDescent="0.25"/>
    <row r="19281" x14ac:dyDescent="0.25"/>
    <row r="19282" x14ac:dyDescent="0.25"/>
    <row r="19283" x14ac:dyDescent="0.25"/>
    <row r="19284" x14ac:dyDescent="0.25"/>
    <row r="19285" x14ac:dyDescent="0.25"/>
    <row r="19286" x14ac:dyDescent="0.25"/>
    <row r="19287" x14ac:dyDescent="0.25"/>
    <row r="19288" x14ac:dyDescent="0.25"/>
    <row r="19289" x14ac:dyDescent="0.25"/>
    <row r="19290" x14ac:dyDescent="0.25"/>
    <row r="19291" x14ac:dyDescent="0.25"/>
    <row r="19292" x14ac:dyDescent="0.25"/>
    <row r="19293" x14ac:dyDescent="0.25"/>
    <row r="19294" x14ac:dyDescent="0.25"/>
    <row r="19295" x14ac:dyDescent="0.25"/>
    <row r="19296" x14ac:dyDescent="0.25"/>
    <row r="19297" x14ac:dyDescent="0.25"/>
    <row r="19298" x14ac:dyDescent="0.25"/>
    <row r="19299" x14ac:dyDescent="0.25"/>
    <row r="19300" x14ac:dyDescent="0.25"/>
    <row r="19301" x14ac:dyDescent="0.25"/>
    <row r="19302" x14ac:dyDescent="0.25"/>
    <row r="19303" x14ac:dyDescent="0.25"/>
    <row r="19304" x14ac:dyDescent="0.25"/>
    <row r="19305" x14ac:dyDescent="0.25"/>
    <row r="19306" x14ac:dyDescent="0.25"/>
    <row r="19307" x14ac:dyDescent="0.25"/>
    <row r="19308" x14ac:dyDescent="0.25"/>
    <row r="19309" x14ac:dyDescent="0.25"/>
    <row r="19310" x14ac:dyDescent="0.25"/>
    <row r="19311" x14ac:dyDescent="0.25"/>
    <row r="19312" x14ac:dyDescent="0.25"/>
    <row r="19313" x14ac:dyDescent="0.25"/>
    <row r="19314" x14ac:dyDescent="0.25"/>
    <row r="19315" x14ac:dyDescent="0.25"/>
    <row r="19316" x14ac:dyDescent="0.25"/>
    <row r="19317" x14ac:dyDescent="0.25"/>
    <row r="19318" x14ac:dyDescent="0.25"/>
    <row r="19319" x14ac:dyDescent="0.25"/>
    <row r="19320" x14ac:dyDescent="0.25"/>
    <row r="19321" x14ac:dyDescent="0.25"/>
    <row r="19322" x14ac:dyDescent="0.25"/>
    <row r="19323" x14ac:dyDescent="0.25"/>
    <row r="19324" x14ac:dyDescent="0.25"/>
    <row r="19325" x14ac:dyDescent="0.25"/>
    <row r="19326" x14ac:dyDescent="0.25"/>
    <row r="19327" x14ac:dyDescent="0.25"/>
    <row r="19328" x14ac:dyDescent="0.25"/>
    <row r="19329" x14ac:dyDescent="0.25"/>
    <row r="19330" x14ac:dyDescent="0.25"/>
    <row r="19331" x14ac:dyDescent="0.25"/>
    <row r="19332" x14ac:dyDescent="0.25"/>
    <row r="19333" x14ac:dyDescent="0.25"/>
    <row r="19334" x14ac:dyDescent="0.25"/>
    <row r="19335" x14ac:dyDescent="0.25"/>
    <row r="19336" x14ac:dyDescent="0.25"/>
    <row r="19337" x14ac:dyDescent="0.25"/>
    <row r="19338" x14ac:dyDescent="0.25"/>
    <row r="19339" x14ac:dyDescent="0.25"/>
    <row r="19340" x14ac:dyDescent="0.25"/>
    <row r="19341" x14ac:dyDescent="0.25"/>
    <row r="19342" x14ac:dyDescent="0.25"/>
    <row r="19343" x14ac:dyDescent="0.25"/>
    <row r="19344" x14ac:dyDescent="0.25"/>
    <row r="19345" x14ac:dyDescent="0.25"/>
    <row r="19346" x14ac:dyDescent="0.25"/>
    <row r="19347" x14ac:dyDescent="0.25"/>
    <row r="19348" x14ac:dyDescent="0.25"/>
    <row r="19349" x14ac:dyDescent="0.25"/>
    <row r="19350" x14ac:dyDescent="0.25"/>
    <row r="19351" x14ac:dyDescent="0.25"/>
    <row r="19352" x14ac:dyDescent="0.25"/>
    <row r="19353" x14ac:dyDescent="0.25"/>
    <row r="19354" x14ac:dyDescent="0.25"/>
    <row r="19355" x14ac:dyDescent="0.25"/>
    <row r="19356" x14ac:dyDescent="0.25"/>
    <row r="19357" x14ac:dyDescent="0.25"/>
    <row r="19358" x14ac:dyDescent="0.25"/>
    <row r="19359" x14ac:dyDescent="0.25"/>
    <row r="19360" x14ac:dyDescent="0.25"/>
    <row r="19361" x14ac:dyDescent="0.25"/>
    <row r="19362" x14ac:dyDescent="0.25"/>
    <row r="19363" x14ac:dyDescent="0.25"/>
    <row r="19364" x14ac:dyDescent="0.25"/>
    <row r="19365" x14ac:dyDescent="0.25"/>
    <row r="19366" x14ac:dyDescent="0.25"/>
    <row r="19367" x14ac:dyDescent="0.25"/>
    <row r="19368" x14ac:dyDescent="0.25"/>
    <row r="19369" x14ac:dyDescent="0.25"/>
    <row r="19370" x14ac:dyDescent="0.25"/>
    <row r="19371" x14ac:dyDescent="0.25"/>
    <row r="19372" x14ac:dyDescent="0.25"/>
    <row r="19373" x14ac:dyDescent="0.25"/>
    <row r="19374" x14ac:dyDescent="0.25"/>
    <row r="19375" x14ac:dyDescent="0.25"/>
    <row r="19376" x14ac:dyDescent="0.25"/>
    <row r="19377" x14ac:dyDescent="0.25"/>
    <row r="19378" x14ac:dyDescent="0.25"/>
    <row r="19379" x14ac:dyDescent="0.25"/>
    <row r="19380" x14ac:dyDescent="0.25"/>
    <row r="19381" x14ac:dyDescent="0.25"/>
    <row r="19382" x14ac:dyDescent="0.25"/>
    <row r="19383" x14ac:dyDescent="0.25"/>
    <row r="19384" x14ac:dyDescent="0.25"/>
    <row r="19385" x14ac:dyDescent="0.25"/>
    <row r="19386" x14ac:dyDescent="0.25"/>
    <row r="19387" x14ac:dyDescent="0.25"/>
    <row r="19388" x14ac:dyDescent="0.25"/>
    <row r="19389" x14ac:dyDescent="0.25"/>
    <row r="19390" x14ac:dyDescent="0.25"/>
    <row r="19391" x14ac:dyDescent="0.25"/>
    <row r="19392" x14ac:dyDescent="0.25"/>
    <row r="19393" x14ac:dyDescent="0.25"/>
    <row r="19394" x14ac:dyDescent="0.25"/>
    <row r="19395" x14ac:dyDescent="0.25"/>
    <row r="19396" x14ac:dyDescent="0.25"/>
    <row r="19397" x14ac:dyDescent="0.25"/>
    <row r="19398" x14ac:dyDescent="0.25"/>
    <row r="19399" x14ac:dyDescent="0.25"/>
    <row r="19400" x14ac:dyDescent="0.25"/>
    <row r="19401" x14ac:dyDescent="0.25"/>
    <row r="19402" x14ac:dyDescent="0.25"/>
    <row r="19403" x14ac:dyDescent="0.25"/>
    <row r="19404" x14ac:dyDescent="0.25"/>
    <row r="19405" x14ac:dyDescent="0.25"/>
    <row r="19406" x14ac:dyDescent="0.25"/>
    <row r="19407" x14ac:dyDescent="0.25"/>
    <row r="19408" x14ac:dyDescent="0.25"/>
    <row r="19409" x14ac:dyDescent="0.25"/>
    <row r="19410" x14ac:dyDescent="0.25"/>
    <row r="19411" x14ac:dyDescent="0.25"/>
    <row r="19412" x14ac:dyDescent="0.25"/>
    <row r="19413" x14ac:dyDescent="0.25"/>
    <row r="19414" x14ac:dyDescent="0.25"/>
    <row r="19415" x14ac:dyDescent="0.25"/>
    <row r="19416" x14ac:dyDescent="0.25"/>
    <row r="19417" x14ac:dyDescent="0.25"/>
    <row r="19418" x14ac:dyDescent="0.25"/>
    <row r="19419" x14ac:dyDescent="0.25"/>
    <row r="19420" x14ac:dyDescent="0.25"/>
    <row r="19421" x14ac:dyDescent="0.25"/>
    <row r="19422" x14ac:dyDescent="0.25"/>
    <row r="19423" x14ac:dyDescent="0.25"/>
    <row r="19424" x14ac:dyDescent="0.25"/>
    <row r="19425" x14ac:dyDescent="0.25"/>
    <row r="19426" x14ac:dyDescent="0.25"/>
    <row r="19427" x14ac:dyDescent="0.25"/>
    <row r="19428" x14ac:dyDescent="0.25"/>
    <row r="19429" x14ac:dyDescent="0.25"/>
    <row r="19430" x14ac:dyDescent="0.25"/>
    <row r="19431" x14ac:dyDescent="0.25"/>
    <row r="19432" x14ac:dyDescent="0.25"/>
    <row r="19433" x14ac:dyDescent="0.25"/>
    <row r="19434" x14ac:dyDescent="0.25"/>
    <row r="19435" x14ac:dyDescent="0.25"/>
    <row r="19436" x14ac:dyDescent="0.25"/>
    <row r="19437" x14ac:dyDescent="0.25"/>
    <row r="19438" x14ac:dyDescent="0.25"/>
    <row r="19439" x14ac:dyDescent="0.25"/>
    <row r="19440" x14ac:dyDescent="0.25"/>
    <row r="19441" x14ac:dyDescent="0.25"/>
    <row r="19442" x14ac:dyDescent="0.25"/>
    <row r="19443" x14ac:dyDescent="0.25"/>
    <row r="19444" x14ac:dyDescent="0.25"/>
    <row r="19445" x14ac:dyDescent="0.25"/>
    <row r="19446" x14ac:dyDescent="0.25"/>
    <row r="19447" x14ac:dyDescent="0.25"/>
    <row r="19448" x14ac:dyDescent="0.25"/>
    <row r="19449" x14ac:dyDescent="0.25"/>
    <row r="19450" x14ac:dyDescent="0.25"/>
    <row r="19451" x14ac:dyDescent="0.25"/>
    <row r="19452" x14ac:dyDescent="0.25"/>
    <row r="19453" x14ac:dyDescent="0.25"/>
    <row r="19454" x14ac:dyDescent="0.25"/>
    <row r="19455" x14ac:dyDescent="0.25"/>
    <row r="19456" x14ac:dyDescent="0.25"/>
    <row r="19457" x14ac:dyDescent="0.25"/>
    <row r="19458" x14ac:dyDescent="0.25"/>
    <row r="19459" x14ac:dyDescent="0.25"/>
    <row r="19460" x14ac:dyDescent="0.25"/>
    <row r="19461" x14ac:dyDescent="0.25"/>
    <row r="19462" x14ac:dyDescent="0.25"/>
    <row r="19463" x14ac:dyDescent="0.25"/>
    <row r="19464" x14ac:dyDescent="0.25"/>
    <row r="19465" x14ac:dyDescent="0.25"/>
    <row r="19466" x14ac:dyDescent="0.25"/>
    <row r="19467" x14ac:dyDescent="0.25"/>
    <row r="19468" x14ac:dyDescent="0.25"/>
    <row r="19469" x14ac:dyDescent="0.25"/>
    <row r="19470" x14ac:dyDescent="0.25"/>
    <row r="19471" x14ac:dyDescent="0.25"/>
    <row r="19472" x14ac:dyDescent="0.25"/>
    <row r="19473" x14ac:dyDescent="0.25"/>
    <row r="19474" x14ac:dyDescent="0.25"/>
    <row r="19475" x14ac:dyDescent="0.25"/>
    <row r="19476" x14ac:dyDescent="0.25"/>
    <row r="19477" x14ac:dyDescent="0.25"/>
    <row r="19478" x14ac:dyDescent="0.25"/>
    <row r="19479" x14ac:dyDescent="0.25"/>
    <row r="19480" x14ac:dyDescent="0.25"/>
    <row r="19481" x14ac:dyDescent="0.25"/>
    <row r="19482" x14ac:dyDescent="0.25"/>
    <row r="19483" x14ac:dyDescent="0.25"/>
    <row r="19484" x14ac:dyDescent="0.25"/>
    <row r="19485" x14ac:dyDescent="0.25"/>
    <row r="19486" x14ac:dyDescent="0.25"/>
    <row r="19487" x14ac:dyDescent="0.25"/>
    <row r="19488" x14ac:dyDescent="0.25"/>
    <row r="19489" x14ac:dyDescent="0.25"/>
    <row r="19490" x14ac:dyDescent="0.25"/>
    <row r="19491" x14ac:dyDescent="0.25"/>
    <row r="19492" x14ac:dyDescent="0.25"/>
    <row r="19493" x14ac:dyDescent="0.25"/>
    <row r="19494" x14ac:dyDescent="0.25"/>
    <row r="19495" x14ac:dyDescent="0.25"/>
    <row r="19496" x14ac:dyDescent="0.25"/>
    <row r="19497" x14ac:dyDescent="0.25"/>
    <row r="19498" x14ac:dyDescent="0.25"/>
    <row r="19499" x14ac:dyDescent="0.25"/>
    <row r="19500" x14ac:dyDescent="0.25"/>
    <row r="19501" x14ac:dyDescent="0.25"/>
    <row r="19502" x14ac:dyDescent="0.25"/>
    <row r="19503" x14ac:dyDescent="0.25"/>
    <row r="19504" x14ac:dyDescent="0.25"/>
    <row r="19505" x14ac:dyDescent="0.25"/>
    <row r="19506" x14ac:dyDescent="0.25"/>
    <row r="19507" x14ac:dyDescent="0.25"/>
    <row r="19508" x14ac:dyDescent="0.25"/>
    <row r="19509" x14ac:dyDescent="0.25"/>
    <row r="19510" x14ac:dyDescent="0.25"/>
    <row r="19511" x14ac:dyDescent="0.25"/>
    <row r="19512" x14ac:dyDescent="0.25"/>
    <row r="19513" x14ac:dyDescent="0.25"/>
    <row r="19514" x14ac:dyDescent="0.25"/>
    <row r="19515" x14ac:dyDescent="0.25"/>
    <row r="19516" x14ac:dyDescent="0.25"/>
    <row r="19517" x14ac:dyDescent="0.25"/>
    <row r="19518" x14ac:dyDescent="0.25"/>
    <row r="19519" x14ac:dyDescent="0.25"/>
    <row r="19520" x14ac:dyDescent="0.25"/>
    <row r="19521" x14ac:dyDescent="0.25"/>
    <row r="19522" x14ac:dyDescent="0.25"/>
    <row r="19523" x14ac:dyDescent="0.25"/>
    <row r="19524" x14ac:dyDescent="0.25"/>
    <row r="19525" x14ac:dyDescent="0.25"/>
    <row r="19526" x14ac:dyDescent="0.25"/>
    <row r="19527" x14ac:dyDescent="0.25"/>
    <row r="19528" x14ac:dyDescent="0.25"/>
    <row r="19529" x14ac:dyDescent="0.25"/>
    <row r="19530" x14ac:dyDescent="0.25"/>
    <row r="19531" x14ac:dyDescent="0.25"/>
    <row r="19532" x14ac:dyDescent="0.25"/>
    <row r="19533" x14ac:dyDescent="0.25"/>
    <row r="19534" x14ac:dyDescent="0.25"/>
    <row r="19535" x14ac:dyDescent="0.25"/>
    <row r="19536" x14ac:dyDescent="0.25"/>
    <row r="19537" x14ac:dyDescent="0.25"/>
    <row r="19538" x14ac:dyDescent="0.25"/>
    <row r="19539" x14ac:dyDescent="0.25"/>
    <row r="19540" x14ac:dyDescent="0.25"/>
    <row r="19541" x14ac:dyDescent="0.25"/>
    <row r="19542" x14ac:dyDescent="0.25"/>
    <row r="19543" x14ac:dyDescent="0.25"/>
    <row r="19544" x14ac:dyDescent="0.25"/>
    <row r="19545" x14ac:dyDescent="0.25"/>
    <row r="19546" x14ac:dyDescent="0.25"/>
    <row r="19547" x14ac:dyDescent="0.25"/>
    <row r="19548" x14ac:dyDescent="0.25"/>
    <row r="19549" x14ac:dyDescent="0.25"/>
    <row r="19550" x14ac:dyDescent="0.25"/>
    <row r="19551" x14ac:dyDescent="0.25"/>
    <row r="19552" x14ac:dyDescent="0.25"/>
    <row r="19553" x14ac:dyDescent="0.25"/>
    <row r="19554" x14ac:dyDescent="0.25"/>
    <row r="19555" x14ac:dyDescent="0.25"/>
    <row r="19556" x14ac:dyDescent="0.25"/>
    <row r="19557" x14ac:dyDescent="0.25"/>
    <row r="19558" x14ac:dyDescent="0.25"/>
    <row r="19559" x14ac:dyDescent="0.25"/>
    <row r="19560" x14ac:dyDescent="0.25"/>
    <row r="19561" x14ac:dyDescent="0.25"/>
    <row r="19562" x14ac:dyDescent="0.25"/>
    <row r="19563" x14ac:dyDescent="0.25"/>
    <row r="19564" x14ac:dyDescent="0.25"/>
    <row r="19565" x14ac:dyDescent="0.25"/>
    <row r="19566" x14ac:dyDescent="0.25"/>
    <row r="19567" x14ac:dyDescent="0.25"/>
    <row r="19568" x14ac:dyDescent="0.25"/>
    <row r="19569" x14ac:dyDescent="0.25"/>
    <row r="19570" x14ac:dyDescent="0.25"/>
    <row r="19571" x14ac:dyDescent="0.25"/>
    <row r="19572" x14ac:dyDescent="0.25"/>
    <row r="19573" x14ac:dyDescent="0.25"/>
    <row r="19574" x14ac:dyDescent="0.25"/>
    <row r="19575" x14ac:dyDescent="0.25"/>
    <row r="19576" x14ac:dyDescent="0.25"/>
    <row r="19577" x14ac:dyDescent="0.25"/>
    <row r="19578" x14ac:dyDescent="0.25"/>
    <row r="19579" x14ac:dyDescent="0.25"/>
    <row r="19580" x14ac:dyDescent="0.25"/>
    <row r="19581" x14ac:dyDescent="0.25"/>
    <row r="19582" x14ac:dyDescent="0.25"/>
    <row r="19583" x14ac:dyDescent="0.25"/>
    <row r="19584" x14ac:dyDescent="0.25"/>
    <row r="19585" x14ac:dyDescent="0.25"/>
    <row r="19586" x14ac:dyDescent="0.25"/>
    <row r="19587" x14ac:dyDescent="0.25"/>
    <row r="19588" x14ac:dyDescent="0.25"/>
    <row r="19589" x14ac:dyDescent="0.25"/>
    <row r="19590" x14ac:dyDescent="0.25"/>
    <row r="19591" x14ac:dyDescent="0.25"/>
    <row r="19592" x14ac:dyDescent="0.25"/>
    <row r="19593" x14ac:dyDescent="0.25"/>
    <row r="19594" x14ac:dyDescent="0.25"/>
    <row r="19595" x14ac:dyDescent="0.25"/>
    <row r="19596" x14ac:dyDescent="0.25"/>
    <row r="19597" x14ac:dyDescent="0.25"/>
    <row r="19598" x14ac:dyDescent="0.25"/>
    <row r="19599" x14ac:dyDescent="0.25"/>
    <row r="19600" x14ac:dyDescent="0.25"/>
    <row r="19601" x14ac:dyDescent="0.25"/>
    <row r="19602" x14ac:dyDescent="0.25"/>
    <row r="19603" x14ac:dyDescent="0.25"/>
    <row r="19604" x14ac:dyDescent="0.25"/>
    <row r="19605" x14ac:dyDescent="0.25"/>
    <row r="19606" x14ac:dyDescent="0.25"/>
    <row r="19607" x14ac:dyDescent="0.25"/>
    <row r="19608" x14ac:dyDescent="0.25"/>
    <row r="19609" x14ac:dyDescent="0.25"/>
    <row r="19610" x14ac:dyDescent="0.25"/>
    <row r="19611" x14ac:dyDescent="0.25"/>
    <row r="19612" x14ac:dyDescent="0.25"/>
    <row r="19613" x14ac:dyDescent="0.25"/>
    <row r="19614" x14ac:dyDescent="0.25"/>
    <row r="19615" x14ac:dyDescent="0.25"/>
    <row r="19616" x14ac:dyDescent="0.25"/>
    <row r="19617" x14ac:dyDescent="0.25"/>
    <row r="19618" x14ac:dyDescent="0.25"/>
    <row r="19619" x14ac:dyDescent="0.25"/>
    <row r="19620" x14ac:dyDescent="0.25"/>
    <row r="19621" x14ac:dyDescent="0.25"/>
    <row r="19622" x14ac:dyDescent="0.25"/>
    <row r="19623" x14ac:dyDescent="0.25"/>
    <row r="19624" x14ac:dyDescent="0.25"/>
    <row r="19625" x14ac:dyDescent="0.25"/>
    <row r="19626" x14ac:dyDescent="0.25"/>
    <row r="19627" x14ac:dyDescent="0.25"/>
    <row r="19628" x14ac:dyDescent="0.25"/>
    <row r="19629" x14ac:dyDescent="0.25"/>
    <row r="19630" x14ac:dyDescent="0.25"/>
    <row r="19631" x14ac:dyDescent="0.25"/>
    <row r="19632" x14ac:dyDescent="0.25"/>
    <row r="19633" x14ac:dyDescent="0.25"/>
    <row r="19634" x14ac:dyDescent="0.25"/>
    <row r="19635" x14ac:dyDescent="0.25"/>
    <row r="19636" x14ac:dyDescent="0.25"/>
    <row r="19637" x14ac:dyDescent="0.25"/>
    <row r="19638" x14ac:dyDescent="0.25"/>
    <row r="19639" x14ac:dyDescent="0.25"/>
    <row r="19640" x14ac:dyDescent="0.25"/>
    <row r="19641" x14ac:dyDescent="0.25"/>
    <row r="19642" x14ac:dyDescent="0.25"/>
    <row r="19643" x14ac:dyDescent="0.25"/>
    <row r="19644" x14ac:dyDescent="0.25"/>
    <row r="19645" x14ac:dyDescent="0.25"/>
    <row r="19646" x14ac:dyDescent="0.25"/>
    <row r="19647" x14ac:dyDescent="0.25"/>
    <row r="19648" x14ac:dyDescent="0.25"/>
    <row r="19649" x14ac:dyDescent="0.25"/>
    <row r="19650" x14ac:dyDescent="0.25"/>
    <row r="19651" x14ac:dyDescent="0.25"/>
    <row r="19652" x14ac:dyDescent="0.25"/>
    <row r="19653" x14ac:dyDescent="0.25"/>
    <row r="19654" x14ac:dyDescent="0.25"/>
    <row r="19655" x14ac:dyDescent="0.25"/>
    <row r="19656" x14ac:dyDescent="0.25"/>
    <row r="19657" x14ac:dyDescent="0.25"/>
    <row r="19658" x14ac:dyDescent="0.25"/>
    <row r="19659" x14ac:dyDescent="0.25"/>
    <row r="19660" x14ac:dyDescent="0.25"/>
    <row r="19661" x14ac:dyDescent="0.25"/>
    <row r="19662" x14ac:dyDescent="0.25"/>
    <row r="19663" x14ac:dyDescent="0.25"/>
    <row r="19664" x14ac:dyDescent="0.25"/>
    <row r="19665" x14ac:dyDescent="0.25"/>
    <row r="19666" x14ac:dyDescent="0.25"/>
    <row r="19667" x14ac:dyDescent="0.25"/>
    <row r="19668" x14ac:dyDescent="0.25"/>
    <row r="19669" x14ac:dyDescent="0.25"/>
    <row r="19670" x14ac:dyDescent="0.25"/>
    <row r="19671" x14ac:dyDescent="0.25"/>
    <row r="19672" x14ac:dyDescent="0.25"/>
    <row r="19673" x14ac:dyDescent="0.25"/>
    <row r="19674" x14ac:dyDescent="0.25"/>
    <row r="19675" x14ac:dyDescent="0.25"/>
    <row r="19676" x14ac:dyDescent="0.25"/>
    <row r="19677" x14ac:dyDescent="0.25"/>
    <row r="19678" x14ac:dyDescent="0.25"/>
    <row r="19679" x14ac:dyDescent="0.25"/>
    <row r="19680" x14ac:dyDescent="0.25"/>
    <row r="19681" x14ac:dyDescent="0.25"/>
    <row r="19682" x14ac:dyDescent="0.25"/>
    <row r="19683" x14ac:dyDescent="0.25"/>
    <row r="19684" x14ac:dyDescent="0.25"/>
    <row r="19685" x14ac:dyDescent="0.25"/>
    <row r="19686" x14ac:dyDescent="0.25"/>
    <row r="19687" x14ac:dyDescent="0.25"/>
    <row r="19688" x14ac:dyDescent="0.25"/>
    <row r="19689" x14ac:dyDescent="0.25"/>
    <row r="19690" x14ac:dyDescent="0.25"/>
    <row r="19691" x14ac:dyDescent="0.25"/>
    <row r="19692" x14ac:dyDescent="0.25"/>
    <row r="19693" x14ac:dyDescent="0.25"/>
    <row r="19694" x14ac:dyDescent="0.25"/>
    <row r="19695" x14ac:dyDescent="0.25"/>
    <row r="19696" x14ac:dyDescent="0.25"/>
    <row r="19697" x14ac:dyDescent="0.25"/>
    <row r="19698" x14ac:dyDescent="0.25"/>
    <row r="19699" x14ac:dyDescent="0.25"/>
    <row r="19700" x14ac:dyDescent="0.25"/>
    <row r="19701" x14ac:dyDescent="0.25"/>
    <row r="19702" x14ac:dyDescent="0.25"/>
    <row r="19703" x14ac:dyDescent="0.25"/>
    <row r="19704" x14ac:dyDescent="0.25"/>
    <row r="19705" x14ac:dyDescent="0.25"/>
    <row r="19706" x14ac:dyDescent="0.25"/>
    <row r="19707" x14ac:dyDescent="0.25"/>
    <row r="19708" x14ac:dyDescent="0.25"/>
    <row r="19709" x14ac:dyDescent="0.25"/>
    <row r="19710" x14ac:dyDescent="0.25"/>
    <row r="19711" x14ac:dyDescent="0.25"/>
    <row r="19712" x14ac:dyDescent="0.25"/>
    <row r="19713" x14ac:dyDescent="0.25"/>
    <row r="19714" x14ac:dyDescent="0.25"/>
    <row r="19715" x14ac:dyDescent="0.25"/>
    <row r="19716" x14ac:dyDescent="0.25"/>
    <row r="19717" x14ac:dyDescent="0.25"/>
    <row r="19718" x14ac:dyDescent="0.25"/>
    <row r="19719" x14ac:dyDescent="0.25"/>
    <row r="19720" x14ac:dyDescent="0.25"/>
    <row r="19721" x14ac:dyDescent="0.25"/>
    <row r="19722" x14ac:dyDescent="0.25"/>
    <row r="19723" x14ac:dyDescent="0.25"/>
    <row r="19724" x14ac:dyDescent="0.25"/>
    <row r="19725" x14ac:dyDescent="0.25"/>
    <row r="19726" x14ac:dyDescent="0.25"/>
    <row r="19727" x14ac:dyDescent="0.25"/>
    <row r="19728" x14ac:dyDescent="0.25"/>
    <row r="19729" x14ac:dyDescent="0.25"/>
    <row r="19730" x14ac:dyDescent="0.25"/>
    <row r="19731" x14ac:dyDescent="0.25"/>
    <row r="19732" x14ac:dyDescent="0.25"/>
    <row r="19733" x14ac:dyDescent="0.25"/>
    <row r="19734" x14ac:dyDescent="0.25"/>
    <row r="19735" x14ac:dyDescent="0.25"/>
    <row r="19736" x14ac:dyDescent="0.25"/>
    <row r="19737" x14ac:dyDescent="0.25"/>
    <row r="19738" x14ac:dyDescent="0.25"/>
    <row r="19739" x14ac:dyDescent="0.25"/>
    <row r="19740" x14ac:dyDescent="0.25"/>
    <row r="19741" x14ac:dyDescent="0.25"/>
    <row r="19742" x14ac:dyDescent="0.25"/>
    <row r="19743" x14ac:dyDescent="0.25"/>
    <row r="19744" x14ac:dyDescent="0.25"/>
    <row r="19745" x14ac:dyDescent="0.25"/>
    <row r="19746" x14ac:dyDescent="0.25"/>
    <row r="19747" x14ac:dyDescent="0.25"/>
    <row r="19748" x14ac:dyDescent="0.25"/>
    <row r="19749" x14ac:dyDescent="0.25"/>
    <row r="19750" x14ac:dyDescent="0.25"/>
    <row r="19751" x14ac:dyDescent="0.25"/>
    <row r="19752" x14ac:dyDescent="0.25"/>
    <row r="19753" x14ac:dyDescent="0.25"/>
    <row r="19754" x14ac:dyDescent="0.25"/>
    <row r="19755" x14ac:dyDescent="0.25"/>
    <row r="19756" x14ac:dyDescent="0.25"/>
    <row r="19757" x14ac:dyDescent="0.25"/>
    <row r="19758" x14ac:dyDescent="0.25"/>
    <row r="19759" x14ac:dyDescent="0.25"/>
    <row r="19760" x14ac:dyDescent="0.25"/>
    <row r="19761" x14ac:dyDescent="0.25"/>
    <row r="19762" x14ac:dyDescent="0.25"/>
    <row r="19763" x14ac:dyDescent="0.25"/>
    <row r="19764" x14ac:dyDescent="0.25"/>
    <row r="19765" x14ac:dyDescent="0.25"/>
    <row r="19766" x14ac:dyDescent="0.25"/>
    <row r="19767" x14ac:dyDescent="0.25"/>
    <row r="19768" x14ac:dyDescent="0.25"/>
    <row r="19769" x14ac:dyDescent="0.25"/>
    <row r="19770" x14ac:dyDescent="0.25"/>
    <row r="19771" x14ac:dyDescent="0.25"/>
    <row r="19772" x14ac:dyDescent="0.25"/>
    <row r="19773" x14ac:dyDescent="0.25"/>
    <row r="19774" x14ac:dyDescent="0.25"/>
    <row r="19775" x14ac:dyDescent="0.25"/>
    <row r="19776" x14ac:dyDescent="0.25"/>
    <row r="19777" x14ac:dyDescent="0.25"/>
    <row r="19778" x14ac:dyDescent="0.25"/>
    <row r="19779" x14ac:dyDescent="0.25"/>
    <row r="19780" x14ac:dyDescent="0.25"/>
    <row r="19781" x14ac:dyDescent="0.25"/>
    <row r="19782" x14ac:dyDescent="0.25"/>
    <row r="19783" x14ac:dyDescent="0.25"/>
    <row r="19784" x14ac:dyDescent="0.25"/>
    <row r="19785" x14ac:dyDescent="0.25"/>
    <row r="19786" x14ac:dyDescent="0.25"/>
    <row r="19787" x14ac:dyDescent="0.25"/>
    <row r="19788" x14ac:dyDescent="0.25"/>
    <row r="19789" x14ac:dyDescent="0.25"/>
    <row r="19790" x14ac:dyDescent="0.25"/>
    <row r="19791" x14ac:dyDescent="0.25"/>
    <row r="19792" x14ac:dyDescent="0.25"/>
    <row r="19793" x14ac:dyDescent="0.25"/>
    <row r="19794" x14ac:dyDescent="0.25"/>
    <row r="19795" x14ac:dyDescent="0.25"/>
    <row r="19796" x14ac:dyDescent="0.25"/>
    <row r="19797" x14ac:dyDescent="0.25"/>
    <row r="19798" x14ac:dyDescent="0.25"/>
    <row r="19799" x14ac:dyDescent="0.25"/>
    <row r="19800" x14ac:dyDescent="0.25"/>
    <row r="19801" x14ac:dyDescent="0.25"/>
    <row r="19802" x14ac:dyDescent="0.25"/>
    <row r="19803" x14ac:dyDescent="0.25"/>
    <row r="19804" x14ac:dyDescent="0.25"/>
    <row r="19805" x14ac:dyDescent="0.25"/>
    <row r="19806" x14ac:dyDescent="0.25"/>
    <row r="19807" x14ac:dyDescent="0.25"/>
    <row r="19808" x14ac:dyDescent="0.25"/>
    <row r="19809" x14ac:dyDescent="0.25"/>
    <row r="19810" x14ac:dyDescent="0.25"/>
    <row r="19811" x14ac:dyDescent="0.25"/>
    <row r="19812" x14ac:dyDescent="0.25"/>
    <row r="19813" x14ac:dyDescent="0.25"/>
    <row r="19814" x14ac:dyDescent="0.25"/>
    <row r="19815" x14ac:dyDescent="0.25"/>
    <row r="19816" x14ac:dyDescent="0.25"/>
    <row r="19817" x14ac:dyDescent="0.25"/>
    <row r="19818" x14ac:dyDescent="0.25"/>
    <row r="19819" x14ac:dyDescent="0.25"/>
    <row r="19820" x14ac:dyDescent="0.25"/>
    <row r="19821" x14ac:dyDescent="0.25"/>
    <row r="19822" x14ac:dyDescent="0.25"/>
    <row r="19823" x14ac:dyDescent="0.25"/>
    <row r="19824" x14ac:dyDescent="0.25"/>
    <row r="19825" x14ac:dyDescent="0.25"/>
    <row r="19826" x14ac:dyDescent="0.25"/>
    <row r="19827" x14ac:dyDescent="0.25"/>
    <row r="19828" x14ac:dyDescent="0.25"/>
    <row r="19829" x14ac:dyDescent="0.25"/>
    <row r="19830" x14ac:dyDescent="0.25"/>
    <row r="19831" x14ac:dyDescent="0.25"/>
    <row r="19832" x14ac:dyDescent="0.25"/>
    <row r="19833" x14ac:dyDescent="0.25"/>
    <row r="19834" x14ac:dyDescent="0.25"/>
    <row r="19835" x14ac:dyDescent="0.25"/>
    <row r="19836" x14ac:dyDescent="0.25"/>
    <row r="19837" x14ac:dyDescent="0.25"/>
    <row r="19838" x14ac:dyDescent="0.25"/>
    <row r="19839" x14ac:dyDescent="0.25"/>
    <row r="19840" x14ac:dyDescent="0.25"/>
    <row r="19841" x14ac:dyDescent="0.25"/>
    <row r="19842" x14ac:dyDescent="0.25"/>
    <row r="19843" x14ac:dyDescent="0.25"/>
    <row r="19844" x14ac:dyDescent="0.25"/>
    <row r="19845" x14ac:dyDescent="0.25"/>
    <row r="19846" x14ac:dyDescent="0.25"/>
    <row r="19847" x14ac:dyDescent="0.25"/>
    <row r="19848" x14ac:dyDescent="0.25"/>
    <row r="19849" x14ac:dyDescent="0.25"/>
    <row r="19850" x14ac:dyDescent="0.25"/>
    <row r="19851" x14ac:dyDescent="0.25"/>
    <row r="19852" x14ac:dyDescent="0.25"/>
    <row r="19853" x14ac:dyDescent="0.25"/>
    <row r="19854" x14ac:dyDescent="0.25"/>
    <row r="19855" x14ac:dyDescent="0.25"/>
    <row r="19856" x14ac:dyDescent="0.25"/>
    <row r="19857" x14ac:dyDescent="0.25"/>
    <row r="19858" x14ac:dyDescent="0.25"/>
    <row r="19859" x14ac:dyDescent="0.25"/>
    <row r="19860" x14ac:dyDescent="0.25"/>
    <row r="19861" x14ac:dyDescent="0.25"/>
    <row r="19862" x14ac:dyDescent="0.25"/>
    <row r="19863" x14ac:dyDescent="0.25"/>
    <row r="19864" x14ac:dyDescent="0.25"/>
    <row r="19865" x14ac:dyDescent="0.25"/>
    <row r="19866" x14ac:dyDescent="0.25"/>
    <row r="19867" x14ac:dyDescent="0.25"/>
    <row r="19868" x14ac:dyDescent="0.25"/>
    <row r="19869" x14ac:dyDescent="0.25"/>
    <row r="19870" x14ac:dyDescent="0.25"/>
    <row r="19871" x14ac:dyDescent="0.25"/>
    <row r="19872" x14ac:dyDescent="0.25"/>
    <row r="19873" x14ac:dyDescent="0.25"/>
    <row r="19874" x14ac:dyDescent="0.25"/>
    <row r="19875" x14ac:dyDescent="0.25"/>
    <row r="19876" x14ac:dyDescent="0.25"/>
    <row r="19877" x14ac:dyDescent="0.25"/>
    <row r="19878" x14ac:dyDescent="0.25"/>
    <row r="19879" x14ac:dyDescent="0.25"/>
    <row r="19880" x14ac:dyDescent="0.25"/>
    <row r="19881" x14ac:dyDescent="0.25"/>
    <row r="19882" x14ac:dyDescent="0.25"/>
    <row r="19883" x14ac:dyDescent="0.25"/>
    <row r="19884" x14ac:dyDescent="0.25"/>
    <row r="19885" x14ac:dyDescent="0.25"/>
    <row r="19886" x14ac:dyDescent="0.25"/>
    <row r="19887" x14ac:dyDescent="0.25"/>
    <row r="19888" x14ac:dyDescent="0.25"/>
    <row r="19889" x14ac:dyDescent="0.25"/>
    <row r="19890" x14ac:dyDescent="0.25"/>
    <row r="19891" x14ac:dyDescent="0.25"/>
    <row r="19892" x14ac:dyDescent="0.25"/>
    <row r="19893" x14ac:dyDescent="0.25"/>
    <row r="19894" x14ac:dyDescent="0.25"/>
    <row r="19895" x14ac:dyDescent="0.25"/>
    <row r="19896" x14ac:dyDescent="0.25"/>
    <row r="19897" x14ac:dyDescent="0.25"/>
    <row r="19898" x14ac:dyDescent="0.25"/>
    <row r="19899" x14ac:dyDescent="0.25"/>
    <row r="19900" x14ac:dyDescent="0.25"/>
    <row r="19901" x14ac:dyDescent="0.25"/>
    <row r="19902" x14ac:dyDescent="0.25"/>
    <row r="19903" x14ac:dyDescent="0.25"/>
    <row r="19904" x14ac:dyDescent="0.25"/>
    <row r="19905" x14ac:dyDescent="0.25"/>
    <row r="19906" x14ac:dyDescent="0.25"/>
    <row r="19907" x14ac:dyDescent="0.25"/>
    <row r="19908" x14ac:dyDescent="0.25"/>
    <row r="19909" x14ac:dyDescent="0.25"/>
    <row r="19910" x14ac:dyDescent="0.25"/>
    <row r="19911" x14ac:dyDescent="0.25"/>
    <row r="19912" x14ac:dyDescent="0.25"/>
    <row r="19913" x14ac:dyDescent="0.25"/>
    <row r="19914" x14ac:dyDescent="0.25"/>
    <row r="19915" x14ac:dyDescent="0.25"/>
    <row r="19916" x14ac:dyDescent="0.25"/>
    <row r="19917" x14ac:dyDescent="0.25"/>
    <row r="19918" x14ac:dyDescent="0.25"/>
    <row r="19919" x14ac:dyDescent="0.25"/>
    <row r="19920" x14ac:dyDescent="0.25"/>
    <row r="19921" x14ac:dyDescent="0.25"/>
    <row r="19922" x14ac:dyDescent="0.25"/>
    <row r="19923" x14ac:dyDescent="0.25"/>
    <row r="19924" x14ac:dyDescent="0.25"/>
    <row r="19925" x14ac:dyDescent="0.25"/>
    <row r="19926" x14ac:dyDescent="0.25"/>
    <row r="19927" x14ac:dyDescent="0.25"/>
    <row r="19928" x14ac:dyDescent="0.25"/>
    <row r="19929" x14ac:dyDescent="0.25"/>
    <row r="19930" x14ac:dyDescent="0.25"/>
    <row r="19931" x14ac:dyDescent="0.25"/>
    <row r="19932" x14ac:dyDescent="0.25"/>
    <row r="19933" x14ac:dyDescent="0.25"/>
    <row r="19934" x14ac:dyDescent="0.25"/>
    <row r="19935" x14ac:dyDescent="0.25"/>
    <row r="19936" x14ac:dyDescent="0.25"/>
    <row r="19937" x14ac:dyDescent="0.25"/>
    <row r="19938" x14ac:dyDescent="0.25"/>
    <row r="19939" x14ac:dyDescent="0.25"/>
    <row r="19940" x14ac:dyDescent="0.25"/>
    <row r="19941" x14ac:dyDescent="0.25"/>
    <row r="19942" x14ac:dyDescent="0.25"/>
    <row r="19943" x14ac:dyDescent="0.25"/>
    <row r="19944" x14ac:dyDescent="0.25"/>
    <row r="19945" x14ac:dyDescent="0.25"/>
    <row r="19946" x14ac:dyDescent="0.25"/>
    <row r="19947" x14ac:dyDescent="0.25"/>
    <row r="19948" x14ac:dyDescent="0.25"/>
    <row r="19949" x14ac:dyDescent="0.25"/>
    <row r="19950" x14ac:dyDescent="0.25"/>
    <row r="19951" x14ac:dyDescent="0.25"/>
    <row r="19952" x14ac:dyDescent="0.25"/>
    <row r="19953" x14ac:dyDescent="0.25"/>
    <row r="19954" x14ac:dyDescent="0.25"/>
    <row r="19955" x14ac:dyDescent="0.25"/>
    <row r="19956" x14ac:dyDescent="0.25"/>
    <row r="19957" x14ac:dyDescent="0.25"/>
    <row r="19958" x14ac:dyDescent="0.25"/>
    <row r="19959" x14ac:dyDescent="0.25"/>
    <row r="19960" x14ac:dyDescent="0.25"/>
    <row r="19961" x14ac:dyDescent="0.25"/>
    <row r="19962" x14ac:dyDescent="0.25"/>
    <row r="19963" x14ac:dyDescent="0.25"/>
    <row r="19964" x14ac:dyDescent="0.25"/>
    <row r="19965" x14ac:dyDescent="0.25"/>
    <row r="19966" x14ac:dyDescent="0.25"/>
    <row r="19967" x14ac:dyDescent="0.25"/>
    <row r="19968" x14ac:dyDescent="0.25"/>
    <row r="19969" x14ac:dyDescent="0.25"/>
    <row r="19970" x14ac:dyDescent="0.25"/>
    <row r="19971" x14ac:dyDescent="0.25"/>
    <row r="19972" x14ac:dyDescent="0.25"/>
    <row r="19973" x14ac:dyDescent="0.25"/>
    <row r="19974" x14ac:dyDescent="0.25"/>
    <row r="19975" x14ac:dyDescent="0.25"/>
    <row r="19976" x14ac:dyDescent="0.25"/>
    <row r="19977" x14ac:dyDescent="0.25"/>
    <row r="19978" x14ac:dyDescent="0.25"/>
    <row r="19979" x14ac:dyDescent="0.25"/>
    <row r="19980" x14ac:dyDescent="0.25"/>
    <row r="19981" x14ac:dyDescent="0.25"/>
    <row r="19982" x14ac:dyDescent="0.25"/>
    <row r="19983" x14ac:dyDescent="0.25"/>
    <row r="19984" x14ac:dyDescent="0.25"/>
    <row r="19985" x14ac:dyDescent="0.25"/>
    <row r="19986" x14ac:dyDescent="0.25"/>
    <row r="19987" x14ac:dyDescent="0.25"/>
    <row r="19988" x14ac:dyDescent="0.25"/>
    <row r="19989" x14ac:dyDescent="0.25"/>
    <row r="19990" x14ac:dyDescent="0.25"/>
    <row r="19991" x14ac:dyDescent="0.25"/>
    <row r="19992" x14ac:dyDescent="0.25"/>
    <row r="19993" x14ac:dyDescent="0.25"/>
    <row r="19994" x14ac:dyDescent="0.25"/>
    <row r="19995" x14ac:dyDescent="0.25"/>
    <row r="19996" x14ac:dyDescent="0.25"/>
    <row r="19997" x14ac:dyDescent="0.25"/>
    <row r="19998" x14ac:dyDescent="0.25"/>
    <row r="19999" x14ac:dyDescent="0.25"/>
    <row r="20000" x14ac:dyDescent="0.25"/>
    <row r="20001" x14ac:dyDescent="0.25"/>
    <row r="20002" x14ac:dyDescent="0.25"/>
    <row r="20003" x14ac:dyDescent="0.25"/>
    <row r="20004" x14ac:dyDescent="0.25"/>
    <row r="20005" x14ac:dyDescent="0.25"/>
    <row r="20006" x14ac:dyDescent="0.25"/>
    <row r="20007" x14ac:dyDescent="0.25"/>
    <row r="20008" x14ac:dyDescent="0.25"/>
    <row r="20009" x14ac:dyDescent="0.25"/>
    <row r="20010" x14ac:dyDescent="0.25"/>
    <row r="20011" x14ac:dyDescent="0.25"/>
    <row r="20012" x14ac:dyDescent="0.25"/>
    <row r="20013" x14ac:dyDescent="0.25"/>
    <row r="20014" x14ac:dyDescent="0.25"/>
    <row r="20015" x14ac:dyDescent="0.25"/>
    <row r="20016" x14ac:dyDescent="0.25"/>
    <row r="20017" x14ac:dyDescent="0.25"/>
    <row r="20018" x14ac:dyDescent="0.25"/>
    <row r="20019" x14ac:dyDescent="0.25"/>
    <row r="20020" x14ac:dyDescent="0.25"/>
    <row r="20021" x14ac:dyDescent="0.25"/>
    <row r="20022" x14ac:dyDescent="0.25"/>
    <row r="20023" x14ac:dyDescent="0.25"/>
    <row r="20024" x14ac:dyDescent="0.25"/>
    <row r="20025" x14ac:dyDescent="0.25"/>
    <row r="20026" x14ac:dyDescent="0.25"/>
    <row r="20027" x14ac:dyDescent="0.25"/>
    <row r="20028" x14ac:dyDescent="0.25"/>
    <row r="20029" x14ac:dyDescent="0.25"/>
    <row r="20030" x14ac:dyDescent="0.25"/>
    <row r="20031" x14ac:dyDescent="0.25"/>
    <row r="20032" x14ac:dyDescent="0.25"/>
    <row r="20033" x14ac:dyDescent="0.25"/>
    <row r="20034" x14ac:dyDescent="0.25"/>
    <row r="20035" x14ac:dyDescent="0.25"/>
    <row r="20036" x14ac:dyDescent="0.25"/>
    <row r="20037" x14ac:dyDescent="0.25"/>
    <row r="20038" x14ac:dyDescent="0.25"/>
    <row r="20039" x14ac:dyDescent="0.25"/>
    <row r="20040" x14ac:dyDescent="0.25"/>
    <row r="20041" x14ac:dyDescent="0.25"/>
    <row r="20042" x14ac:dyDescent="0.25"/>
    <row r="20043" x14ac:dyDescent="0.25"/>
    <row r="20044" x14ac:dyDescent="0.25"/>
    <row r="20045" x14ac:dyDescent="0.25"/>
    <row r="20046" x14ac:dyDescent="0.25"/>
    <row r="20047" x14ac:dyDescent="0.25"/>
    <row r="20048" x14ac:dyDescent="0.25"/>
    <row r="20049" x14ac:dyDescent="0.25"/>
    <row r="20050" x14ac:dyDescent="0.25"/>
    <row r="20051" x14ac:dyDescent="0.25"/>
    <row r="20052" x14ac:dyDescent="0.25"/>
    <row r="20053" x14ac:dyDescent="0.25"/>
    <row r="20054" x14ac:dyDescent="0.25"/>
    <row r="20055" x14ac:dyDescent="0.25"/>
    <row r="20056" x14ac:dyDescent="0.25"/>
    <row r="20057" x14ac:dyDescent="0.25"/>
    <row r="20058" x14ac:dyDescent="0.25"/>
    <row r="20059" x14ac:dyDescent="0.25"/>
    <row r="20060" x14ac:dyDescent="0.25"/>
    <row r="20061" x14ac:dyDescent="0.25"/>
    <row r="20062" x14ac:dyDescent="0.25"/>
    <row r="20063" x14ac:dyDescent="0.25"/>
    <row r="20064" x14ac:dyDescent="0.25"/>
    <row r="20065" x14ac:dyDescent="0.25"/>
    <row r="20066" x14ac:dyDescent="0.25"/>
    <row r="20067" x14ac:dyDescent="0.25"/>
    <row r="20068" x14ac:dyDescent="0.25"/>
    <row r="20069" x14ac:dyDescent="0.25"/>
    <row r="20070" x14ac:dyDescent="0.25"/>
    <row r="20071" x14ac:dyDescent="0.25"/>
    <row r="20072" x14ac:dyDescent="0.25"/>
    <row r="20073" x14ac:dyDescent="0.25"/>
    <row r="20074" x14ac:dyDescent="0.25"/>
    <row r="20075" x14ac:dyDescent="0.25"/>
    <row r="20076" x14ac:dyDescent="0.25"/>
    <row r="20077" x14ac:dyDescent="0.25"/>
    <row r="20078" x14ac:dyDescent="0.25"/>
    <row r="20079" x14ac:dyDescent="0.25"/>
    <row r="20080" x14ac:dyDescent="0.25"/>
    <row r="20081" x14ac:dyDescent="0.25"/>
    <row r="20082" x14ac:dyDescent="0.25"/>
    <row r="20083" x14ac:dyDescent="0.25"/>
    <row r="20084" x14ac:dyDescent="0.25"/>
    <row r="20085" x14ac:dyDescent="0.25"/>
    <row r="20086" x14ac:dyDescent="0.25"/>
    <row r="20087" x14ac:dyDescent="0.25"/>
    <row r="20088" x14ac:dyDescent="0.25"/>
    <row r="20089" x14ac:dyDescent="0.25"/>
    <row r="20090" x14ac:dyDescent="0.25"/>
    <row r="20091" x14ac:dyDescent="0.25"/>
    <row r="20092" x14ac:dyDescent="0.25"/>
    <row r="20093" x14ac:dyDescent="0.25"/>
    <row r="20094" x14ac:dyDescent="0.25"/>
    <row r="20095" x14ac:dyDescent="0.25"/>
    <row r="20096" x14ac:dyDescent="0.25"/>
    <row r="20097" x14ac:dyDescent="0.25"/>
    <row r="20098" x14ac:dyDescent="0.25"/>
    <row r="20099" x14ac:dyDescent="0.25"/>
    <row r="20100" x14ac:dyDescent="0.25"/>
    <row r="20101" x14ac:dyDescent="0.25"/>
    <row r="20102" x14ac:dyDescent="0.25"/>
    <row r="20103" x14ac:dyDescent="0.25"/>
    <row r="20104" x14ac:dyDescent="0.25"/>
    <row r="20105" x14ac:dyDescent="0.25"/>
    <row r="20106" x14ac:dyDescent="0.25"/>
    <row r="20107" x14ac:dyDescent="0.25"/>
    <row r="20108" x14ac:dyDescent="0.25"/>
    <row r="20109" x14ac:dyDescent="0.25"/>
    <row r="20110" x14ac:dyDescent="0.25"/>
    <row r="20111" x14ac:dyDescent="0.25"/>
    <row r="20112" x14ac:dyDescent="0.25"/>
    <row r="20113" x14ac:dyDescent="0.25"/>
    <row r="20114" x14ac:dyDescent="0.25"/>
    <row r="20115" x14ac:dyDescent="0.25"/>
    <row r="20116" x14ac:dyDescent="0.25"/>
    <row r="20117" x14ac:dyDescent="0.25"/>
    <row r="20118" x14ac:dyDescent="0.25"/>
    <row r="20119" x14ac:dyDescent="0.25"/>
    <row r="20120" x14ac:dyDescent="0.25"/>
    <row r="20121" x14ac:dyDescent="0.25"/>
    <row r="20122" x14ac:dyDescent="0.25"/>
    <row r="20123" x14ac:dyDescent="0.25"/>
    <row r="20124" x14ac:dyDescent="0.25"/>
    <row r="20125" x14ac:dyDescent="0.25"/>
    <row r="20126" x14ac:dyDescent="0.25"/>
    <row r="20127" x14ac:dyDescent="0.25"/>
    <row r="20128" x14ac:dyDescent="0.25"/>
    <row r="20129" x14ac:dyDescent="0.25"/>
    <row r="20130" x14ac:dyDescent="0.25"/>
    <row r="20131" x14ac:dyDescent="0.25"/>
    <row r="20132" x14ac:dyDescent="0.25"/>
    <row r="20133" x14ac:dyDescent="0.25"/>
    <row r="20134" x14ac:dyDescent="0.25"/>
    <row r="20135" x14ac:dyDescent="0.25"/>
    <row r="20136" x14ac:dyDescent="0.25"/>
    <row r="20137" x14ac:dyDescent="0.25"/>
    <row r="20138" x14ac:dyDescent="0.25"/>
    <row r="20139" x14ac:dyDescent="0.25"/>
    <row r="20140" x14ac:dyDescent="0.25"/>
    <row r="20141" x14ac:dyDescent="0.25"/>
    <row r="20142" x14ac:dyDescent="0.25"/>
    <row r="20143" x14ac:dyDescent="0.25"/>
    <row r="20144" x14ac:dyDescent="0.25"/>
    <row r="20145" x14ac:dyDescent="0.25"/>
    <row r="20146" x14ac:dyDescent="0.25"/>
    <row r="20147" x14ac:dyDescent="0.25"/>
    <row r="20148" x14ac:dyDescent="0.25"/>
    <row r="20149" x14ac:dyDescent="0.25"/>
    <row r="20150" x14ac:dyDescent="0.25"/>
    <row r="20151" x14ac:dyDescent="0.25"/>
    <row r="20152" x14ac:dyDescent="0.25"/>
    <row r="20153" x14ac:dyDescent="0.25"/>
    <row r="20154" x14ac:dyDescent="0.25"/>
    <row r="20155" x14ac:dyDescent="0.25"/>
    <row r="20156" x14ac:dyDescent="0.25"/>
    <row r="20157" x14ac:dyDescent="0.25"/>
    <row r="20158" x14ac:dyDescent="0.25"/>
    <row r="20159" x14ac:dyDescent="0.25"/>
    <row r="20160" x14ac:dyDescent="0.25"/>
    <row r="20161" x14ac:dyDescent="0.25"/>
    <row r="20162" x14ac:dyDescent="0.25"/>
    <row r="20163" x14ac:dyDescent="0.25"/>
    <row r="20164" x14ac:dyDescent="0.25"/>
    <row r="20165" x14ac:dyDescent="0.25"/>
    <row r="20166" x14ac:dyDescent="0.25"/>
    <row r="20167" x14ac:dyDescent="0.25"/>
    <row r="20168" x14ac:dyDescent="0.25"/>
    <row r="20169" x14ac:dyDescent="0.25"/>
    <row r="20170" x14ac:dyDescent="0.25"/>
    <row r="20171" x14ac:dyDescent="0.25"/>
    <row r="20172" x14ac:dyDescent="0.25"/>
    <row r="20173" x14ac:dyDescent="0.25"/>
    <row r="20174" x14ac:dyDescent="0.25"/>
    <row r="20175" x14ac:dyDescent="0.25"/>
    <row r="20176" x14ac:dyDescent="0.25"/>
    <row r="20177" x14ac:dyDescent="0.25"/>
    <row r="20178" x14ac:dyDescent="0.25"/>
    <row r="20179" x14ac:dyDescent="0.25"/>
    <row r="20180" x14ac:dyDescent="0.25"/>
    <row r="20181" x14ac:dyDescent="0.25"/>
    <row r="20182" x14ac:dyDescent="0.25"/>
    <row r="20183" x14ac:dyDescent="0.25"/>
    <row r="20184" x14ac:dyDescent="0.25"/>
    <row r="20185" x14ac:dyDescent="0.25"/>
    <row r="20186" x14ac:dyDescent="0.25"/>
    <row r="20187" x14ac:dyDescent="0.25"/>
    <row r="20188" x14ac:dyDescent="0.25"/>
    <row r="20189" x14ac:dyDescent="0.25"/>
    <row r="20190" x14ac:dyDescent="0.25"/>
    <row r="20191" x14ac:dyDescent="0.25"/>
    <row r="20192" x14ac:dyDescent="0.25"/>
    <row r="20193" x14ac:dyDescent="0.25"/>
    <row r="20194" x14ac:dyDescent="0.25"/>
    <row r="20195" x14ac:dyDescent="0.25"/>
    <row r="20196" x14ac:dyDescent="0.25"/>
    <row r="20197" x14ac:dyDescent="0.25"/>
    <row r="20198" x14ac:dyDescent="0.25"/>
    <row r="20199" x14ac:dyDescent="0.25"/>
    <row r="20200" x14ac:dyDescent="0.25"/>
    <row r="20201" x14ac:dyDescent="0.25"/>
    <row r="20202" x14ac:dyDescent="0.25"/>
    <row r="20203" x14ac:dyDescent="0.25"/>
    <row r="20204" x14ac:dyDescent="0.25"/>
    <row r="20205" x14ac:dyDescent="0.25"/>
    <row r="20206" x14ac:dyDescent="0.25"/>
    <row r="20207" x14ac:dyDescent="0.25"/>
    <row r="20208" x14ac:dyDescent="0.25"/>
    <row r="20209" x14ac:dyDescent="0.25"/>
    <row r="20210" x14ac:dyDescent="0.25"/>
    <row r="20211" x14ac:dyDescent="0.25"/>
    <row r="20212" x14ac:dyDescent="0.25"/>
    <row r="20213" x14ac:dyDescent="0.25"/>
    <row r="20214" x14ac:dyDescent="0.25"/>
    <row r="20215" x14ac:dyDescent="0.25"/>
    <row r="20216" x14ac:dyDescent="0.25"/>
    <row r="20217" x14ac:dyDescent="0.25"/>
    <row r="20218" x14ac:dyDescent="0.25"/>
    <row r="20219" x14ac:dyDescent="0.25"/>
    <row r="20220" x14ac:dyDescent="0.25"/>
    <row r="20221" x14ac:dyDescent="0.25"/>
    <row r="20222" x14ac:dyDescent="0.25"/>
    <row r="20223" x14ac:dyDescent="0.25"/>
    <row r="20224" x14ac:dyDescent="0.25"/>
    <row r="20225" x14ac:dyDescent="0.25"/>
    <row r="20226" x14ac:dyDescent="0.25"/>
    <row r="20227" x14ac:dyDescent="0.25"/>
    <row r="20228" x14ac:dyDescent="0.25"/>
    <row r="20229" x14ac:dyDescent="0.25"/>
    <row r="20230" x14ac:dyDescent="0.25"/>
    <row r="20231" x14ac:dyDescent="0.25"/>
    <row r="20232" x14ac:dyDescent="0.25"/>
    <row r="20233" x14ac:dyDescent="0.25"/>
    <row r="20234" x14ac:dyDescent="0.25"/>
    <row r="20235" x14ac:dyDescent="0.25"/>
    <row r="20236" x14ac:dyDescent="0.25"/>
    <row r="20237" x14ac:dyDescent="0.25"/>
    <row r="20238" x14ac:dyDescent="0.25"/>
    <row r="20239" x14ac:dyDescent="0.25"/>
    <row r="20240" x14ac:dyDescent="0.25"/>
    <row r="20241" x14ac:dyDescent="0.25"/>
    <row r="20242" x14ac:dyDescent="0.25"/>
    <row r="20243" x14ac:dyDescent="0.25"/>
    <row r="20244" x14ac:dyDescent="0.25"/>
    <row r="20245" x14ac:dyDescent="0.25"/>
    <row r="20246" x14ac:dyDescent="0.25"/>
    <row r="20247" x14ac:dyDescent="0.25"/>
    <row r="20248" x14ac:dyDescent="0.25"/>
    <row r="20249" x14ac:dyDescent="0.25"/>
    <row r="20250" x14ac:dyDescent="0.25"/>
    <row r="20251" x14ac:dyDescent="0.25"/>
    <row r="20252" x14ac:dyDescent="0.25"/>
    <row r="20253" x14ac:dyDescent="0.25"/>
    <row r="20254" x14ac:dyDescent="0.25"/>
    <row r="20255" x14ac:dyDescent="0.25"/>
    <row r="20256" x14ac:dyDescent="0.25"/>
    <row r="20257" x14ac:dyDescent="0.25"/>
    <row r="20258" x14ac:dyDescent="0.25"/>
    <row r="20259" x14ac:dyDescent="0.25"/>
    <row r="20260" x14ac:dyDescent="0.25"/>
    <row r="20261" x14ac:dyDescent="0.25"/>
    <row r="20262" x14ac:dyDescent="0.25"/>
    <row r="20263" x14ac:dyDescent="0.25"/>
    <row r="20264" x14ac:dyDescent="0.25"/>
    <row r="20265" x14ac:dyDescent="0.25"/>
    <row r="20266" x14ac:dyDescent="0.25"/>
    <row r="20267" x14ac:dyDescent="0.25"/>
    <row r="20268" x14ac:dyDescent="0.25"/>
    <row r="20269" x14ac:dyDescent="0.25"/>
    <row r="20270" x14ac:dyDescent="0.25"/>
    <row r="20271" x14ac:dyDescent="0.25"/>
    <row r="20272" x14ac:dyDescent="0.25"/>
    <row r="20273" x14ac:dyDescent="0.25"/>
    <row r="20274" x14ac:dyDescent="0.25"/>
    <row r="20275" x14ac:dyDescent="0.25"/>
    <row r="20276" x14ac:dyDescent="0.25"/>
    <row r="20277" x14ac:dyDescent="0.25"/>
    <row r="20278" x14ac:dyDescent="0.25"/>
    <row r="20279" x14ac:dyDescent="0.25"/>
    <row r="20280" x14ac:dyDescent="0.25"/>
    <row r="20281" x14ac:dyDescent="0.25"/>
    <row r="20282" x14ac:dyDescent="0.25"/>
    <row r="20283" x14ac:dyDescent="0.25"/>
    <row r="20284" x14ac:dyDescent="0.25"/>
    <row r="20285" x14ac:dyDescent="0.25"/>
    <row r="20286" x14ac:dyDescent="0.25"/>
    <row r="20287" x14ac:dyDescent="0.25"/>
    <row r="20288" x14ac:dyDescent="0.25"/>
    <row r="20289" x14ac:dyDescent="0.25"/>
    <row r="20290" x14ac:dyDescent="0.25"/>
    <row r="20291" x14ac:dyDescent="0.25"/>
    <row r="20292" x14ac:dyDescent="0.25"/>
    <row r="20293" x14ac:dyDescent="0.25"/>
    <row r="20294" x14ac:dyDescent="0.25"/>
    <row r="20295" x14ac:dyDescent="0.25"/>
    <row r="20296" x14ac:dyDescent="0.25"/>
    <row r="20297" x14ac:dyDescent="0.25"/>
    <row r="20298" x14ac:dyDescent="0.25"/>
    <row r="20299" x14ac:dyDescent="0.25"/>
    <row r="20300" x14ac:dyDescent="0.25"/>
    <row r="20301" x14ac:dyDescent="0.25"/>
    <row r="20302" x14ac:dyDescent="0.25"/>
    <row r="20303" x14ac:dyDescent="0.25"/>
    <row r="20304" x14ac:dyDescent="0.25"/>
    <row r="20305" x14ac:dyDescent="0.25"/>
    <row r="20306" x14ac:dyDescent="0.25"/>
    <row r="20307" x14ac:dyDescent="0.25"/>
    <row r="20308" x14ac:dyDescent="0.25"/>
    <row r="20309" x14ac:dyDescent="0.25"/>
    <row r="20310" x14ac:dyDescent="0.25"/>
    <row r="20311" x14ac:dyDescent="0.25"/>
    <row r="20312" x14ac:dyDescent="0.25"/>
    <row r="20313" x14ac:dyDescent="0.25"/>
    <row r="20314" x14ac:dyDescent="0.25"/>
    <row r="20315" x14ac:dyDescent="0.25"/>
    <row r="20316" x14ac:dyDescent="0.25"/>
    <row r="20317" x14ac:dyDescent="0.25"/>
    <row r="20318" x14ac:dyDescent="0.25"/>
    <row r="20319" x14ac:dyDescent="0.25"/>
    <row r="20320" x14ac:dyDescent="0.25"/>
    <row r="20321" x14ac:dyDescent="0.25"/>
    <row r="20322" x14ac:dyDescent="0.25"/>
    <row r="20323" x14ac:dyDescent="0.25"/>
    <row r="20324" x14ac:dyDescent="0.25"/>
    <row r="20325" x14ac:dyDescent="0.25"/>
    <row r="20326" x14ac:dyDescent="0.25"/>
    <row r="20327" x14ac:dyDescent="0.25"/>
    <row r="20328" x14ac:dyDescent="0.25"/>
    <row r="20329" x14ac:dyDescent="0.25"/>
    <row r="20330" x14ac:dyDescent="0.25"/>
    <row r="20331" x14ac:dyDescent="0.25"/>
    <row r="20332" x14ac:dyDescent="0.25"/>
    <row r="20333" x14ac:dyDescent="0.25"/>
    <row r="20334" x14ac:dyDescent="0.25"/>
    <row r="20335" x14ac:dyDescent="0.25"/>
    <row r="20336" x14ac:dyDescent="0.25"/>
    <row r="20337" x14ac:dyDescent="0.25"/>
    <row r="20338" x14ac:dyDescent="0.25"/>
    <row r="20339" x14ac:dyDescent="0.25"/>
    <row r="20340" x14ac:dyDescent="0.25"/>
    <row r="20341" x14ac:dyDescent="0.25"/>
    <row r="20342" x14ac:dyDescent="0.25"/>
    <row r="20343" x14ac:dyDescent="0.25"/>
    <row r="20344" x14ac:dyDescent="0.25"/>
    <row r="20345" x14ac:dyDescent="0.25"/>
    <row r="20346" x14ac:dyDescent="0.25"/>
    <row r="20347" x14ac:dyDescent="0.25"/>
    <row r="20348" x14ac:dyDescent="0.25"/>
    <row r="20349" x14ac:dyDescent="0.25"/>
    <row r="20350" x14ac:dyDescent="0.25"/>
    <row r="20351" x14ac:dyDescent="0.25"/>
    <row r="20352" x14ac:dyDescent="0.25"/>
    <row r="20353" x14ac:dyDescent="0.25"/>
    <row r="20354" x14ac:dyDescent="0.25"/>
    <row r="20355" x14ac:dyDescent="0.25"/>
    <row r="20356" x14ac:dyDescent="0.25"/>
    <row r="20357" x14ac:dyDescent="0.25"/>
    <row r="20358" x14ac:dyDescent="0.25"/>
    <row r="20359" x14ac:dyDescent="0.25"/>
    <row r="20360" x14ac:dyDescent="0.25"/>
    <row r="20361" x14ac:dyDescent="0.25"/>
    <row r="20362" x14ac:dyDescent="0.25"/>
    <row r="20363" x14ac:dyDescent="0.25"/>
    <row r="20364" x14ac:dyDescent="0.25"/>
    <row r="20365" x14ac:dyDescent="0.25"/>
    <row r="20366" x14ac:dyDescent="0.25"/>
    <row r="20367" x14ac:dyDescent="0.25"/>
    <row r="20368" x14ac:dyDescent="0.25"/>
    <row r="20369" x14ac:dyDescent="0.25"/>
    <row r="20370" x14ac:dyDescent="0.25"/>
    <row r="20371" x14ac:dyDescent="0.25"/>
    <row r="20372" x14ac:dyDescent="0.25"/>
    <row r="20373" x14ac:dyDescent="0.25"/>
    <row r="20374" x14ac:dyDescent="0.25"/>
    <row r="20375" x14ac:dyDescent="0.25"/>
    <row r="20376" x14ac:dyDescent="0.25"/>
    <row r="20377" x14ac:dyDescent="0.25"/>
    <row r="20378" x14ac:dyDescent="0.25"/>
    <row r="20379" x14ac:dyDescent="0.25"/>
    <row r="20380" x14ac:dyDescent="0.25"/>
    <row r="20381" x14ac:dyDescent="0.25"/>
    <row r="20382" x14ac:dyDescent="0.25"/>
    <row r="20383" x14ac:dyDescent="0.25"/>
    <row r="20384" x14ac:dyDescent="0.25"/>
    <row r="20385" x14ac:dyDescent="0.25"/>
    <row r="20386" x14ac:dyDescent="0.25"/>
    <row r="20387" x14ac:dyDescent="0.25"/>
    <row r="20388" x14ac:dyDescent="0.25"/>
    <row r="20389" x14ac:dyDescent="0.25"/>
    <row r="20390" x14ac:dyDescent="0.25"/>
    <row r="20391" x14ac:dyDescent="0.25"/>
    <row r="20392" x14ac:dyDescent="0.25"/>
    <row r="20393" x14ac:dyDescent="0.25"/>
    <row r="20394" x14ac:dyDescent="0.25"/>
    <row r="20395" x14ac:dyDescent="0.25"/>
    <row r="20396" x14ac:dyDescent="0.25"/>
    <row r="20397" x14ac:dyDescent="0.25"/>
    <row r="20398" x14ac:dyDescent="0.25"/>
    <row r="20399" x14ac:dyDescent="0.25"/>
    <row r="20400" x14ac:dyDescent="0.25"/>
    <row r="20401" x14ac:dyDescent="0.25"/>
    <row r="20402" x14ac:dyDescent="0.25"/>
    <row r="20403" x14ac:dyDescent="0.25"/>
    <row r="20404" x14ac:dyDescent="0.25"/>
    <row r="20405" x14ac:dyDescent="0.25"/>
    <row r="20406" x14ac:dyDescent="0.25"/>
    <row r="20407" x14ac:dyDescent="0.25"/>
    <row r="20408" x14ac:dyDescent="0.25"/>
    <row r="20409" x14ac:dyDescent="0.25"/>
    <row r="20410" x14ac:dyDescent="0.25"/>
    <row r="20411" x14ac:dyDescent="0.25"/>
    <row r="20412" x14ac:dyDescent="0.25"/>
    <row r="20413" x14ac:dyDescent="0.25"/>
    <row r="20414" x14ac:dyDescent="0.25"/>
    <row r="20415" x14ac:dyDescent="0.25"/>
    <row r="20416" x14ac:dyDescent="0.25"/>
    <row r="20417" x14ac:dyDescent="0.25"/>
    <row r="20418" x14ac:dyDescent="0.25"/>
    <row r="20419" x14ac:dyDescent="0.25"/>
    <row r="20420" x14ac:dyDescent="0.25"/>
    <row r="20421" x14ac:dyDescent="0.25"/>
    <row r="20422" x14ac:dyDescent="0.25"/>
    <row r="20423" x14ac:dyDescent="0.25"/>
    <row r="20424" x14ac:dyDescent="0.25"/>
    <row r="20425" x14ac:dyDescent="0.25"/>
    <row r="20426" x14ac:dyDescent="0.25"/>
    <row r="20427" x14ac:dyDescent="0.25"/>
    <row r="20428" x14ac:dyDescent="0.25"/>
    <row r="20429" x14ac:dyDescent="0.25"/>
    <row r="20430" x14ac:dyDescent="0.25"/>
    <row r="20431" x14ac:dyDescent="0.25"/>
    <row r="20432" x14ac:dyDescent="0.25"/>
    <row r="20433" x14ac:dyDescent="0.25"/>
    <row r="20434" x14ac:dyDescent="0.25"/>
    <row r="20435" x14ac:dyDescent="0.25"/>
    <row r="20436" x14ac:dyDescent="0.25"/>
    <row r="20437" x14ac:dyDescent="0.25"/>
    <row r="20438" x14ac:dyDescent="0.25"/>
    <row r="20439" x14ac:dyDescent="0.25"/>
    <row r="20440" x14ac:dyDescent="0.25"/>
    <row r="20441" x14ac:dyDescent="0.25"/>
    <row r="20442" x14ac:dyDescent="0.25"/>
    <row r="20443" x14ac:dyDescent="0.25"/>
    <row r="20444" x14ac:dyDescent="0.25"/>
    <row r="20445" x14ac:dyDescent="0.25"/>
    <row r="20446" x14ac:dyDescent="0.25"/>
    <row r="20447" x14ac:dyDescent="0.25"/>
    <row r="20448" x14ac:dyDescent="0.25"/>
    <row r="20449" x14ac:dyDescent="0.25"/>
    <row r="20450" x14ac:dyDescent="0.25"/>
    <row r="20451" x14ac:dyDescent="0.25"/>
    <row r="20452" x14ac:dyDescent="0.25"/>
    <row r="20453" x14ac:dyDescent="0.25"/>
    <row r="20454" x14ac:dyDescent="0.25"/>
    <row r="20455" x14ac:dyDescent="0.25"/>
    <row r="20456" x14ac:dyDescent="0.25"/>
    <row r="20457" x14ac:dyDescent="0.25"/>
    <row r="20458" x14ac:dyDescent="0.25"/>
    <row r="20459" x14ac:dyDescent="0.25"/>
    <row r="20460" x14ac:dyDescent="0.25"/>
    <row r="20461" x14ac:dyDescent="0.25"/>
    <row r="20462" x14ac:dyDescent="0.25"/>
    <row r="20463" x14ac:dyDescent="0.25"/>
    <row r="20464" x14ac:dyDescent="0.25"/>
    <row r="20465" x14ac:dyDescent="0.25"/>
    <row r="20466" x14ac:dyDescent="0.25"/>
    <row r="20467" x14ac:dyDescent="0.25"/>
    <row r="20468" x14ac:dyDescent="0.25"/>
    <row r="20469" x14ac:dyDescent="0.25"/>
    <row r="20470" x14ac:dyDescent="0.25"/>
    <row r="20471" x14ac:dyDescent="0.25"/>
    <row r="20472" x14ac:dyDescent="0.25"/>
    <row r="20473" x14ac:dyDescent="0.25"/>
    <row r="20474" x14ac:dyDescent="0.25"/>
    <row r="20475" x14ac:dyDescent="0.25"/>
    <row r="20476" x14ac:dyDescent="0.25"/>
    <row r="20477" x14ac:dyDescent="0.25"/>
    <row r="20478" x14ac:dyDescent="0.25"/>
    <row r="20479" x14ac:dyDescent="0.25"/>
    <row r="20480" x14ac:dyDescent="0.25"/>
    <row r="20481" x14ac:dyDescent="0.25"/>
    <row r="20482" x14ac:dyDescent="0.25"/>
    <row r="20483" x14ac:dyDescent="0.25"/>
    <row r="20484" x14ac:dyDescent="0.25"/>
    <row r="20485" x14ac:dyDescent="0.25"/>
    <row r="20486" x14ac:dyDescent="0.25"/>
    <row r="20487" x14ac:dyDescent="0.25"/>
    <row r="20488" x14ac:dyDescent="0.25"/>
    <row r="20489" x14ac:dyDescent="0.25"/>
    <row r="20490" x14ac:dyDescent="0.25"/>
    <row r="20491" x14ac:dyDescent="0.25"/>
    <row r="20492" x14ac:dyDescent="0.25"/>
    <row r="20493" x14ac:dyDescent="0.25"/>
    <row r="20494" x14ac:dyDescent="0.25"/>
    <row r="20495" x14ac:dyDescent="0.25"/>
    <row r="20496" x14ac:dyDescent="0.25"/>
    <row r="20497" x14ac:dyDescent="0.25"/>
    <row r="20498" x14ac:dyDescent="0.25"/>
    <row r="20499" x14ac:dyDescent="0.25"/>
    <row r="20500" x14ac:dyDescent="0.25"/>
    <row r="20501" x14ac:dyDescent="0.25"/>
    <row r="20502" x14ac:dyDescent="0.25"/>
    <row r="20503" x14ac:dyDescent="0.25"/>
    <row r="20504" x14ac:dyDescent="0.25"/>
    <row r="20505" x14ac:dyDescent="0.25"/>
    <row r="20506" x14ac:dyDescent="0.25"/>
    <row r="20507" x14ac:dyDescent="0.25"/>
    <row r="20508" x14ac:dyDescent="0.25"/>
    <row r="20509" x14ac:dyDescent="0.25"/>
    <row r="20510" x14ac:dyDescent="0.25"/>
    <row r="20511" x14ac:dyDescent="0.25"/>
    <row r="20512" x14ac:dyDescent="0.25"/>
    <row r="20513" x14ac:dyDescent="0.25"/>
    <row r="20514" x14ac:dyDescent="0.25"/>
    <row r="20515" x14ac:dyDescent="0.25"/>
    <row r="20516" x14ac:dyDescent="0.25"/>
    <row r="20517" x14ac:dyDescent="0.25"/>
    <row r="20518" x14ac:dyDescent="0.25"/>
    <row r="20519" x14ac:dyDescent="0.25"/>
    <row r="20520" x14ac:dyDescent="0.25"/>
    <row r="20521" x14ac:dyDescent="0.25"/>
    <row r="20522" x14ac:dyDescent="0.25"/>
    <row r="20523" x14ac:dyDescent="0.25"/>
    <row r="20524" x14ac:dyDescent="0.25"/>
    <row r="20525" x14ac:dyDescent="0.25"/>
    <row r="20526" x14ac:dyDescent="0.25"/>
    <row r="20527" x14ac:dyDescent="0.25"/>
    <row r="20528" x14ac:dyDescent="0.25"/>
    <row r="20529" x14ac:dyDescent="0.25"/>
    <row r="20530" x14ac:dyDescent="0.25"/>
    <row r="20531" x14ac:dyDescent="0.25"/>
    <row r="20532" x14ac:dyDescent="0.25"/>
    <row r="20533" x14ac:dyDescent="0.25"/>
    <row r="20534" x14ac:dyDescent="0.25"/>
    <row r="20535" x14ac:dyDescent="0.25"/>
    <row r="20536" x14ac:dyDescent="0.25"/>
    <row r="20537" x14ac:dyDescent="0.25"/>
    <row r="20538" x14ac:dyDescent="0.25"/>
    <row r="20539" x14ac:dyDescent="0.25"/>
    <row r="20540" x14ac:dyDescent="0.25"/>
    <row r="20541" x14ac:dyDescent="0.25"/>
    <row r="20542" x14ac:dyDescent="0.25"/>
    <row r="20543" x14ac:dyDescent="0.25"/>
    <row r="20544" x14ac:dyDescent="0.25"/>
    <row r="20545" x14ac:dyDescent="0.25"/>
    <row r="20546" x14ac:dyDescent="0.25"/>
    <row r="20547" x14ac:dyDescent="0.25"/>
    <row r="20548" x14ac:dyDescent="0.25"/>
    <row r="20549" x14ac:dyDescent="0.25"/>
    <row r="20550" x14ac:dyDescent="0.25"/>
    <row r="20551" x14ac:dyDescent="0.25"/>
    <row r="20552" x14ac:dyDescent="0.25"/>
    <row r="20553" x14ac:dyDescent="0.25"/>
    <row r="20554" x14ac:dyDescent="0.25"/>
    <row r="20555" x14ac:dyDescent="0.25"/>
    <row r="20556" x14ac:dyDescent="0.25"/>
    <row r="20557" x14ac:dyDescent="0.25"/>
    <row r="20558" x14ac:dyDescent="0.25"/>
    <row r="20559" x14ac:dyDescent="0.25"/>
    <row r="20560" x14ac:dyDescent="0.25"/>
    <row r="20561" x14ac:dyDescent="0.25"/>
    <row r="20562" x14ac:dyDescent="0.25"/>
    <row r="20563" x14ac:dyDescent="0.25"/>
    <row r="20564" x14ac:dyDescent="0.25"/>
    <row r="20565" x14ac:dyDescent="0.25"/>
    <row r="20566" x14ac:dyDescent="0.25"/>
    <row r="20567" x14ac:dyDescent="0.25"/>
    <row r="20568" x14ac:dyDescent="0.25"/>
    <row r="20569" x14ac:dyDescent="0.25"/>
    <row r="20570" x14ac:dyDescent="0.25"/>
    <row r="20571" x14ac:dyDescent="0.25"/>
    <row r="20572" x14ac:dyDescent="0.25"/>
    <row r="20573" x14ac:dyDescent="0.25"/>
    <row r="20574" x14ac:dyDescent="0.25"/>
    <row r="20575" x14ac:dyDescent="0.25"/>
    <row r="20576" x14ac:dyDescent="0.25"/>
    <row r="20577" x14ac:dyDescent="0.25"/>
    <row r="20578" x14ac:dyDescent="0.25"/>
    <row r="20579" x14ac:dyDescent="0.25"/>
    <row r="20580" x14ac:dyDescent="0.25"/>
    <row r="20581" x14ac:dyDescent="0.25"/>
    <row r="20582" x14ac:dyDescent="0.25"/>
    <row r="20583" x14ac:dyDescent="0.25"/>
    <row r="20584" x14ac:dyDescent="0.25"/>
    <row r="20585" x14ac:dyDescent="0.25"/>
    <row r="20586" x14ac:dyDescent="0.25"/>
    <row r="20587" x14ac:dyDescent="0.25"/>
    <row r="20588" x14ac:dyDescent="0.25"/>
    <row r="20589" x14ac:dyDescent="0.25"/>
    <row r="20590" x14ac:dyDescent="0.25"/>
    <row r="20591" x14ac:dyDescent="0.25"/>
    <row r="20592" x14ac:dyDescent="0.25"/>
    <row r="20593" x14ac:dyDescent="0.25"/>
    <row r="20594" x14ac:dyDescent="0.25"/>
    <row r="20595" x14ac:dyDescent="0.25"/>
    <row r="20596" x14ac:dyDescent="0.25"/>
    <row r="20597" x14ac:dyDescent="0.25"/>
    <row r="20598" x14ac:dyDescent="0.25"/>
    <row r="20599" x14ac:dyDescent="0.25"/>
    <row r="20600" x14ac:dyDescent="0.25"/>
    <row r="20601" x14ac:dyDescent="0.25"/>
    <row r="20602" x14ac:dyDescent="0.25"/>
    <row r="20603" x14ac:dyDescent="0.25"/>
    <row r="20604" x14ac:dyDescent="0.25"/>
    <row r="20605" x14ac:dyDescent="0.25"/>
    <row r="20606" x14ac:dyDescent="0.25"/>
    <row r="20607" x14ac:dyDescent="0.25"/>
    <row r="20608" x14ac:dyDescent="0.25"/>
    <row r="20609" x14ac:dyDescent="0.25"/>
    <row r="20610" x14ac:dyDescent="0.25"/>
    <row r="20611" x14ac:dyDescent="0.25"/>
    <row r="20612" x14ac:dyDescent="0.25"/>
    <row r="20613" x14ac:dyDescent="0.25"/>
    <row r="20614" x14ac:dyDescent="0.25"/>
    <row r="20615" x14ac:dyDescent="0.25"/>
    <row r="20616" x14ac:dyDescent="0.25"/>
    <row r="20617" x14ac:dyDescent="0.25"/>
    <row r="20618" x14ac:dyDescent="0.25"/>
    <row r="20619" x14ac:dyDescent="0.25"/>
    <row r="20620" x14ac:dyDescent="0.25"/>
    <row r="20621" x14ac:dyDescent="0.25"/>
    <row r="20622" x14ac:dyDescent="0.25"/>
    <row r="20623" x14ac:dyDescent="0.25"/>
    <row r="20624" x14ac:dyDescent="0.25"/>
    <row r="20625" x14ac:dyDescent="0.25"/>
    <row r="20626" x14ac:dyDescent="0.25"/>
    <row r="20627" x14ac:dyDescent="0.25"/>
    <row r="20628" x14ac:dyDescent="0.25"/>
    <row r="20629" x14ac:dyDescent="0.25"/>
    <row r="20630" x14ac:dyDescent="0.25"/>
    <row r="20631" x14ac:dyDescent="0.25"/>
    <row r="20632" x14ac:dyDescent="0.25"/>
    <row r="20633" x14ac:dyDescent="0.25"/>
    <row r="20634" x14ac:dyDescent="0.25"/>
    <row r="20635" x14ac:dyDescent="0.25"/>
    <row r="20636" x14ac:dyDescent="0.25"/>
    <row r="20637" x14ac:dyDescent="0.25"/>
    <row r="20638" x14ac:dyDescent="0.25"/>
    <row r="20639" x14ac:dyDescent="0.25"/>
    <row r="20640" x14ac:dyDescent="0.25"/>
    <row r="20641" x14ac:dyDescent="0.25"/>
    <row r="20642" x14ac:dyDescent="0.25"/>
    <row r="20643" x14ac:dyDescent="0.25"/>
    <row r="20644" x14ac:dyDescent="0.25"/>
    <row r="20645" x14ac:dyDescent="0.25"/>
    <row r="20646" x14ac:dyDescent="0.25"/>
    <row r="20647" x14ac:dyDescent="0.25"/>
    <row r="20648" x14ac:dyDescent="0.25"/>
    <row r="20649" x14ac:dyDescent="0.25"/>
    <row r="20650" x14ac:dyDescent="0.25"/>
    <row r="20651" x14ac:dyDescent="0.25"/>
    <row r="20652" x14ac:dyDescent="0.25"/>
    <row r="20653" x14ac:dyDescent="0.25"/>
    <row r="20654" x14ac:dyDescent="0.25"/>
    <row r="20655" x14ac:dyDescent="0.25"/>
    <row r="20656" x14ac:dyDescent="0.25"/>
    <row r="20657" x14ac:dyDescent="0.25"/>
    <row r="20658" x14ac:dyDescent="0.25"/>
    <row r="20659" x14ac:dyDescent="0.25"/>
    <row r="20660" x14ac:dyDescent="0.25"/>
    <row r="20661" x14ac:dyDescent="0.25"/>
    <row r="20662" x14ac:dyDescent="0.25"/>
    <row r="20663" x14ac:dyDescent="0.25"/>
    <row r="20664" x14ac:dyDescent="0.25"/>
    <row r="20665" x14ac:dyDescent="0.25"/>
    <row r="20666" x14ac:dyDescent="0.25"/>
    <row r="20667" x14ac:dyDescent="0.25"/>
    <row r="20668" x14ac:dyDescent="0.25"/>
    <row r="20669" x14ac:dyDescent="0.25"/>
    <row r="20670" x14ac:dyDescent="0.25"/>
    <row r="20671" x14ac:dyDescent="0.25"/>
    <row r="20672" x14ac:dyDescent="0.25"/>
    <row r="20673" x14ac:dyDescent="0.25"/>
    <row r="20674" x14ac:dyDescent="0.25"/>
    <row r="20675" x14ac:dyDescent="0.25"/>
    <row r="20676" x14ac:dyDescent="0.25"/>
    <row r="20677" x14ac:dyDescent="0.25"/>
    <row r="20678" x14ac:dyDescent="0.25"/>
    <row r="20679" x14ac:dyDescent="0.25"/>
    <row r="20680" x14ac:dyDescent="0.25"/>
    <row r="20681" x14ac:dyDescent="0.25"/>
    <row r="20682" x14ac:dyDescent="0.25"/>
    <row r="20683" x14ac:dyDescent="0.25"/>
    <row r="20684" x14ac:dyDescent="0.25"/>
    <row r="20685" x14ac:dyDescent="0.25"/>
    <row r="20686" x14ac:dyDescent="0.25"/>
    <row r="20687" x14ac:dyDescent="0.25"/>
    <row r="20688" x14ac:dyDescent="0.25"/>
    <row r="20689" x14ac:dyDescent="0.25"/>
    <row r="20690" x14ac:dyDescent="0.25"/>
    <row r="20691" x14ac:dyDescent="0.25"/>
    <row r="20692" x14ac:dyDescent="0.25"/>
    <row r="20693" x14ac:dyDescent="0.25"/>
    <row r="20694" x14ac:dyDescent="0.25"/>
    <row r="20695" x14ac:dyDescent="0.25"/>
    <row r="20696" x14ac:dyDescent="0.25"/>
    <row r="20697" x14ac:dyDescent="0.25"/>
    <row r="20698" x14ac:dyDescent="0.25"/>
    <row r="20699" x14ac:dyDescent="0.25"/>
    <row r="20700" x14ac:dyDescent="0.25"/>
    <row r="20701" x14ac:dyDescent="0.25"/>
    <row r="20702" x14ac:dyDescent="0.25"/>
    <row r="20703" x14ac:dyDescent="0.25"/>
    <row r="20704" x14ac:dyDescent="0.25"/>
    <row r="20705" x14ac:dyDescent="0.25"/>
    <row r="20706" x14ac:dyDescent="0.25"/>
    <row r="20707" x14ac:dyDescent="0.25"/>
    <row r="20708" x14ac:dyDescent="0.25"/>
    <row r="20709" x14ac:dyDescent="0.25"/>
    <row r="20710" x14ac:dyDescent="0.25"/>
    <row r="20711" x14ac:dyDescent="0.25"/>
    <row r="20712" x14ac:dyDescent="0.25"/>
    <row r="20713" x14ac:dyDescent="0.25"/>
    <row r="20714" x14ac:dyDescent="0.25"/>
    <row r="20715" x14ac:dyDescent="0.25"/>
    <row r="20716" x14ac:dyDescent="0.25"/>
    <row r="20717" x14ac:dyDescent="0.25"/>
    <row r="20718" x14ac:dyDescent="0.25"/>
    <row r="20719" x14ac:dyDescent="0.25"/>
    <row r="20720" x14ac:dyDescent="0.25"/>
    <row r="20721" x14ac:dyDescent="0.25"/>
    <row r="20722" x14ac:dyDescent="0.25"/>
    <row r="20723" x14ac:dyDescent="0.25"/>
    <row r="20724" x14ac:dyDescent="0.25"/>
    <row r="20725" x14ac:dyDescent="0.25"/>
    <row r="20726" x14ac:dyDescent="0.25"/>
    <row r="20727" x14ac:dyDescent="0.25"/>
    <row r="20728" x14ac:dyDescent="0.25"/>
    <row r="20729" x14ac:dyDescent="0.25"/>
    <row r="20730" x14ac:dyDescent="0.25"/>
    <row r="20731" x14ac:dyDescent="0.25"/>
    <row r="20732" x14ac:dyDescent="0.25"/>
    <row r="20733" x14ac:dyDescent="0.25"/>
    <row r="20734" x14ac:dyDescent="0.25"/>
    <row r="20735" x14ac:dyDescent="0.25"/>
    <row r="20736" x14ac:dyDescent="0.25"/>
    <row r="20737" x14ac:dyDescent="0.25"/>
    <row r="20738" x14ac:dyDescent="0.25"/>
    <row r="20739" x14ac:dyDescent="0.25"/>
    <row r="20740" x14ac:dyDescent="0.25"/>
    <row r="20741" x14ac:dyDescent="0.25"/>
    <row r="20742" x14ac:dyDescent="0.25"/>
    <row r="20743" x14ac:dyDescent="0.25"/>
    <row r="20744" x14ac:dyDescent="0.25"/>
    <row r="20745" x14ac:dyDescent="0.25"/>
    <row r="20746" x14ac:dyDescent="0.25"/>
    <row r="20747" x14ac:dyDescent="0.25"/>
    <row r="20748" x14ac:dyDescent="0.25"/>
    <row r="20749" x14ac:dyDescent="0.25"/>
    <row r="20750" x14ac:dyDescent="0.25"/>
    <row r="20751" x14ac:dyDescent="0.25"/>
    <row r="20752" x14ac:dyDescent="0.25"/>
    <row r="20753" x14ac:dyDescent="0.25"/>
    <row r="20754" x14ac:dyDescent="0.25"/>
    <row r="20755" x14ac:dyDescent="0.25"/>
    <row r="20756" x14ac:dyDescent="0.25"/>
    <row r="20757" x14ac:dyDescent="0.25"/>
    <row r="20758" x14ac:dyDescent="0.25"/>
    <row r="20759" x14ac:dyDescent="0.25"/>
    <row r="20760" x14ac:dyDescent="0.25"/>
    <row r="20761" x14ac:dyDescent="0.25"/>
    <row r="20762" x14ac:dyDescent="0.25"/>
    <row r="20763" x14ac:dyDescent="0.25"/>
    <row r="20764" x14ac:dyDescent="0.25"/>
    <row r="20765" x14ac:dyDescent="0.25"/>
    <row r="20766" x14ac:dyDescent="0.25"/>
    <row r="20767" x14ac:dyDescent="0.25"/>
    <row r="20768" x14ac:dyDescent="0.25"/>
    <row r="20769" x14ac:dyDescent="0.25"/>
    <row r="20770" x14ac:dyDescent="0.25"/>
    <row r="20771" x14ac:dyDescent="0.25"/>
    <row r="20772" x14ac:dyDescent="0.25"/>
    <row r="20773" x14ac:dyDescent="0.25"/>
    <row r="20774" x14ac:dyDescent="0.25"/>
    <row r="20775" x14ac:dyDescent="0.25"/>
    <row r="20776" x14ac:dyDescent="0.25"/>
    <row r="20777" x14ac:dyDescent="0.25"/>
    <row r="20778" x14ac:dyDescent="0.25"/>
    <row r="20779" x14ac:dyDescent="0.25"/>
    <row r="20780" x14ac:dyDescent="0.25"/>
    <row r="20781" x14ac:dyDescent="0.25"/>
    <row r="20782" x14ac:dyDescent="0.25"/>
    <row r="20783" x14ac:dyDescent="0.25"/>
    <row r="20784" x14ac:dyDescent="0.25"/>
    <row r="20785" x14ac:dyDescent="0.25"/>
    <row r="20786" x14ac:dyDescent="0.25"/>
    <row r="20787" x14ac:dyDescent="0.25"/>
    <row r="20788" x14ac:dyDescent="0.25"/>
    <row r="20789" x14ac:dyDescent="0.25"/>
    <row r="20790" x14ac:dyDescent="0.25"/>
    <row r="20791" x14ac:dyDescent="0.25"/>
    <row r="20792" x14ac:dyDescent="0.25"/>
    <row r="20793" x14ac:dyDescent="0.25"/>
    <row r="20794" x14ac:dyDescent="0.25"/>
    <row r="20795" x14ac:dyDescent="0.25"/>
    <row r="20796" x14ac:dyDescent="0.25"/>
    <row r="20797" x14ac:dyDescent="0.25"/>
    <row r="20798" x14ac:dyDescent="0.25"/>
    <row r="20799" x14ac:dyDescent="0.25"/>
    <row r="20800" x14ac:dyDescent="0.25"/>
    <row r="20801" x14ac:dyDescent="0.25"/>
    <row r="20802" x14ac:dyDescent="0.25"/>
    <row r="20803" x14ac:dyDescent="0.25"/>
    <row r="20804" x14ac:dyDescent="0.25"/>
    <row r="20805" x14ac:dyDescent="0.25"/>
    <row r="20806" x14ac:dyDescent="0.25"/>
    <row r="20807" x14ac:dyDescent="0.25"/>
    <row r="20808" x14ac:dyDescent="0.25"/>
    <row r="20809" x14ac:dyDescent="0.25"/>
    <row r="20810" x14ac:dyDescent="0.25"/>
    <row r="20811" x14ac:dyDescent="0.25"/>
    <row r="20812" x14ac:dyDescent="0.25"/>
    <row r="20813" x14ac:dyDescent="0.25"/>
    <row r="20814" x14ac:dyDescent="0.25"/>
    <row r="20815" x14ac:dyDescent="0.25"/>
    <row r="20816" x14ac:dyDescent="0.25"/>
    <row r="20817" x14ac:dyDescent="0.25"/>
    <row r="20818" x14ac:dyDescent="0.25"/>
    <row r="20819" x14ac:dyDescent="0.25"/>
    <row r="20820" x14ac:dyDescent="0.25"/>
    <row r="20821" x14ac:dyDescent="0.25"/>
    <row r="20822" x14ac:dyDescent="0.25"/>
    <row r="20823" x14ac:dyDescent="0.25"/>
    <row r="20824" x14ac:dyDescent="0.25"/>
    <row r="20825" x14ac:dyDescent="0.25"/>
    <row r="20826" x14ac:dyDescent="0.25"/>
    <row r="20827" x14ac:dyDescent="0.25"/>
    <row r="20828" x14ac:dyDescent="0.25"/>
    <row r="20829" x14ac:dyDescent="0.25"/>
    <row r="20830" x14ac:dyDescent="0.25"/>
    <row r="20831" x14ac:dyDescent="0.25"/>
    <row r="20832" x14ac:dyDescent="0.25"/>
    <row r="20833" x14ac:dyDescent="0.25"/>
    <row r="20834" x14ac:dyDescent="0.25"/>
    <row r="20835" x14ac:dyDescent="0.25"/>
    <row r="20836" x14ac:dyDescent="0.25"/>
    <row r="20837" x14ac:dyDescent="0.25"/>
    <row r="20838" x14ac:dyDescent="0.25"/>
    <row r="20839" x14ac:dyDescent="0.25"/>
    <row r="20840" x14ac:dyDescent="0.25"/>
    <row r="20841" x14ac:dyDescent="0.25"/>
    <row r="20842" x14ac:dyDescent="0.25"/>
    <row r="20843" x14ac:dyDescent="0.25"/>
    <row r="20844" x14ac:dyDescent="0.25"/>
    <row r="20845" x14ac:dyDescent="0.25"/>
    <row r="20846" x14ac:dyDescent="0.25"/>
    <row r="20847" x14ac:dyDescent="0.25"/>
    <row r="20848" x14ac:dyDescent="0.25"/>
    <row r="20849" x14ac:dyDescent="0.25"/>
    <row r="20850" x14ac:dyDescent="0.25"/>
    <row r="20851" x14ac:dyDescent="0.25"/>
    <row r="20852" x14ac:dyDescent="0.25"/>
    <row r="20853" x14ac:dyDescent="0.25"/>
    <row r="20854" x14ac:dyDescent="0.25"/>
    <row r="20855" x14ac:dyDescent="0.25"/>
    <row r="20856" x14ac:dyDescent="0.25"/>
    <row r="20857" x14ac:dyDescent="0.25"/>
    <row r="20858" x14ac:dyDescent="0.25"/>
    <row r="20859" x14ac:dyDescent="0.25"/>
    <row r="20860" x14ac:dyDescent="0.25"/>
    <row r="20861" x14ac:dyDescent="0.25"/>
    <row r="20862" x14ac:dyDescent="0.25"/>
    <row r="20863" x14ac:dyDescent="0.25"/>
    <row r="20864" x14ac:dyDescent="0.25"/>
    <row r="20865" x14ac:dyDescent="0.25"/>
    <row r="20866" x14ac:dyDescent="0.25"/>
    <row r="20867" x14ac:dyDescent="0.25"/>
    <row r="20868" x14ac:dyDescent="0.25"/>
    <row r="20869" x14ac:dyDescent="0.25"/>
    <row r="20870" x14ac:dyDescent="0.25"/>
    <row r="20871" x14ac:dyDescent="0.25"/>
    <row r="20872" x14ac:dyDescent="0.25"/>
    <row r="20873" x14ac:dyDescent="0.25"/>
    <row r="20874" x14ac:dyDescent="0.25"/>
    <row r="20875" x14ac:dyDescent="0.25"/>
    <row r="20876" x14ac:dyDescent="0.25"/>
    <row r="20877" x14ac:dyDescent="0.25"/>
    <row r="20878" x14ac:dyDescent="0.25"/>
    <row r="20879" x14ac:dyDescent="0.25"/>
    <row r="20880" x14ac:dyDescent="0.25"/>
    <row r="20881" x14ac:dyDescent="0.25"/>
    <row r="20882" x14ac:dyDescent="0.25"/>
    <row r="20883" x14ac:dyDescent="0.25"/>
    <row r="20884" x14ac:dyDescent="0.25"/>
    <row r="20885" x14ac:dyDescent="0.25"/>
    <row r="20886" x14ac:dyDescent="0.25"/>
    <row r="20887" x14ac:dyDescent="0.25"/>
    <row r="20888" x14ac:dyDescent="0.25"/>
    <row r="20889" x14ac:dyDescent="0.25"/>
    <row r="20890" x14ac:dyDescent="0.25"/>
    <row r="20891" x14ac:dyDescent="0.25"/>
    <row r="20892" x14ac:dyDescent="0.25"/>
    <row r="20893" x14ac:dyDescent="0.25"/>
    <row r="20894" x14ac:dyDescent="0.25"/>
    <row r="20895" x14ac:dyDescent="0.25"/>
    <row r="20896" x14ac:dyDescent="0.25"/>
    <row r="20897" x14ac:dyDescent="0.25"/>
    <row r="20898" x14ac:dyDescent="0.25"/>
    <row r="20899" x14ac:dyDescent="0.25"/>
    <row r="20900" x14ac:dyDescent="0.25"/>
    <row r="20901" x14ac:dyDescent="0.25"/>
    <row r="20902" x14ac:dyDescent="0.25"/>
    <row r="20903" x14ac:dyDescent="0.25"/>
    <row r="20904" x14ac:dyDescent="0.25"/>
    <row r="20905" x14ac:dyDescent="0.25"/>
    <row r="20906" x14ac:dyDescent="0.25"/>
    <row r="20907" x14ac:dyDescent="0.25"/>
    <row r="20908" x14ac:dyDescent="0.25"/>
    <row r="20909" x14ac:dyDescent="0.25"/>
    <row r="20910" x14ac:dyDescent="0.25"/>
    <row r="20911" x14ac:dyDescent="0.25"/>
    <row r="20912" x14ac:dyDescent="0.25"/>
    <row r="20913" x14ac:dyDescent="0.25"/>
    <row r="20914" x14ac:dyDescent="0.25"/>
    <row r="20915" x14ac:dyDescent="0.25"/>
    <row r="20916" x14ac:dyDescent="0.25"/>
    <row r="20917" x14ac:dyDescent="0.25"/>
    <row r="20918" x14ac:dyDescent="0.25"/>
    <row r="20919" x14ac:dyDescent="0.25"/>
    <row r="20920" x14ac:dyDescent="0.25"/>
    <row r="20921" x14ac:dyDescent="0.25"/>
    <row r="20922" x14ac:dyDescent="0.25"/>
    <row r="20923" x14ac:dyDescent="0.25"/>
    <row r="20924" x14ac:dyDescent="0.25"/>
    <row r="20925" x14ac:dyDescent="0.25"/>
    <row r="20926" x14ac:dyDescent="0.25"/>
    <row r="20927" x14ac:dyDescent="0.25"/>
    <row r="20928" x14ac:dyDescent="0.25"/>
    <row r="20929" x14ac:dyDescent="0.25"/>
    <row r="20930" x14ac:dyDescent="0.25"/>
    <row r="20931" x14ac:dyDescent="0.25"/>
    <row r="20932" x14ac:dyDescent="0.25"/>
    <row r="20933" x14ac:dyDescent="0.25"/>
    <row r="20934" x14ac:dyDescent="0.25"/>
    <row r="20935" x14ac:dyDescent="0.25"/>
    <row r="20936" x14ac:dyDescent="0.25"/>
    <row r="20937" x14ac:dyDescent="0.25"/>
    <row r="20938" x14ac:dyDescent="0.25"/>
    <row r="20939" x14ac:dyDescent="0.25"/>
    <row r="20940" x14ac:dyDescent="0.25"/>
    <row r="20941" x14ac:dyDescent="0.25"/>
    <row r="20942" x14ac:dyDescent="0.25"/>
    <row r="20943" x14ac:dyDescent="0.25"/>
    <row r="20944" x14ac:dyDescent="0.25"/>
    <row r="20945" x14ac:dyDescent="0.25"/>
    <row r="20946" x14ac:dyDescent="0.25"/>
    <row r="20947" x14ac:dyDescent="0.25"/>
    <row r="20948" x14ac:dyDescent="0.25"/>
    <row r="20949" x14ac:dyDescent="0.25"/>
    <row r="20950" x14ac:dyDescent="0.25"/>
    <row r="20951" x14ac:dyDescent="0.25"/>
    <row r="20952" x14ac:dyDescent="0.25"/>
    <row r="20953" x14ac:dyDescent="0.25"/>
    <row r="20954" x14ac:dyDescent="0.25"/>
    <row r="20955" x14ac:dyDescent="0.25"/>
    <row r="20956" x14ac:dyDescent="0.25"/>
    <row r="20957" x14ac:dyDescent="0.25"/>
    <row r="20958" x14ac:dyDescent="0.25"/>
    <row r="20959" x14ac:dyDescent="0.25"/>
    <row r="20960" x14ac:dyDescent="0.25"/>
    <row r="20961" x14ac:dyDescent="0.25"/>
    <row r="20962" x14ac:dyDescent="0.25"/>
    <row r="20963" x14ac:dyDescent="0.25"/>
    <row r="20964" x14ac:dyDescent="0.25"/>
    <row r="20965" x14ac:dyDescent="0.25"/>
    <row r="20966" x14ac:dyDescent="0.25"/>
    <row r="20967" x14ac:dyDescent="0.25"/>
    <row r="20968" x14ac:dyDescent="0.25"/>
    <row r="20969" x14ac:dyDescent="0.25"/>
    <row r="20970" x14ac:dyDescent="0.25"/>
    <row r="20971" x14ac:dyDescent="0.25"/>
    <row r="20972" x14ac:dyDescent="0.25"/>
    <row r="20973" x14ac:dyDescent="0.25"/>
    <row r="20974" x14ac:dyDescent="0.25"/>
    <row r="20975" x14ac:dyDescent="0.25"/>
    <row r="20976" x14ac:dyDescent="0.25"/>
    <row r="20977" x14ac:dyDescent="0.25"/>
    <row r="20978" x14ac:dyDescent="0.25"/>
    <row r="20979" x14ac:dyDescent="0.25"/>
    <row r="20980" x14ac:dyDescent="0.25"/>
    <row r="20981" x14ac:dyDescent="0.25"/>
    <row r="20982" x14ac:dyDescent="0.25"/>
    <row r="20983" x14ac:dyDescent="0.25"/>
    <row r="20984" x14ac:dyDescent="0.25"/>
    <row r="20985" x14ac:dyDescent="0.25"/>
    <row r="20986" x14ac:dyDescent="0.25"/>
    <row r="20987" x14ac:dyDescent="0.25"/>
    <row r="20988" x14ac:dyDescent="0.25"/>
    <row r="20989" x14ac:dyDescent="0.25"/>
    <row r="20990" x14ac:dyDescent="0.25"/>
    <row r="20991" x14ac:dyDescent="0.25"/>
    <row r="20992" x14ac:dyDescent="0.25"/>
    <row r="20993" x14ac:dyDescent="0.25"/>
    <row r="20994" x14ac:dyDescent="0.25"/>
    <row r="20995" x14ac:dyDescent="0.25"/>
    <row r="20996" x14ac:dyDescent="0.25"/>
    <row r="20997" x14ac:dyDescent="0.25"/>
    <row r="20998" x14ac:dyDescent="0.25"/>
    <row r="20999" x14ac:dyDescent="0.25"/>
    <row r="21000" x14ac:dyDescent="0.25"/>
    <row r="21001" x14ac:dyDescent="0.25"/>
    <row r="21002" x14ac:dyDescent="0.25"/>
    <row r="21003" x14ac:dyDescent="0.25"/>
    <row r="21004" x14ac:dyDescent="0.25"/>
    <row r="21005" x14ac:dyDescent="0.25"/>
    <row r="21006" x14ac:dyDescent="0.25"/>
    <row r="21007" x14ac:dyDescent="0.25"/>
    <row r="21008" x14ac:dyDescent="0.25"/>
    <row r="21009" x14ac:dyDescent="0.25"/>
    <row r="21010" x14ac:dyDescent="0.25"/>
    <row r="21011" x14ac:dyDescent="0.25"/>
    <row r="21012" x14ac:dyDescent="0.25"/>
    <row r="21013" x14ac:dyDescent="0.25"/>
    <row r="21014" x14ac:dyDescent="0.25"/>
    <row r="21015" x14ac:dyDescent="0.25"/>
    <row r="21016" x14ac:dyDescent="0.25"/>
    <row r="21017" x14ac:dyDescent="0.25"/>
    <row r="21018" x14ac:dyDescent="0.25"/>
    <row r="21019" x14ac:dyDescent="0.25"/>
    <row r="21020" x14ac:dyDescent="0.25"/>
    <row r="21021" x14ac:dyDescent="0.25"/>
    <row r="21022" x14ac:dyDescent="0.25"/>
    <row r="21023" x14ac:dyDescent="0.25"/>
    <row r="21024" x14ac:dyDescent="0.25"/>
    <row r="21025" x14ac:dyDescent="0.25"/>
    <row r="21026" x14ac:dyDescent="0.25"/>
    <row r="21027" x14ac:dyDescent="0.25"/>
    <row r="21028" x14ac:dyDescent="0.25"/>
    <row r="21029" x14ac:dyDescent="0.25"/>
    <row r="21030" x14ac:dyDescent="0.25"/>
    <row r="21031" x14ac:dyDescent="0.25"/>
    <row r="21032" x14ac:dyDescent="0.25"/>
    <row r="21033" x14ac:dyDescent="0.25"/>
    <row r="21034" x14ac:dyDescent="0.25"/>
    <row r="21035" x14ac:dyDescent="0.25"/>
    <row r="21036" x14ac:dyDescent="0.25"/>
    <row r="21037" x14ac:dyDescent="0.25"/>
    <row r="21038" x14ac:dyDescent="0.25"/>
    <row r="21039" x14ac:dyDescent="0.25"/>
    <row r="21040" x14ac:dyDescent="0.25"/>
    <row r="21041" x14ac:dyDescent="0.25"/>
    <row r="21042" x14ac:dyDescent="0.25"/>
    <row r="21043" x14ac:dyDescent="0.25"/>
    <row r="21044" x14ac:dyDescent="0.25"/>
    <row r="21045" x14ac:dyDescent="0.25"/>
    <row r="21046" x14ac:dyDescent="0.25"/>
    <row r="21047" x14ac:dyDescent="0.25"/>
    <row r="21048" x14ac:dyDescent="0.25"/>
    <row r="21049" x14ac:dyDescent="0.25"/>
    <row r="21050" x14ac:dyDescent="0.25"/>
    <row r="21051" x14ac:dyDescent="0.25"/>
    <row r="21052" x14ac:dyDescent="0.25"/>
    <row r="21053" x14ac:dyDescent="0.25"/>
    <row r="21054" x14ac:dyDescent="0.25"/>
    <row r="21055" x14ac:dyDescent="0.25"/>
    <row r="21056" x14ac:dyDescent="0.25"/>
    <row r="21057" x14ac:dyDescent="0.25"/>
    <row r="21058" x14ac:dyDescent="0.25"/>
    <row r="21059" x14ac:dyDescent="0.25"/>
    <row r="21060" x14ac:dyDescent="0.25"/>
    <row r="21061" x14ac:dyDescent="0.25"/>
    <row r="21062" x14ac:dyDescent="0.25"/>
    <row r="21063" x14ac:dyDescent="0.25"/>
    <row r="21064" x14ac:dyDescent="0.25"/>
    <row r="21065" x14ac:dyDescent="0.25"/>
    <row r="21066" x14ac:dyDescent="0.25"/>
    <row r="21067" x14ac:dyDescent="0.25"/>
    <row r="21068" x14ac:dyDescent="0.25"/>
    <row r="21069" x14ac:dyDescent="0.25"/>
    <row r="21070" x14ac:dyDescent="0.25"/>
    <row r="21071" x14ac:dyDescent="0.25"/>
    <row r="21072" x14ac:dyDescent="0.25"/>
    <row r="21073" x14ac:dyDescent="0.25"/>
    <row r="21074" x14ac:dyDescent="0.25"/>
    <row r="21075" x14ac:dyDescent="0.25"/>
    <row r="21076" x14ac:dyDescent="0.25"/>
    <row r="21077" x14ac:dyDescent="0.25"/>
    <row r="21078" x14ac:dyDescent="0.25"/>
    <row r="21079" x14ac:dyDescent="0.25"/>
    <row r="21080" x14ac:dyDescent="0.25"/>
    <row r="21081" x14ac:dyDescent="0.25"/>
    <row r="21082" x14ac:dyDescent="0.25"/>
    <row r="21083" x14ac:dyDescent="0.25"/>
    <row r="21084" x14ac:dyDescent="0.25"/>
    <row r="21085" x14ac:dyDescent="0.25"/>
    <row r="21086" x14ac:dyDescent="0.25"/>
    <row r="21087" x14ac:dyDescent="0.25"/>
    <row r="21088" x14ac:dyDescent="0.25"/>
    <row r="21089" x14ac:dyDescent="0.25"/>
    <row r="21090" x14ac:dyDescent="0.25"/>
    <row r="21091" x14ac:dyDescent="0.25"/>
    <row r="21092" x14ac:dyDescent="0.25"/>
    <row r="21093" x14ac:dyDescent="0.25"/>
    <row r="21094" x14ac:dyDescent="0.25"/>
    <row r="21095" x14ac:dyDescent="0.25"/>
    <row r="21096" x14ac:dyDescent="0.25"/>
    <row r="21097" x14ac:dyDescent="0.25"/>
    <row r="21098" x14ac:dyDescent="0.25"/>
    <row r="21099" x14ac:dyDescent="0.25"/>
    <row r="21100" x14ac:dyDescent="0.25"/>
    <row r="21101" x14ac:dyDescent="0.25"/>
    <row r="21102" x14ac:dyDescent="0.25"/>
    <row r="21103" x14ac:dyDescent="0.25"/>
    <row r="21104" x14ac:dyDescent="0.25"/>
    <row r="21105" x14ac:dyDescent="0.25"/>
    <row r="21106" x14ac:dyDescent="0.25"/>
    <row r="21107" x14ac:dyDescent="0.25"/>
    <row r="21108" x14ac:dyDescent="0.25"/>
    <row r="21109" x14ac:dyDescent="0.25"/>
    <row r="21110" x14ac:dyDescent="0.25"/>
    <row r="21111" x14ac:dyDescent="0.25"/>
    <row r="21112" x14ac:dyDescent="0.25"/>
    <row r="21113" x14ac:dyDescent="0.25"/>
    <row r="21114" x14ac:dyDescent="0.25"/>
    <row r="21115" x14ac:dyDescent="0.25"/>
    <row r="21116" x14ac:dyDescent="0.25"/>
    <row r="21117" x14ac:dyDescent="0.25"/>
    <row r="21118" x14ac:dyDescent="0.25"/>
    <row r="21119" x14ac:dyDescent="0.25"/>
    <row r="21120" x14ac:dyDescent="0.25"/>
    <row r="21121" x14ac:dyDescent="0.25"/>
    <row r="21122" x14ac:dyDescent="0.25"/>
    <row r="21123" x14ac:dyDescent="0.25"/>
    <row r="21124" x14ac:dyDescent="0.25"/>
    <row r="21125" x14ac:dyDescent="0.25"/>
    <row r="21126" x14ac:dyDescent="0.25"/>
    <row r="21127" x14ac:dyDescent="0.25"/>
    <row r="21128" x14ac:dyDescent="0.25"/>
    <row r="21129" x14ac:dyDescent="0.25"/>
    <row r="21130" x14ac:dyDescent="0.25"/>
    <row r="21131" x14ac:dyDescent="0.25"/>
    <row r="21132" x14ac:dyDescent="0.25"/>
    <row r="21133" x14ac:dyDescent="0.25"/>
    <row r="21134" x14ac:dyDescent="0.25"/>
    <row r="21135" x14ac:dyDescent="0.25"/>
    <row r="21136" x14ac:dyDescent="0.25"/>
    <row r="21137" x14ac:dyDescent="0.25"/>
    <row r="21138" x14ac:dyDescent="0.25"/>
    <row r="21139" x14ac:dyDescent="0.25"/>
    <row r="21140" x14ac:dyDescent="0.25"/>
    <row r="21141" x14ac:dyDescent="0.25"/>
    <row r="21142" x14ac:dyDescent="0.25"/>
    <row r="21143" x14ac:dyDescent="0.25"/>
    <row r="21144" x14ac:dyDescent="0.25"/>
    <row r="21145" x14ac:dyDescent="0.25"/>
    <row r="21146" x14ac:dyDescent="0.25"/>
    <row r="21147" x14ac:dyDescent="0.25"/>
    <row r="21148" x14ac:dyDescent="0.25"/>
    <row r="21149" x14ac:dyDescent="0.25"/>
    <row r="21150" x14ac:dyDescent="0.25"/>
    <row r="21151" x14ac:dyDescent="0.25"/>
    <row r="21152" x14ac:dyDescent="0.25"/>
    <row r="21153" x14ac:dyDescent="0.25"/>
    <row r="21154" x14ac:dyDescent="0.25"/>
    <row r="21155" x14ac:dyDescent="0.25"/>
    <row r="21156" x14ac:dyDescent="0.25"/>
    <row r="21157" x14ac:dyDescent="0.25"/>
    <row r="21158" x14ac:dyDescent="0.25"/>
    <row r="21159" x14ac:dyDescent="0.25"/>
    <row r="21160" x14ac:dyDescent="0.25"/>
    <row r="21161" x14ac:dyDescent="0.25"/>
    <row r="21162" x14ac:dyDescent="0.25"/>
    <row r="21163" x14ac:dyDescent="0.25"/>
    <row r="21164" x14ac:dyDescent="0.25"/>
    <row r="21165" x14ac:dyDescent="0.25"/>
    <row r="21166" x14ac:dyDescent="0.25"/>
    <row r="21167" x14ac:dyDescent="0.25"/>
    <row r="21168" x14ac:dyDescent="0.25"/>
    <row r="21169" x14ac:dyDescent="0.25"/>
    <row r="21170" x14ac:dyDescent="0.25"/>
    <row r="21171" x14ac:dyDescent="0.25"/>
    <row r="21172" x14ac:dyDescent="0.25"/>
    <row r="21173" x14ac:dyDescent="0.25"/>
    <row r="21174" x14ac:dyDescent="0.25"/>
    <row r="21175" x14ac:dyDescent="0.25"/>
    <row r="21176" x14ac:dyDescent="0.25"/>
    <row r="21177" x14ac:dyDescent="0.25"/>
    <row r="21178" x14ac:dyDescent="0.25"/>
    <row r="21179" x14ac:dyDescent="0.25"/>
    <row r="21180" x14ac:dyDescent="0.25"/>
    <row r="21181" x14ac:dyDescent="0.25"/>
    <row r="21182" x14ac:dyDescent="0.25"/>
    <row r="21183" x14ac:dyDescent="0.25"/>
    <row r="21184" x14ac:dyDescent="0.25"/>
    <row r="21185" x14ac:dyDescent="0.25"/>
    <row r="21186" x14ac:dyDescent="0.25"/>
    <row r="21187" x14ac:dyDescent="0.25"/>
    <row r="21188" x14ac:dyDescent="0.25"/>
    <row r="21189" x14ac:dyDescent="0.25"/>
    <row r="21190" x14ac:dyDescent="0.25"/>
    <row r="21191" x14ac:dyDescent="0.25"/>
    <row r="21192" x14ac:dyDescent="0.25"/>
    <row r="21193" x14ac:dyDescent="0.25"/>
    <row r="21194" x14ac:dyDescent="0.25"/>
    <row r="21195" x14ac:dyDescent="0.25"/>
    <row r="21196" x14ac:dyDescent="0.25"/>
    <row r="21197" x14ac:dyDescent="0.25"/>
    <row r="21198" x14ac:dyDescent="0.25"/>
    <row r="21199" x14ac:dyDescent="0.25"/>
    <row r="21200" x14ac:dyDescent="0.25"/>
    <row r="21201" x14ac:dyDescent="0.25"/>
    <row r="21202" x14ac:dyDescent="0.25"/>
    <row r="21203" x14ac:dyDescent="0.25"/>
    <row r="21204" x14ac:dyDescent="0.25"/>
    <row r="21205" x14ac:dyDescent="0.25"/>
    <row r="21206" x14ac:dyDescent="0.25"/>
    <row r="21207" x14ac:dyDescent="0.25"/>
    <row r="21208" x14ac:dyDescent="0.25"/>
    <row r="21209" x14ac:dyDescent="0.25"/>
    <row r="21210" x14ac:dyDescent="0.25"/>
    <row r="21211" x14ac:dyDescent="0.25"/>
    <row r="21212" x14ac:dyDescent="0.25"/>
    <row r="21213" x14ac:dyDescent="0.25"/>
    <row r="21214" x14ac:dyDescent="0.25"/>
    <row r="21215" x14ac:dyDescent="0.25"/>
    <row r="21216" x14ac:dyDescent="0.25"/>
    <row r="21217" x14ac:dyDescent="0.25"/>
    <row r="21218" x14ac:dyDescent="0.25"/>
    <row r="21219" x14ac:dyDescent="0.25"/>
    <row r="21220" x14ac:dyDescent="0.25"/>
    <row r="21221" x14ac:dyDescent="0.25"/>
    <row r="21222" x14ac:dyDescent="0.25"/>
    <row r="21223" x14ac:dyDescent="0.25"/>
    <row r="21224" x14ac:dyDescent="0.25"/>
    <row r="21225" x14ac:dyDescent="0.25"/>
    <row r="21226" x14ac:dyDescent="0.25"/>
    <row r="21227" x14ac:dyDescent="0.25"/>
    <row r="21228" x14ac:dyDescent="0.25"/>
    <row r="21229" x14ac:dyDescent="0.25"/>
    <row r="21230" x14ac:dyDescent="0.25"/>
    <row r="21231" x14ac:dyDescent="0.25"/>
    <row r="21232" x14ac:dyDescent="0.25"/>
    <row r="21233" x14ac:dyDescent="0.25"/>
    <row r="21234" x14ac:dyDescent="0.25"/>
    <row r="21235" x14ac:dyDescent="0.25"/>
    <row r="21236" x14ac:dyDescent="0.25"/>
    <row r="21237" x14ac:dyDescent="0.25"/>
    <row r="21238" x14ac:dyDescent="0.25"/>
    <row r="21239" x14ac:dyDescent="0.25"/>
    <row r="21240" x14ac:dyDescent="0.25"/>
    <row r="21241" x14ac:dyDescent="0.25"/>
    <row r="21242" x14ac:dyDescent="0.25"/>
    <row r="21243" x14ac:dyDescent="0.25"/>
    <row r="21244" x14ac:dyDescent="0.25"/>
    <row r="21245" x14ac:dyDescent="0.25"/>
    <row r="21246" x14ac:dyDescent="0.25"/>
    <row r="21247" x14ac:dyDescent="0.25"/>
    <row r="21248" x14ac:dyDescent="0.25"/>
    <row r="21249" x14ac:dyDescent="0.25"/>
    <row r="21250" x14ac:dyDescent="0.25"/>
    <row r="21251" x14ac:dyDescent="0.25"/>
    <row r="21252" x14ac:dyDescent="0.25"/>
    <row r="21253" x14ac:dyDescent="0.25"/>
    <row r="21254" x14ac:dyDescent="0.25"/>
    <row r="21255" x14ac:dyDescent="0.25"/>
    <row r="21256" x14ac:dyDescent="0.25"/>
    <row r="21257" x14ac:dyDescent="0.25"/>
    <row r="21258" x14ac:dyDescent="0.25"/>
    <row r="21259" x14ac:dyDescent="0.25"/>
    <row r="21260" x14ac:dyDescent="0.25"/>
    <row r="21261" x14ac:dyDescent="0.25"/>
    <row r="21262" x14ac:dyDescent="0.25"/>
    <row r="21263" x14ac:dyDescent="0.25"/>
    <row r="21264" x14ac:dyDescent="0.25"/>
    <row r="21265" x14ac:dyDescent="0.25"/>
    <row r="21266" x14ac:dyDescent="0.25"/>
    <row r="21267" x14ac:dyDescent="0.25"/>
    <row r="21268" x14ac:dyDescent="0.25"/>
    <row r="21269" x14ac:dyDescent="0.25"/>
    <row r="21270" x14ac:dyDescent="0.25"/>
    <row r="21271" x14ac:dyDescent="0.25"/>
    <row r="21272" x14ac:dyDescent="0.25"/>
    <row r="21273" x14ac:dyDescent="0.25"/>
    <row r="21274" x14ac:dyDescent="0.25"/>
    <row r="21275" x14ac:dyDescent="0.25"/>
    <row r="21276" x14ac:dyDescent="0.25"/>
    <row r="21277" x14ac:dyDescent="0.25"/>
    <row r="21278" x14ac:dyDescent="0.25"/>
    <row r="21279" x14ac:dyDescent="0.25"/>
    <row r="21280" x14ac:dyDescent="0.25"/>
    <row r="21281" x14ac:dyDescent="0.25"/>
    <row r="21282" x14ac:dyDescent="0.25"/>
    <row r="21283" x14ac:dyDescent="0.25"/>
    <row r="21284" x14ac:dyDescent="0.25"/>
    <row r="21285" x14ac:dyDescent="0.25"/>
    <row r="21286" x14ac:dyDescent="0.25"/>
    <row r="21287" x14ac:dyDescent="0.25"/>
    <row r="21288" x14ac:dyDescent="0.25"/>
    <row r="21289" x14ac:dyDescent="0.25"/>
    <row r="21290" x14ac:dyDescent="0.25"/>
    <row r="21291" x14ac:dyDescent="0.25"/>
    <row r="21292" x14ac:dyDescent="0.25"/>
    <row r="21293" x14ac:dyDescent="0.25"/>
    <row r="21294" x14ac:dyDescent="0.25"/>
    <row r="21295" x14ac:dyDescent="0.25"/>
    <row r="21296" x14ac:dyDescent="0.25"/>
    <row r="21297" x14ac:dyDescent="0.25"/>
    <row r="21298" x14ac:dyDescent="0.25"/>
    <row r="21299" x14ac:dyDescent="0.25"/>
    <row r="21300" x14ac:dyDescent="0.25"/>
    <row r="21301" x14ac:dyDescent="0.25"/>
    <row r="21302" x14ac:dyDescent="0.25"/>
    <row r="21303" x14ac:dyDescent="0.25"/>
    <row r="21304" x14ac:dyDescent="0.25"/>
    <row r="21305" x14ac:dyDescent="0.25"/>
    <row r="21306" x14ac:dyDescent="0.25"/>
    <row r="21307" x14ac:dyDescent="0.25"/>
    <row r="21308" x14ac:dyDescent="0.25"/>
    <row r="21309" x14ac:dyDescent="0.25"/>
    <row r="21310" x14ac:dyDescent="0.25"/>
    <row r="21311" x14ac:dyDescent="0.25"/>
    <row r="21312" x14ac:dyDescent="0.25"/>
    <row r="21313" x14ac:dyDescent="0.25"/>
    <row r="21314" x14ac:dyDescent="0.25"/>
    <row r="21315" x14ac:dyDescent="0.25"/>
    <row r="21316" x14ac:dyDescent="0.25"/>
    <row r="21317" x14ac:dyDescent="0.25"/>
    <row r="21318" x14ac:dyDescent="0.25"/>
    <row r="21319" x14ac:dyDescent="0.25"/>
    <row r="21320" x14ac:dyDescent="0.25"/>
    <row r="21321" x14ac:dyDescent="0.25"/>
    <row r="21322" x14ac:dyDescent="0.25"/>
    <row r="21323" x14ac:dyDescent="0.25"/>
    <row r="21324" x14ac:dyDescent="0.25"/>
    <row r="21325" x14ac:dyDescent="0.25"/>
    <row r="21326" x14ac:dyDescent="0.25"/>
    <row r="21327" x14ac:dyDescent="0.25"/>
    <row r="21328" x14ac:dyDescent="0.25"/>
    <row r="21329" x14ac:dyDescent="0.25"/>
    <row r="21330" x14ac:dyDescent="0.25"/>
    <row r="21331" x14ac:dyDescent="0.25"/>
    <row r="21332" x14ac:dyDescent="0.25"/>
    <row r="21333" x14ac:dyDescent="0.25"/>
    <row r="21334" x14ac:dyDescent="0.25"/>
    <row r="21335" x14ac:dyDescent="0.25"/>
    <row r="21336" x14ac:dyDescent="0.25"/>
    <row r="21337" x14ac:dyDescent="0.25"/>
    <row r="21338" x14ac:dyDescent="0.25"/>
    <row r="21339" x14ac:dyDescent="0.25"/>
    <row r="21340" x14ac:dyDescent="0.25"/>
    <row r="21341" x14ac:dyDescent="0.25"/>
    <row r="21342" x14ac:dyDescent="0.25"/>
    <row r="21343" x14ac:dyDescent="0.25"/>
    <row r="21344" x14ac:dyDescent="0.25"/>
    <row r="21345" x14ac:dyDescent="0.25"/>
    <row r="21346" x14ac:dyDescent="0.25"/>
    <row r="21347" x14ac:dyDescent="0.25"/>
    <row r="21348" x14ac:dyDescent="0.25"/>
    <row r="21349" x14ac:dyDescent="0.25"/>
    <row r="21350" x14ac:dyDescent="0.25"/>
    <row r="21351" x14ac:dyDescent="0.25"/>
    <row r="21352" x14ac:dyDescent="0.25"/>
    <row r="21353" x14ac:dyDescent="0.25"/>
    <row r="21354" x14ac:dyDescent="0.25"/>
    <row r="21355" x14ac:dyDescent="0.25"/>
    <row r="21356" x14ac:dyDescent="0.25"/>
    <row r="21357" x14ac:dyDescent="0.25"/>
    <row r="21358" x14ac:dyDescent="0.25"/>
    <row r="21359" x14ac:dyDescent="0.25"/>
    <row r="21360" x14ac:dyDescent="0.25"/>
    <row r="21361" x14ac:dyDescent="0.25"/>
    <row r="21362" x14ac:dyDescent="0.25"/>
    <row r="21363" x14ac:dyDescent="0.25"/>
    <row r="21364" x14ac:dyDescent="0.25"/>
    <row r="21365" x14ac:dyDescent="0.25"/>
    <row r="21366" x14ac:dyDescent="0.25"/>
    <row r="21367" x14ac:dyDescent="0.25"/>
    <row r="21368" x14ac:dyDescent="0.25"/>
    <row r="21369" x14ac:dyDescent="0.25"/>
    <row r="21370" x14ac:dyDescent="0.25"/>
    <row r="21371" x14ac:dyDescent="0.25"/>
    <row r="21372" x14ac:dyDescent="0.25"/>
    <row r="21373" x14ac:dyDescent="0.25"/>
    <row r="21374" x14ac:dyDescent="0.25"/>
    <row r="21375" x14ac:dyDescent="0.25"/>
    <row r="21376" x14ac:dyDescent="0.25"/>
    <row r="21377" x14ac:dyDescent="0.25"/>
    <row r="21378" x14ac:dyDescent="0.25"/>
    <row r="21379" x14ac:dyDescent="0.25"/>
    <row r="21380" x14ac:dyDescent="0.25"/>
    <row r="21381" x14ac:dyDescent="0.25"/>
    <row r="21382" x14ac:dyDescent="0.25"/>
    <row r="21383" x14ac:dyDescent="0.25"/>
    <row r="21384" x14ac:dyDescent="0.25"/>
    <row r="21385" x14ac:dyDescent="0.25"/>
    <row r="21386" x14ac:dyDescent="0.25"/>
    <row r="21387" x14ac:dyDescent="0.25"/>
    <row r="21388" x14ac:dyDescent="0.25"/>
    <row r="21389" x14ac:dyDescent="0.25"/>
    <row r="21390" x14ac:dyDescent="0.25"/>
    <row r="21391" x14ac:dyDescent="0.25"/>
    <row r="21392" x14ac:dyDescent="0.25"/>
    <row r="21393" x14ac:dyDescent="0.25"/>
    <row r="21394" x14ac:dyDescent="0.25"/>
    <row r="21395" x14ac:dyDescent="0.25"/>
    <row r="21396" x14ac:dyDescent="0.25"/>
    <row r="21397" x14ac:dyDescent="0.25"/>
    <row r="21398" x14ac:dyDescent="0.25"/>
    <row r="21399" x14ac:dyDescent="0.25"/>
    <row r="21400" x14ac:dyDescent="0.25"/>
    <row r="21401" x14ac:dyDescent="0.25"/>
    <row r="21402" x14ac:dyDescent="0.25"/>
    <row r="21403" x14ac:dyDescent="0.25"/>
    <row r="21404" x14ac:dyDescent="0.25"/>
    <row r="21405" x14ac:dyDescent="0.25"/>
    <row r="21406" x14ac:dyDescent="0.25"/>
    <row r="21407" x14ac:dyDescent="0.25"/>
    <row r="21408" x14ac:dyDescent="0.25"/>
    <row r="21409" x14ac:dyDescent="0.25"/>
    <row r="21410" x14ac:dyDescent="0.25"/>
    <row r="21411" x14ac:dyDescent="0.25"/>
    <row r="21412" x14ac:dyDescent="0.25"/>
    <row r="21413" x14ac:dyDescent="0.25"/>
    <row r="21414" x14ac:dyDescent="0.25"/>
    <row r="21415" x14ac:dyDescent="0.25"/>
    <row r="21416" x14ac:dyDescent="0.25"/>
    <row r="21417" x14ac:dyDescent="0.25"/>
    <row r="21418" x14ac:dyDescent="0.25"/>
    <row r="21419" x14ac:dyDescent="0.25"/>
    <row r="21420" x14ac:dyDescent="0.25"/>
    <row r="21421" x14ac:dyDescent="0.25"/>
    <row r="21422" x14ac:dyDescent="0.25"/>
    <row r="21423" x14ac:dyDescent="0.25"/>
    <row r="21424" x14ac:dyDescent="0.25"/>
    <row r="21425" x14ac:dyDescent="0.25"/>
    <row r="21426" x14ac:dyDescent="0.25"/>
    <row r="21427" x14ac:dyDescent="0.25"/>
    <row r="21428" x14ac:dyDescent="0.25"/>
    <row r="21429" x14ac:dyDescent="0.25"/>
    <row r="21430" x14ac:dyDescent="0.25"/>
    <row r="21431" x14ac:dyDescent="0.25"/>
    <row r="21432" x14ac:dyDescent="0.25"/>
    <row r="21433" x14ac:dyDescent="0.25"/>
    <row r="21434" x14ac:dyDescent="0.25"/>
    <row r="21435" x14ac:dyDescent="0.25"/>
    <row r="21436" x14ac:dyDescent="0.25"/>
    <row r="21437" x14ac:dyDescent="0.25"/>
    <row r="21438" x14ac:dyDescent="0.25"/>
    <row r="21439" x14ac:dyDescent="0.25"/>
    <row r="21440" x14ac:dyDescent="0.25"/>
    <row r="21441" x14ac:dyDescent="0.25"/>
    <row r="21442" x14ac:dyDescent="0.25"/>
    <row r="21443" x14ac:dyDescent="0.25"/>
    <row r="21444" x14ac:dyDescent="0.25"/>
    <row r="21445" x14ac:dyDescent="0.25"/>
    <row r="21446" x14ac:dyDescent="0.25"/>
    <row r="21447" x14ac:dyDescent="0.25"/>
    <row r="21448" x14ac:dyDescent="0.25"/>
    <row r="21449" x14ac:dyDescent="0.25"/>
    <row r="21450" x14ac:dyDescent="0.25"/>
    <row r="21451" x14ac:dyDescent="0.25"/>
    <row r="21452" x14ac:dyDescent="0.25"/>
    <row r="21453" x14ac:dyDescent="0.25"/>
    <row r="21454" x14ac:dyDescent="0.25"/>
    <row r="21455" x14ac:dyDescent="0.25"/>
    <row r="21456" x14ac:dyDescent="0.25"/>
    <row r="21457" x14ac:dyDescent="0.25"/>
    <row r="21458" x14ac:dyDescent="0.25"/>
    <row r="21459" x14ac:dyDescent="0.25"/>
    <row r="21460" x14ac:dyDescent="0.25"/>
    <row r="21461" x14ac:dyDescent="0.25"/>
    <row r="21462" x14ac:dyDescent="0.25"/>
    <row r="21463" x14ac:dyDescent="0.25"/>
    <row r="21464" x14ac:dyDescent="0.25"/>
    <row r="21465" x14ac:dyDescent="0.25"/>
    <row r="21466" x14ac:dyDescent="0.25"/>
    <row r="21467" x14ac:dyDescent="0.25"/>
    <row r="21468" x14ac:dyDescent="0.25"/>
    <row r="21469" x14ac:dyDescent="0.25"/>
    <row r="21470" x14ac:dyDescent="0.25"/>
    <row r="21471" x14ac:dyDescent="0.25"/>
    <row r="21472" x14ac:dyDescent="0.25"/>
    <row r="21473" x14ac:dyDescent="0.25"/>
    <row r="21474" x14ac:dyDescent="0.25"/>
    <row r="21475" x14ac:dyDescent="0.25"/>
    <row r="21476" x14ac:dyDescent="0.25"/>
    <row r="21477" x14ac:dyDescent="0.25"/>
    <row r="21478" x14ac:dyDescent="0.25"/>
    <row r="21479" x14ac:dyDescent="0.25"/>
    <row r="21480" x14ac:dyDescent="0.25"/>
    <row r="21481" x14ac:dyDescent="0.25"/>
    <row r="21482" x14ac:dyDescent="0.25"/>
    <row r="21483" x14ac:dyDescent="0.25"/>
    <row r="21484" x14ac:dyDescent="0.25"/>
    <row r="21485" x14ac:dyDescent="0.25"/>
    <row r="21486" x14ac:dyDescent="0.25"/>
    <row r="21487" x14ac:dyDescent="0.25"/>
    <row r="21488" x14ac:dyDescent="0.25"/>
    <row r="21489" x14ac:dyDescent="0.25"/>
    <row r="21490" x14ac:dyDescent="0.25"/>
    <row r="21491" x14ac:dyDescent="0.25"/>
    <row r="21492" x14ac:dyDescent="0.25"/>
    <row r="21493" x14ac:dyDescent="0.25"/>
    <row r="21494" x14ac:dyDescent="0.25"/>
    <row r="21495" x14ac:dyDescent="0.25"/>
    <row r="21496" x14ac:dyDescent="0.25"/>
    <row r="21497" x14ac:dyDescent="0.25"/>
    <row r="21498" x14ac:dyDescent="0.25"/>
    <row r="21499" x14ac:dyDescent="0.25"/>
    <row r="21500" x14ac:dyDescent="0.25"/>
    <row r="21501" x14ac:dyDescent="0.25"/>
    <row r="21502" x14ac:dyDescent="0.25"/>
    <row r="21503" x14ac:dyDescent="0.25"/>
    <row r="21504" x14ac:dyDescent="0.25"/>
    <row r="21505" x14ac:dyDescent="0.25"/>
    <row r="21506" x14ac:dyDescent="0.25"/>
    <row r="21507" x14ac:dyDescent="0.25"/>
    <row r="21508" x14ac:dyDescent="0.25"/>
    <row r="21509" x14ac:dyDescent="0.25"/>
    <row r="21510" x14ac:dyDescent="0.25"/>
    <row r="21511" x14ac:dyDescent="0.25"/>
    <row r="21512" x14ac:dyDescent="0.25"/>
    <row r="21513" x14ac:dyDescent="0.25"/>
    <row r="21514" x14ac:dyDescent="0.25"/>
    <row r="21515" x14ac:dyDescent="0.25"/>
    <row r="21516" x14ac:dyDescent="0.25"/>
    <row r="21517" x14ac:dyDescent="0.25"/>
    <row r="21518" x14ac:dyDescent="0.25"/>
    <row r="21519" x14ac:dyDescent="0.25"/>
    <row r="21520" x14ac:dyDescent="0.25"/>
    <row r="21521" x14ac:dyDescent="0.25"/>
    <row r="21522" x14ac:dyDescent="0.25"/>
    <row r="21523" x14ac:dyDescent="0.25"/>
    <row r="21524" x14ac:dyDescent="0.25"/>
    <row r="21525" x14ac:dyDescent="0.25"/>
    <row r="21526" x14ac:dyDescent="0.25"/>
    <row r="21527" x14ac:dyDescent="0.25"/>
    <row r="21528" x14ac:dyDescent="0.25"/>
    <row r="21529" x14ac:dyDescent="0.25"/>
    <row r="21530" x14ac:dyDescent="0.25"/>
    <row r="21531" x14ac:dyDescent="0.25"/>
    <row r="21532" x14ac:dyDescent="0.25"/>
    <row r="21533" x14ac:dyDescent="0.25"/>
    <row r="21534" x14ac:dyDescent="0.25"/>
    <row r="21535" x14ac:dyDescent="0.25"/>
    <row r="21536" x14ac:dyDescent="0.25"/>
    <row r="21537" x14ac:dyDescent="0.25"/>
    <row r="21538" x14ac:dyDescent="0.25"/>
    <row r="21539" x14ac:dyDescent="0.25"/>
    <row r="21540" x14ac:dyDescent="0.25"/>
    <row r="21541" x14ac:dyDescent="0.25"/>
    <row r="21542" x14ac:dyDescent="0.25"/>
    <row r="21543" x14ac:dyDescent="0.25"/>
    <row r="21544" x14ac:dyDescent="0.25"/>
    <row r="21545" x14ac:dyDescent="0.25"/>
    <row r="21546" x14ac:dyDescent="0.25"/>
    <row r="21547" x14ac:dyDescent="0.25"/>
    <row r="21548" x14ac:dyDescent="0.25"/>
    <row r="21549" x14ac:dyDescent="0.25"/>
    <row r="21550" x14ac:dyDescent="0.25"/>
    <row r="21551" x14ac:dyDescent="0.25"/>
    <row r="21552" x14ac:dyDescent="0.25"/>
    <row r="21553" x14ac:dyDescent="0.25"/>
    <row r="21554" x14ac:dyDescent="0.25"/>
    <row r="21555" x14ac:dyDescent="0.25"/>
    <row r="21556" x14ac:dyDescent="0.25"/>
    <row r="21557" x14ac:dyDescent="0.25"/>
    <row r="21558" x14ac:dyDescent="0.25"/>
    <row r="21559" x14ac:dyDescent="0.25"/>
    <row r="21560" x14ac:dyDescent="0.25"/>
    <row r="21561" x14ac:dyDescent="0.25"/>
    <row r="21562" x14ac:dyDescent="0.25"/>
    <row r="21563" x14ac:dyDescent="0.25"/>
    <row r="21564" x14ac:dyDescent="0.25"/>
    <row r="21565" x14ac:dyDescent="0.25"/>
    <row r="21566" x14ac:dyDescent="0.25"/>
    <row r="21567" x14ac:dyDescent="0.25"/>
    <row r="21568" x14ac:dyDescent="0.25"/>
    <row r="21569" x14ac:dyDescent="0.25"/>
    <row r="21570" x14ac:dyDescent="0.25"/>
    <row r="21571" x14ac:dyDescent="0.25"/>
    <row r="21572" x14ac:dyDescent="0.25"/>
    <row r="21573" x14ac:dyDescent="0.25"/>
    <row r="21574" x14ac:dyDescent="0.25"/>
    <row r="21575" x14ac:dyDescent="0.25"/>
    <row r="21576" x14ac:dyDescent="0.25"/>
    <row r="21577" x14ac:dyDescent="0.25"/>
    <row r="21578" x14ac:dyDescent="0.25"/>
    <row r="21579" x14ac:dyDescent="0.25"/>
    <row r="21580" x14ac:dyDescent="0.25"/>
    <row r="21581" x14ac:dyDescent="0.25"/>
    <row r="21582" x14ac:dyDescent="0.25"/>
    <row r="21583" x14ac:dyDescent="0.25"/>
    <row r="21584" x14ac:dyDescent="0.25"/>
    <row r="21585" x14ac:dyDescent="0.25"/>
    <row r="21586" x14ac:dyDescent="0.25"/>
    <row r="21587" x14ac:dyDescent="0.25"/>
    <row r="21588" x14ac:dyDescent="0.25"/>
    <row r="21589" x14ac:dyDescent="0.25"/>
    <row r="21590" x14ac:dyDescent="0.25"/>
    <row r="21591" x14ac:dyDescent="0.25"/>
    <row r="21592" x14ac:dyDescent="0.25"/>
    <row r="21593" x14ac:dyDescent="0.25"/>
    <row r="21594" x14ac:dyDescent="0.25"/>
    <row r="21595" x14ac:dyDescent="0.25"/>
    <row r="21596" x14ac:dyDescent="0.25"/>
    <row r="21597" x14ac:dyDescent="0.25"/>
    <row r="21598" x14ac:dyDescent="0.25"/>
    <row r="21599" x14ac:dyDescent="0.25"/>
    <row r="21600" x14ac:dyDescent="0.25"/>
    <row r="21601" x14ac:dyDescent="0.25"/>
    <row r="21602" x14ac:dyDescent="0.25"/>
    <row r="21603" x14ac:dyDescent="0.25"/>
    <row r="21604" x14ac:dyDescent="0.25"/>
    <row r="21605" x14ac:dyDescent="0.25"/>
    <row r="21606" x14ac:dyDescent="0.25"/>
    <row r="21607" x14ac:dyDescent="0.25"/>
    <row r="21608" x14ac:dyDescent="0.25"/>
    <row r="21609" x14ac:dyDescent="0.25"/>
    <row r="21610" x14ac:dyDescent="0.25"/>
    <row r="21611" x14ac:dyDescent="0.25"/>
    <row r="21612" x14ac:dyDescent="0.25"/>
    <row r="21613" x14ac:dyDescent="0.25"/>
    <row r="21614" x14ac:dyDescent="0.25"/>
    <row r="21615" x14ac:dyDescent="0.25"/>
    <row r="21616" x14ac:dyDescent="0.25"/>
    <row r="21617" x14ac:dyDescent="0.25"/>
    <row r="21618" x14ac:dyDescent="0.25"/>
    <row r="21619" x14ac:dyDescent="0.25"/>
    <row r="21620" x14ac:dyDescent="0.25"/>
    <row r="21621" x14ac:dyDescent="0.25"/>
    <row r="21622" x14ac:dyDescent="0.25"/>
    <row r="21623" x14ac:dyDescent="0.25"/>
    <row r="21624" x14ac:dyDescent="0.25"/>
    <row r="21625" x14ac:dyDescent="0.25"/>
    <row r="21626" x14ac:dyDescent="0.25"/>
    <row r="21627" x14ac:dyDescent="0.25"/>
    <row r="21628" x14ac:dyDescent="0.25"/>
    <row r="21629" x14ac:dyDescent="0.25"/>
    <row r="21630" x14ac:dyDescent="0.25"/>
    <row r="21631" x14ac:dyDescent="0.25"/>
    <row r="21632" x14ac:dyDescent="0.25"/>
    <row r="21633" x14ac:dyDescent="0.25"/>
    <row r="21634" x14ac:dyDescent="0.25"/>
    <row r="21635" x14ac:dyDescent="0.25"/>
    <row r="21636" x14ac:dyDescent="0.25"/>
    <row r="21637" x14ac:dyDescent="0.25"/>
    <row r="21638" x14ac:dyDescent="0.25"/>
    <row r="21639" x14ac:dyDescent="0.25"/>
    <row r="21640" x14ac:dyDescent="0.25"/>
    <row r="21641" x14ac:dyDescent="0.25"/>
    <row r="21642" x14ac:dyDescent="0.25"/>
    <row r="21643" x14ac:dyDescent="0.25"/>
    <row r="21644" x14ac:dyDescent="0.25"/>
    <row r="21645" x14ac:dyDescent="0.25"/>
    <row r="21646" x14ac:dyDescent="0.25"/>
    <row r="21647" x14ac:dyDescent="0.25"/>
    <row r="21648" x14ac:dyDescent="0.25"/>
    <row r="21649" x14ac:dyDescent="0.25"/>
    <row r="21650" x14ac:dyDescent="0.25"/>
    <row r="21651" x14ac:dyDescent="0.25"/>
    <row r="21652" x14ac:dyDescent="0.25"/>
    <row r="21653" x14ac:dyDescent="0.25"/>
    <row r="21654" x14ac:dyDescent="0.25"/>
    <row r="21655" x14ac:dyDescent="0.25"/>
    <row r="21656" x14ac:dyDescent="0.25"/>
    <row r="21657" x14ac:dyDescent="0.25"/>
    <row r="21658" x14ac:dyDescent="0.25"/>
    <row r="21659" x14ac:dyDescent="0.25"/>
    <row r="21660" x14ac:dyDescent="0.25"/>
    <row r="21661" x14ac:dyDescent="0.25"/>
    <row r="21662" x14ac:dyDescent="0.25"/>
    <row r="21663" x14ac:dyDescent="0.25"/>
    <row r="21664" x14ac:dyDescent="0.25"/>
    <row r="21665" x14ac:dyDescent="0.25"/>
    <row r="21666" x14ac:dyDescent="0.25"/>
    <row r="21667" x14ac:dyDescent="0.25"/>
    <row r="21668" x14ac:dyDescent="0.25"/>
    <row r="21669" x14ac:dyDescent="0.25"/>
    <row r="21670" x14ac:dyDescent="0.25"/>
    <row r="21671" x14ac:dyDescent="0.25"/>
    <row r="21672" x14ac:dyDescent="0.25"/>
    <row r="21673" x14ac:dyDescent="0.25"/>
    <row r="21674" x14ac:dyDescent="0.25"/>
    <row r="21675" x14ac:dyDescent="0.25"/>
    <row r="21676" x14ac:dyDescent="0.25"/>
    <row r="21677" x14ac:dyDescent="0.25"/>
    <row r="21678" x14ac:dyDescent="0.25"/>
    <row r="21679" x14ac:dyDescent="0.25"/>
    <row r="21680" x14ac:dyDescent="0.25"/>
    <row r="21681" x14ac:dyDescent="0.25"/>
    <row r="21682" x14ac:dyDescent="0.25"/>
    <row r="21683" x14ac:dyDescent="0.25"/>
    <row r="21684" x14ac:dyDescent="0.25"/>
    <row r="21685" x14ac:dyDescent="0.25"/>
    <row r="21686" x14ac:dyDescent="0.25"/>
    <row r="21687" x14ac:dyDescent="0.25"/>
    <row r="21688" x14ac:dyDescent="0.25"/>
    <row r="21689" x14ac:dyDescent="0.25"/>
    <row r="21690" x14ac:dyDescent="0.25"/>
    <row r="21691" x14ac:dyDescent="0.25"/>
    <row r="21692" x14ac:dyDescent="0.25"/>
    <row r="21693" x14ac:dyDescent="0.25"/>
    <row r="21694" x14ac:dyDescent="0.25"/>
    <row r="21695" x14ac:dyDescent="0.25"/>
    <row r="21696" x14ac:dyDescent="0.25"/>
    <row r="21697" x14ac:dyDescent="0.25"/>
    <row r="21698" x14ac:dyDescent="0.25"/>
    <row r="21699" x14ac:dyDescent="0.25"/>
    <row r="21700" x14ac:dyDescent="0.25"/>
    <row r="21701" x14ac:dyDescent="0.25"/>
    <row r="21702" x14ac:dyDescent="0.25"/>
    <row r="21703" x14ac:dyDescent="0.25"/>
    <row r="21704" x14ac:dyDescent="0.25"/>
    <row r="21705" x14ac:dyDescent="0.25"/>
    <row r="21706" x14ac:dyDescent="0.25"/>
    <row r="21707" x14ac:dyDescent="0.25"/>
    <row r="21708" x14ac:dyDescent="0.25"/>
    <row r="21709" x14ac:dyDescent="0.25"/>
    <row r="21710" x14ac:dyDescent="0.25"/>
    <row r="21711" x14ac:dyDescent="0.25"/>
    <row r="21712" x14ac:dyDescent="0.25"/>
    <row r="21713" x14ac:dyDescent="0.25"/>
    <row r="21714" x14ac:dyDescent="0.25"/>
    <row r="21715" x14ac:dyDescent="0.25"/>
    <row r="21716" x14ac:dyDescent="0.25"/>
    <row r="21717" x14ac:dyDescent="0.25"/>
    <row r="21718" x14ac:dyDescent="0.25"/>
    <row r="21719" x14ac:dyDescent="0.25"/>
    <row r="21720" x14ac:dyDescent="0.25"/>
    <row r="21721" x14ac:dyDescent="0.25"/>
    <row r="21722" x14ac:dyDescent="0.25"/>
    <row r="21723" x14ac:dyDescent="0.25"/>
    <row r="21724" x14ac:dyDescent="0.25"/>
    <row r="21725" x14ac:dyDescent="0.25"/>
    <row r="21726" x14ac:dyDescent="0.25"/>
    <row r="21727" x14ac:dyDescent="0.25"/>
    <row r="21728" x14ac:dyDescent="0.25"/>
    <row r="21729" x14ac:dyDescent="0.25"/>
    <row r="21730" x14ac:dyDescent="0.25"/>
    <row r="21731" x14ac:dyDescent="0.25"/>
    <row r="21732" x14ac:dyDescent="0.25"/>
    <row r="21733" x14ac:dyDescent="0.25"/>
    <row r="21734" x14ac:dyDescent="0.25"/>
    <row r="21735" x14ac:dyDescent="0.25"/>
    <row r="21736" x14ac:dyDescent="0.25"/>
    <row r="21737" x14ac:dyDescent="0.25"/>
    <row r="21738" x14ac:dyDescent="0.25"/>
    <row r="21739" x14ac:dyDescent="0.25"/>
    <row r="21740" x14ac:dyDescent="0.25"/>
    <row r="21741" x14ac:dyDescent="0.25"/>
    <row r="21742" x14ac:dyDescent="0.25"/>
    <row r="21743" x14ac:dyDescent="0.25"/>
    <row r="21744" x14ac:dyDescent="0.25"/>
    <row r="21745" x14ac:dyDescent="0.25"/>
    <row r="21746" x14ac:dyDescent="0.25"/>
    <row r="21747" x14ac:dyDescent="0.25"/>
    <row r="21748" x14ac:dyDescent="0.25"/>
    <row r="21749" x14ac:dyDescent="0.25"/>
    <row r="21750" x14ac:dyDescent="0.25"/>
    <row r="21751" x14ac:dyDescent="0.25"/>
    <row r="21752" x14ac:dyDescent="0.25"/>
    <row r="21753" x14ac:dyDescent="0.25"/>
    <row r="21754" x14ac:dyDescent="0.25"/>
    <row r="21755" x14ac:dyDescent="0.25"/>
    <row r="21756" x14ac:dyDescent="0.25"/>
    <row r="21757" x14ac:dyDescent="0.25"/>
    <row r="21758" x14ac:dyDescent="0.25"/>
    <row r="21759" x14ac:dyDescent="0.25"/>
    <row r="21760" x14ac:dyDescent="0.25"/>
    <row r="21761" x14ac:dyDescent="0.25"/>
    <row r="21762" x14ac:dyDescent="0.25"/>
    <row r="21763" x14ac:dyDescent="0.25"/>
    <row r="21764" x14ac:dyDescent="0.25"/>
    <row r="21765" x14ac:dyDescent="0.25"/>
    <row r="21766" x14ac:dyDescent="0.25"/>
    <row r="21767" x14ac:dyDescent="0.25"/>
    <row r="21768" x14ac:dyDescent="0.25"/>
    <row r="21769" x14ac:dyDescent="0.25"/>
    <row r="21770" x14ac:dyDescent="0.25"/>
    <row r="21771" x14ac:dyDescent="0.25"/>
    <row r="21772" x14ac:dyDescent="0.25"/>
    <row r="21773" x14ac:dyDescent="0.25"/>
    <row r="21774" x14ac:dyDescent="0.25"/>
    <row r="21775" x14ac:dyDescent="0.25"/>
    <row r="21776" x14ac:dyDescent="0.25"/>
    <row r="21777" x14ac:dyDescent="0.25"/>
    <row r="21778" x14ac:dyDescent="0.25"/>
    <row r="21779" x14ac:dyDescent="0.25"/>
    <row r="21780" x14ac:dyDescent="0.25"/>
    <row r="21781" x14ac:dyDescent="0.25"/>
    <row r="21782" x14ac:dyDescent="0.25"/>
    <row r="21783" x14ac:dyDescent="0.25"/>
    <row r="21784" x14ac:dyDescent="0.25"/>
    <row r="21785" x14ac:dyDescent="0.25"/>
    <row r="21786" x14ac:dyDescent="0.25"/>
    <row r="21787" x14ac:dyDescent="0.25"/>
    <row r="21788" x14ac:dyDescent="0.25"/>
    <row r="21789" x14ac:dyDescent="0.25"/>
    <row r="21790" x14ac:dyDescent="0.25"/>
    <row r="21791" x14ac:dyDescent="0.25"/>
    <row r="21792" x14ac:dyDescent="0.25"/>
    <row r="21793" x14ac:dyDescent="0.25"/>
    <row r="21794" x14ac:dyDescent="0.25"/>
    <row r="21795" x14ac:dyDescent="0.25"/>
    <row r="21796" x14ac:dyDescent="0.25"/>
    <row r="21797" x14ac:dyDescent="0.25"/>
    <row r="21798" x14ac:dyDescent="0.25"/>
    <row r="21799" x14ac:dyDescent="0.25"/>
    <row r="21800" x14ac:dyDescent="0.25"/>
    <row r="21801" x14ac:dyDescent="0.25"/>
    <row r="21802" x14ac:dyDescent="0.25"/>
    <row r="21803" x14ac:dyDescent="0.25"/>
    <row r="21804" x14ac:dyDescent="0.25"/>
    <row r="21805" x14ac:dyDescent="0.25"/>
    <row r="21806" x14ac:dyDescent="0.25"/>
    <row r="21807" x14ac:dyDescent="0.25"/>
    <row r="21808" x14ac:dyDescent="0.25"/>
    <row r="21809" x14ac:dyDescent="0.25"/>
    <row r="21810" x14ac:dyDescent="0.25"/>
    <row r="21811" x14ac:dyDescent="0.25"/>
    <row r="21812" x14ac:dyDescent="0.25"/>
    <row r="21813" x14ac:dyDescent="0.25"/>
    <row r="21814" x14ac:dyDescent="0.25"/>
    <row r="21815" x14ac:dyDescent="0.25"/>
    <row r="21816" x14ac:dyDescent="0.25"/>
    <row r="21817" x14ac:dyDescent="0.25"/>
    <row r="21818" x14ac:dyDescent="0.25"/>
    <row r="21819" x14ac:dyDescent="0.25"/>
    <row r="21820" x14ac:dyDescent="0.25"/>
    <row r="21821" x14ac:dyDescent="0.25"/>
    <row r="21822" x14ac:dyDescent="0.25"/>
    <row r="21823" x14ac:dyDescent="0.25"/>
    <row r="21824" x14ac:dyDescent="0.25"/>
    <row r="21825" x14ac:dyDescent="0.25"/>
    <row r="21826" x14ac:dyDescent="0.25"/>
    <row r="21827" x14ac:dyDescent="0.25"/>
    <row r="21828" x14ac:dyDescent="0.25"/>
    <row r="21829" x14ac:dyDescent="0.25"/>
    <row r="21830" x14ac:dyDescent="0.25"/>
    <row r="21831" x14ac:dyDescent="0.25"/>
    <row r="21832" x14ac:dyDescent="0.25"/>
    <row r="21833" x14ac:dyDescent="0.25"/>
    <row r="21834" x14ac:dyDescent="0.25"/>
    <row r="21835" x14ac:dyDescent="0.25"/>
    <row r="21836" x14ac:dyDescent="0.25"/>
    <row r="21837" x14ac:dyDescent="0.25"/>
    <row r="21838" x14ac:dyDescent="0.25"/>
    <row r="21839" x14ac:dyDescent="0.25"/>
    <row r="21840" x14ac:dyDescent="0.25"/>
    <row r="21841" x14ac:dyDescent="0.25"/>
    <row r="21842" x14ac:dyDescent="0.25"/>
    <row r="21843" x14ac:dyDescent="0.25"/>
    <row r="21844" x14ac:dyDescent="0.25"/>
    <row r="21845" x14ac:dyDescent="0.25"/>
    <row r="21846" x14ac:dyDescent="0.25"/>
    <row r="21847" x14ac:dyDescent="0.25"/>
    <row r="21848" x14ac:dyDescent="0.25"/>
    <row r="21849" x14ac:dyDescent="0.25"/>
    <row r="21850" x14ac:dyDescent="0.25"/>
    <row r="21851" x14ac:dyDescent="0.25"/>
    <row r="21852" x14ac:dyDescent="0.25"/>
    <row r="21853" x14ac:dyDescent="0.25"/>
    <row r="21854" x14ac:dyDescent="0.25"/>
    <row r="21855" x14ac:dyDescent="0.25"/>
    <row r="21856" x14ac:dyDescent="0.25"/>
    <row r="21857" x14ac:dyDescent="0.25"/>
    <row r="21858" x14ac:dyDescent="0.25"/>
    <row r="21859" x14ac:dyDescent="0.25"/>
    <row r="21860" x14ac:dyDescent="0.25"/>
    <row r="21861" x14ac:dyDescent="0.25"/>
    <row r="21862" x14ac:dyDescent="0.25"/>
    <row r="21863" x14ac:dyDescent="0.25"/>
    <row r="21864" x14ac:dyDescent="0.25"/>
    <row r="21865" x14ac:dyDescent="0.25"/>
    <row r="21866" x14ac:dyDescent="0.25"/>
    <row r="21867" x14ac:dyDescent="0.25"/>
    <row r="21868" x14ac:dyDescent="0.25"/>
    <row r="21869" x14ac:dyDescent="0.25"/>
    <row r="21870" x14ac:dyDescent="0.25"/>
    <row r="21871" x14ac:dyDescent="0.25"/>
    <row r="21872" x14ac:dyDescent="0.25"/>
    <row r="21873" x14ac:dyDescent="0.25"/>
    <row r="21874" x14ac:dyDescent="0.25"/>
    <row r="21875" x14ac:dyDescent="0.25"/>
    <row r="21876" x14ac:dyDescent="0.25"/>
    <row r="21877" x14ac:dyDescent="0.25"/>
    <row r="21878" x14ac:dyDescent="0.25"/>
    <row r="21879" x14ac:dyDescent="0.25"/>
    <row r="21880" x14ac:dyDescent="0.25"/>
    <row r="21881" x14ac:dyDescent="0.25"/>
    <row r="21882" x14ac:dyDescent="0.25"/>
    <row r="21883" x14ac:dyDescent="0.25"/>
    <row r="21884" x14ac:dyDescent="0.25"/>
    <row r="21885" x14ac:dyDescent="0.25"/>
    <row r="21886" x14ac:dyDescent="0.25"/>
    <row r="21887" x14ac:dyDescent="0.25"/>
    <row r="21888" x14ac:dyDescent="0.25"/>
    <row r="21889" x14ac:dyDescent="0.25"/>
    <row r="21890" x14ac:dyDescent="0.25"/>
    <row r="21891" x14ac:dyDescent="0.25"/>
    <row r="21892" x14ac:dyDescent="0.25"/>
    <row r="21893" x14ac:dyDescent="0.25"/>
    <row r="21894" x14ac:dyDescent="0.25"/>
    <row r="21895" x14ac:dyDescent="0.25"/>
    <row r="21896" x14ac:dyDescent="0.25"/>
    <row r="21897" x14ac:dyDescent="0.25"/>
    <row r="21898" x14ac:dyDescent="0.25"/>
    <row r="21899" x14ac:dyDescent="0.25"/>
    <row r="21900" x14ac:dyDescent="0.25"/>
    <row r="21901" x14ac:dyDescent="0.25"/>
    <row r="21902" x14ac:dyDescent="0.25"/>
    <row r="21903" x14ac:dyDescent="0.25"/>
    <row r="21904" x14ac:dyDescent="0.25"/>
    <row r="21905" x14ac:dyDescent="0.25"/>
    <row r="21906" x14ac:dyDescent="0.25"/>
    <row r="21907" x14ac:dyDescent="0.25"/>
    <row r="21908" x14ac:dyDescent="0.25"/>
    <row r="21909" x14ac:dyDescent="0.25"/>
    <row r="21910" x14ac:dyDescent="0.25"/>
    <row r="21911" x14ac:dyDescent="0.25"/>
    <row r="21912" x14ac:dyDescent="0.25"/>
    <row r="21913" x14ac:dyDescent="0.25"/>
    <row r="21914" x14ac:dyDescent="0.25"/>
    <row r="21915" x14ac:dyDescent="0.25"/>
    <row r="21916" x14ac:dyDescent="0.25"/>
    <row r="21917" x14ac:dyDescent="0.25"/>
    <row r="21918" x14ac:dyDescent="0.25"/>
    <row r="21919" x14ac:dyDescent="0.25"/>
    <row r="21920" x14ac:dyDescent="0.25"/>
    <row r="21921" x14ac:dyDescent="0.25"/>
    <row r="21922" x14ac:dyDescent="0.25"/>
    <row r="21923" x14ac:dyDescent="0.25"/>
    <row r="21924" x14ac:dyDescent="0.25"/>
    <row r="21925" x14ac:dyDescent="0.25"/>
    <row r="21926" x14ac:dyDescent="0.25"/>
    <row r="21927" x14ac:dyDescent="0.25"/>
    <row r="21928" x14ac:dyDescent="0.25"/>
    <row r="21929" x14ac:dyDescent="0.25"/>
    <row r="21930" x14ac:dyDescent="0.25"/>
    <row r="21931" x14ac:dyDescent="0.25"/>
    <row r="21932" x14ac:dyDescent="0.25"/>
    <row r="21933" x14ac:dyDescent="0.25"/>
    <row r="21934" x14ac:dyDescent="0.25"/>
    <row r="21935" x14ac:dyDescent="0.25"/>
    <row r="21936" x14ac:dyDescent="0.25"/>
    <row r="21937" x14ac:dyDescent="0.25"/>
    <row r="21938" x14ac:dyDescent="0.25"/>
    <row r="21939" x14ac:dyDescent="0.25"/>
    <row r="21940" x14ac:dyDescent="0.25"/>
    <row r="21941" x14ac:dyDescent="0.25"/>
    <row r="21942" x14ac:dyDescent="0.25"/>
    <row r="21943" x14ac:dyDescent="0.25"/>
    <row r="21944" x14ac:dyDescent="0.25"/>
    <row r="21945" x14ac:dyDescent="0.25"/>
    <row r="21946" x14ac:dyDescent="0.25"/>
    <row r="21947" x14ac:dyDescent="0.25"/>
    <row r="21948" x14ac:dyDescent="0.25"/>
    <row r="21949" x14ac:dyDescent="0.25"/>
    <row r="21950" x14ac:dyDescent="0.25"/>
    <row r="21951" x14ac:dyDescent="0.25"/>
    <row r="21952" x14ac:dyDescent="0.25"/>
    <row r="21953" x14ac:dyDescent="0.25"/>
    <row r="21954" x14ac:dyDescent="0.25"/>
    <row r="21955" x14ac:dyDescent="0.25"/>
    <row r="21956" x14ac:dyDescent="0.25"/>
    <row r="21957" x14ac:dyDescent="0.25"/>
    <row r="21958" x14ac:dyDescent="0.25"/>
    <row r="21959" x14ac:dyDescent="0.25"/>
    <row r="21960" x14ac:dyDescent="0.25"/>
    <row r="21961" x14ac:dyDescent="0.25"/>
    <row r="21962" x14ac:dyDescent="0.25"/>
    <row r="21963" x14ac:dyDescent="0.25"/>
    <row r="21964" x14ac:dyDescent="0.25"/>
    <row r="21965" x14ac:dyDescent="0.25"/>
    <row r="21966" x14ac:dyDescent="0.25"/>
    <row r="21967" x14ac:dyDescent="0.25"/>
    <row r="21968" x14ac:dyDescent="0.25"/>
    <row r="21969" x14ac:dyDescent="0.25"/>
    <row r="21970" x14ac:dyDescent="0.25"/>
    <row r="21971" x14ac:dyDescent="0.25"/>
    <row r="21972" x14ac:dyDescent="0.25"/>
    <row r="21973" x14ac:dyDescent="0.25"/>
    <row r="21974" x14ac:dyDescent="0.25"/>
    <row r="21975" x14ac:dyDescent="0.25"/>
    <row r="21976" x14ac:dyDescent="0.25"/>
    <row r="21977" x14ac:dyDescent="0.25"/>
    <row r="21978" x14ac:dyDescent="0.25"/>
    <row r="21979" x14ac:dyDescent="0.25"/>
    <row r="21980" x14ac:dyDescent="0.25"/>
    <row r="21981" x14ac:dyDescent="0.25"/>
    <row r="21982" x14ac:dyDescent="0.25"/>
    <row r="21983" x14ac:dyDescent="0.25"/>
    <row r="21984" x14ac:dyDescent="0.25"/>
    <row r="21985" x14ac:dyDescent="0.25"/>
    <row r="21986" x14ac:dyDescent="0.25"/>
    <row r="21987" x14ac:dyDescent="0.25"/>
    <row r="21988" x14ac:dyDescent="0.25"/>
    <row r="21989" x14ac:dyDescent="0.25"/>
    <row r="21990" x14ac:dyDescent="0.25"/>
    <row r="21991" x14ac:dyDescent="0.25"/>
    <row r="21992" x14ac:dyDescent="0.25"/>
    <row r="21993" x14ac:dyDescent="0.25"/>
    <row r="21994" x14ac:dyDescent="0.25"/>
    <row r="21995" x14ac:dyDescent="0.25"/>
    <row r="21996" x14ac:dyDescent="0.25"/>
    <row r="21997" x14ac:dyDescent="0.25"/>
    <row r="21998" x14ac:dyDescent="0.25"/>
    <row r="21999" x14ac:dyDescent="0.25"/>
    <row r="22000" x14ac:dyDescent="0.25"/>
    <row r="22001" x14ac:dyDescent="0.25"/>
    <row r="22002" x14ac:dyDescent="0.25"/>
    <row r="22003" x14ac:dyDescent="0.25"/>
    <row r="22004" x14ac:dyDescent="0.25"/>
    <row r="22005" x14ac:dyDescent="0.25"/>
    <row r="22006" x14ac:dyDescent="0.25"/>
    <row r="22007" x14ac:dyDescent="0.25"/>
    <row r="22008" x14ac:dyDescent="0.25"/>
    <row r="22009" x14ac:dyDescent="0.25"/>
    <row r="22010" x14ac:dyDescent="0.25"/>
    <row r="22011" x14ac:dyDescent="0.25"/>
    <row r="22012" x14ac:dyDescent="0.25"/>
    <row r="22013" x14ac:dyDescent="0.25"/>
    <row r="22014" x14ac:dyDescent="0.25"/>
    <row r="22015" x14ac:dyDescent="0.25"/>
    <row r="22016" x14ac:dyDescent="0.25"/>
    <row r="22017" x14ac:dyDescent="0.25"/>
    <row r="22018" x14ac:dyDescent="0.25"/>
    <row r="22019" x14ac:dyDescent="0.25"/>
    <row r="22020" x14ac:dyDescent="0.25"/>
    <row r="22021" x14ac:dyDescent="0.25"/>
    <row r="22022" x14ac:dyDescent="0.25"/>
    <row r="22023" x14ac:dyDescent="0.25"/>
    <row r="22024" x14ac:dyDescent="0.25"/>
    <row r="22025" x14ac:dyDescent="0.25"/>
    <row r="22026" x14ac:dyDescent="0.25"/>
    <row r="22027" x14ac:dyDescent="0.25"/>
    <row r="22028" x14ac:dyDescent="0.25"/>
    <row r="22029" x14ac:dyDescent="0.25"/>
    <row r="22030" x14ac:dyDescent="0.25"/>
    <row r="22031" x14ac:dyDescent="0.25"/>
    <row r="22032" x14ac:dyDescent="0.25"/>
    <row r="22033" x14ac:dyDescent="0.25"/>
    <row r="22034" x14ac:dyDescent="0.25"/>
    <row r="22035" x14ac:dyDescent="0.25"/>
    <row r="22036" x14ac:dyDescent="0.25"/>
    <row r="22037" x14ac:dyDescent="0.25"/>
    <row r="22038" x14ac:dyDescent="0.25"/>
    <row r="22039" x14ac:dyDescent="0.25"/>
    <row r="22040" x14ac:dyDescent="0.25"/>
    <row r="22041" x14ac:dyDescent="0.25"/>
    <row r="22042" x14ac:dyDescent="0.25"/>
    <row r="22043" x14ac:dyDescent="0.25"/>
    <row r="22044" x14ac:dyDescent="0.25"/>
    <row r="22045" x14ac:dyDescent="0.25"/>
    <row r="22046" x14ac:dyDescent="0.25"/>
    <row r="22047" x14ac:dyDescent="0.25"/>
    <row r="22048" x14ac:dyDescent="0.25"/>
    <row r="22049" x14ac:dyDescent="0.25"/>
    <row r="22050" x14ac:dyDescent="0.25"/>
    <row r="22051" x14ac:dyDescent="0.25"/>
    <row r="22052" x14ac:dyDescent="0.25"/>
    <row r="22053" x14ac:dyDescent="0.25"/>
    <row r="22054" x14ac:dyDescent="0.25"/>
    <row r="22055" x14ac:dyDescent="0.25"/>
    <row r="22056" x14ac:dyDescent="0.25"/>
    <row r="22057" x14ac:dyDescent="0.25"/>
    <row r="22058" x14ac:dyDescent="0.25"/>
    <row r="22059" x14ac:dyDescent="0.25"/>
    <row r="22060" x14ac:dyDescent="0.25"/>
    <row r="22061" x14ac:dyDescent="0.25"/>
    <row r="22062" x14ac:dyDescent="0.25"/>
    <row r="22063" x14ac:dyDescent="0.25"/>
    <row r="22064" x14ac:dyDescent="0.25"/>
    <row r="22065" x14ac:dyDescent="0.25"/>
    <row r="22066" x14ac:dyDescent="0.25"/>
    <row r="22067" x14ac:dyDescent="0.25"/>
    <row r="22068" x14ac:dyDescent="0.25"/>
    <row r="22069" x14ac:dyDescent="0.25"/>
    <row r="22070" x14ac:dyDescent="0.25"/>
    <row r="22071" x14ac:dyDescent="0.25"/>
    <row r="22072" x14ac:dyDescent="0.25"/>
    <row r="22073" x14ac:dyDescent="0.25"/>
    <row r="22074" x14ac:dyDescent="0.25"/>
    <row r="22075" x14ac:dyDescent="0.25"/>
    <row r="22076" x14ac:dyDescent="0.25"/>
    <row r="22077" x14ac:dyDescent="0.25"/>
    <row r="22078" x14ac:dyDescent="0.25"/>
    <row r="22079" x14ac:dyDescent="0.25"/>
    <row r="22080" x14ac:dyDescent="0.25"/>
    <row r="22081" x14ac:dyDescent="0.25"/>
    <row r="22082" x14ac:dyDescent="0.25"/>
    <row r="22083" x14ac:dyDescent="0.25"/>
    <row r="22084" x14ac:dyDescent="0.25"/>
    <row r="22085" x14ac:dyDescent="0.25"/>
    <row r="22086" x14ac:dyDescent="0.25"/>
    <row r="22087" x14ac:dyDescent="0.25"/>
    <row r="22088" x14ac:dyDescent="0.25"/>
    <row r="22089" x14ac:dyDescent="0.25"/>
    <row r="22090" x14ac:dyDescent="0.25"/>
    <row r="22091" x14ac:dyDescent="0.25"/>
    <row r="22092" x14ac:dyDescent="0.25"/>
    <row r="22093" x14ac:dyDescent="0.25"/>
    <row r="22094" x14ac:dyDescent="0.25"/>
    <row r="22095" x14ac:dyDescent="0.25"/>
    <row r="22096" x14ac:dyDescent="0.25"/>
    <row r="22097" x14ac:dyDescent="0.25"/>
    <row r="22098" x14ac:dyDescent="0.25"/>
    <row r="22099" x14ac:dyDescent="0.25"/>
    <row r="22100" x14ac:dyDescent="0.25"/>
    <row r="22101" x14ac:dyDescent="0.25"/>
    <row r="22102" x14ac:dyDescent="0.25"/>
    <row r="22103" x14ac:dyDescent="0.25"/>
    <row r="22104" x14ac:dyDescent="0.25"/>
    <row r="22105" x14ac:dyDescent="0.25"/>
    <row r="22106" x14ac:dyDescent="0.25"/>
    <row r="22107" x14ac:dyDescent="0.25"/>
    <row r="22108" x14ac:dyDescent="0.25"/>
    <row r="22109" x14ac:dyDescent="0.25"/>
    <row r="22110" x14ac:dyDescent="0.25"/>
    <row r="22111" x14ac:dyDescent="0.25"/>
    <row r="22112" x14ac:dyDescent="0.25"/>
    <row r="22113" x14ac:dyDescent="0.25"/>
    <row r="22114" x14ac:dyDescent="0.25"/>
    <row r="22115" x14ac:dyDescent="0.25"/>
    <row r="22116" x14ac:dyDescent="0.25"/>
    <row r="22117" x14ac:dyDescent="0.25"/>
    <row r="22118" x14ac:dyDescent="0.25"/>
    <row r="22119" x14ac:dyDescent="0.25"/>
    <row r="22120" x14ac:dyDescent="0.25"/>
    <row r="22121" x14ac:dyDescent="0.25"/>
    <row r="22122" x14ac:dyDescent="0.25"/>
    <row r="22123" x14ac:dyDescent="0.25"/>
    <row r="22124" x14ac:dyDescent="0.25"/>
    <row r="22125" x14ac:dyDescent="0.25"/>
    <row r="22126" x14ac:dyDescent="0.25"/>
    <row r="22127" x14ac:dyDescent="0.25"/>
    <row r="22128" x14ac:dyDescent="0.25"/>
    <row r="22129" x14ac:dyDescent="0.25"/>
    <row r="22130" x14ac:dyDescent="0.25"/>
    <row r="22131" x14ac:dyDescent="0.25"/>
    <row r="22132" x14ac:dyDescent="0.25"/>
    <row r="22133" x14ac:dyDescent="0.25"/>
    <row r="22134" x14ac:dyDescent="0.25"/>
    <row r="22135" x14ac:dyDescent="0.25"/>
    <row r="22136" x14ac:dyDescent="0.25"/>
    <row r="22137" x14ac:dyDescent="0.25"/>
    <row r="22138" x14ac:dyDescent="0.25"/>
    <row r="22139" x14ac:dyDescent="0.25"/>
    <row r="22140" x14ac:dyDescent="0.25"/>
    <row r="22141" x14ac:dyDescent="0.25"/>
    <row r="22142" x14ac:dyDescent="0.25"/>
    <row r="22143" x14ac:dyDescent="0.25"/>
    <row r="22144" x14ac:dyDescent="0.25"/>
    <row r="22145" x14ac:dyDescent="0.25"/>
    <row r="22146" x14ac:dyDescent="0.25"/>
    <row r="22147" x14ac:dyDescent="0.25"/>
    <row r="22148" x14ac:dyDescent="0.25"/>
    <row r="22149" x14ac:dyDescent="0.25"/>
    <row r="22150" x14ac:dyDescent="0.25"/>
    <row r="22151" x14ac:dyDescent="0.25"/>
    <row r="22152" x14ac:dyDescent="0.25"/>
    <row r="22153" x14ac:dyDescent="0.25"/>
    <row r="22154" x14ac:dyDescent="0.25"/>
    <row r="22155" x14ac:dyDescent="0.25"/>
    <row r="22156" x14ac:dyDescent="0.25"/>
    <row r="22157" x14ac:dyDescent="0.25"/>
    <row r="22158" x14ac:dyDescent="0.25"/>
    <row r="22159" x14ac:dyDescent="0.25"/>
    <row r="22160" x14ac:dyDescent="0.25"/>
    <row r="22161" x14ac:dyDescent="0.25"/>
    <row r="22162" x14ac:dyDescent="0.25"/>
    <row r="22163" x14ac:dyDescent="0.25"/>
    <row r="22164" x14ac:dyDescent="0.25"/>
    <row r="22165" x14ac:dyDescent="0.25"/>
    <row r="22166" x14ac:dyDescent="0.25"/>
    <row r="22167" x14ac:dyDescent="0.25"/>
    <row r="22168" x14ac:dyDescent="0.25"/>
    <row r="22169" x14ac:dyDescent="0.25"/>
    <row r="22170" x14ac:dyDescent="0.25"/>
    <row r="22171" x14ac:dyDescent="0.25"/>
    <row r="22172" x14ac:dyDescent="0.25"/>
    <row r="22173" x14ac:dyDescent="0.25"/>
    <row r="22174" x14ac:dyDescent="0.25"/>
    <row r="22175" x14ac:dyDescent="0.25"/>
    <row r="22176" x14ac:dyDescent="0.25"/>
    <row r="22177" x14ac:dyDescent="0.25"/>
    <row r="22178" x14ac:dyDescent="0.25"/>
    <row r="22179" x14ac:dyDescent="0.25"/>
    <row r="22180" x14ac:dyDescent="0.25"/>
    <row r="22181" x14ac:dyDescent="0.25"/>
    <row r="22182" x14ac:dyDescent="0.25"/>
    <row r="22183" x14ac:dyDescent="0.25"/>
    <row r="22184" x14ac:dyDescent="0.25"/>
    <row r="22185" x14ac:dyDescent="0.25"/>
    <row r="22186" x14ac:dyDescent="0.25"/>
    <row r="22187" x14ac:dyDescent="0.25"/>
    <row r="22188" x14ac:dyDescent="0.25"/>
    <row r="22189" x14ac:dyDescent="0.25"/>
    <row r="22190" x14ac:dyDescent="0.25"/>
    <row r="22191" x14ac:dyDescent="0.25"/>
    <row r="22192" x14ac:dyDescent="0.25"/>
    <row r="22193" x14ac:dyDescent="0.25"/>
    <row r="22194" x14ac:dyDescent="0.25"/>
    <row r="22195" x14ac:dyDescent="0.25"/>
    <row r="22196" x14ac:dyDescent="0.25"/>
    <row r="22197" x14ac:dyDescent="0.25"/>
    <row r="22198" x14ac:dyDescent="0.25"/>
    <row r="22199" x14ac:dyDescent="0.25"/>
    <row r="22200" x14ac:dyDescent="0.25"/>
    <row r="22201" x14ac:dyDescent="0.25"/>
    <row r="22202" x14ac:dyDescent="0.25"/>
    <row r="22203" x14ac:dyDescent="0.25"/>
    <row r="22204" x14ac:dyDescent="0.25"/>
    <row r="22205" x14ac:dyDescent="0.25"/>
    <row r="22206" x14ac:dyDescent="0.25"/>
    <row r="22207" x14ac:dyDescent="0.25"/>
    <row r="22208" x14ac:dyDescent="0.25"/>
    <row r="22209" x14ac:dyDescent="0.25"/>
    <row r="22210" x14ac:dyDescent="0.25"/>
    <row r="22211" x14ac:dyDescent="0.25"/>
    <row r="22212" x14ac:dyDescent="0.25"/>
    <row r="22213" x14ac:dyDescent="0.25"/>
    <row r="22214" x14ac:dyDescent="0.25"/>
    <row r="22215" x14ac:dyDescent="0.25"/>
    <row r="22216" x14ac:dyDescent="0.25"/>
    <row r="22217" x14ac:dyDescent="0.25"/>
    <row r="22218" x14ac:dyDescent="0.25"/>
    <row r="22219" x14ac:dyDescent="0.25"/>
    <row r="22220" x14ac:dyDescent="0.25"/>
    <row r="22221" x14ac:dyDescent="0.25"/>
    <row r="22222" x14ac:dyDescent="0.25"/>
    <row r="22223" x14ac:dyDescent="0.25"/>
    <row r="22224" x14ac:dyDescent="0.25"/>
    <row r="22225" x14ac:dyDescent="0.25"/>
    <row r="22226" x14ac:dyDescent="0.25"/>
    <row r="22227" x14ac:dyDescent="0.25"/>
    <row r="22228" x14ac:dyDescent="0.25"/>
    <row r="22229" x14ac:dyDescent="0.25"/>
    <row r="22230" x14ac:dyDescent="0.25"/>
    <row r="22231" x14ac:dyDescent="0.25"/>
    <row r="22232" x14ac:dyDescent="0.25"/>
    <row r="22233" x14ac:dyDescent="0.25"/>
    <row r="22234" x14ac:dyDescent="0.25"/>
    <row r="22235" x14ac:dyDescent="0.25"/>
    <row r="22236" x14ac:dyDescent="0.25"/>
    <row r="22237" x14ac:dyDescent="0.25"/>
    <row r="22238" x14ac:dyDescent="0.25"/>
    <row r="22239" x14ac:dyDescent="0.25"/>
    <row r="22240" x14ac:dyDescent="0.25"/>
    <row r="22241" x14ac:dyDescent="0.25"/>
    <row r="22242" x14ac:dyDescent="0.25"/>
    <row r="22243" x14ac:dyDescent="0.25"/>
    <row r="22244" x14ac:dyDescent="0.25"/>
    <row r="22245" x14ac:dyDescent="0.25"/>
    <row r="22246" x14ac:dyDescent="0.25"/>
    <row r="22247" x14ac:dyDescent="0.25"/>
    <row r="22248" x14ac:dyDescent="0.25"/>
    <row r="22249" x14ac:dyDescent="0.25"/>
    <row r="22250" x14ac:dyDescent="0.25"/>
    <row r="22251" x14ac:dyDescent="0.25"/>
    <row r="22252" x14ac:dyDescent="0.25"/>
    <row r="22253" x14ac:dyDescent="0.25"/>
    <row r="22254" x14ac:dyDescent="0.25"/>
    <row r="22255" x14ac:dyDescent="0.25"/>
    <row r="22256" x14ac:dyDescent="0.25"/>
    <row r="22257" x14ac:dyDescent="0.25"/>
    <row r="22258" x14ac:dyDescent="0.25"/>
    <row r="22259" x14ac:dyDescent="0.25"/>
    <row r="22260" x14ac:dyDescent="0.25"/>
    <row r="22261" x14ac:dyDescent="0.25"/>
    <row r="22262" x14ac:dyDescent="0.25"/>
    <row r="22263" x14ac:dyDescent="0.25"/>
    <row r="22264" x14ac:dyDescent="0.25"/>
    <row r="22265" x14ac:dyDescent="0.25"/>
    <row r="22266" x14ac:dyDescent="0.25"/>
    <row r="22267" x14ac:dyDescent="0.25"/>
    <row r="22268" x14ac:dyDescent="0.25"/>
    <row r="22269" x14ac:dyDescent="0.25"/>
    <row r="22270" x14ac:dyDescent="0.25"/>
    <row r="22271" x14ac:dyDescent="0.25"/>
    <row r="22272" x14ac:dyDescent="0.25"/>
    <row r="22273" x14ac:dyDescent="0.25"/>
    <row r="22274" x14ac:dyDescent="0.25"/>
    <row r="22275" x14ac:dyDescent="0.25"/>
    <row r="22276" x14ac:dyDescent="0.25"/>
    <row r="22277" x14ac:dyDescent="0.25"/>
    <row r="22278" x14ac:dyDescent="0.25"/>
    <row r="22279" x14ac:dyDescent="0.25"/>
    <row r="22280" x14ac:dyDescent="0.25"/>
    <row r="22281" x14ac:dyDescent="0.25"/>
    <row r="22282" x14ac:dyDescent="0.25"/>
    <row r="22283" x14ac:dyDescent="0.25"/>
    <row r="22284" x14ac:dyDescent="0.25"/>
    <row r="22285" x14ac:dyDescent="0.25"/>
    <row r="22286" x14ac:dyDescent="0.25"/>
    <row r="22287" x14ac:dyDescent="0.25"/>
    <row r="22288" x14ac:dyDescent="0.25"/>
    <row r="22289" x14ac:dyDescent="0.25"/>
    <row r="22290" x14ac:dyDescent="0.25"/>
    <row r="22291" x14ac:dyDescent="0.25"/>
    <row r="22292" x14ac:dyDescent="0.25"/>
    <row r="22293" x14ac:dyDescent="0.25"/>
    <row r="22294" x14ac:dyDescent="0.25"/>
    <row r="22295" x14ac:dyDescent="0.25"/>
    <row r="22296" x14ac:dyDescent="0.25"/>
    <row r="22297" x14ac:dyDescent="0.25"/>
    <row r="22298" x14ac:dyDescent="0.25"/>
    <row r="22299" x14ac:dyDescent="0.25"/>
    <row r="22300" x14ac:dyDescent="0.25"/>
    <row r="22301" x14ac:dyDescent="0.25"/>
    <row r="22302" x14ac:dyDescent="0.25"/>
    <row r="22303" x14ac:dyDescent="0.25"/>
    <row r="22304" x14ac:dyDescent="0.25"/>
    <row r="22305" x14ac:dyDescent="0.25"/>
    <row r="22306" x14ac:dyDescent="0.25"/>
    <row r="22307" x14ac:dyDescent="0.25"/>
    <row r="22308" x14ac:dyDescent="0.25"/>
    <row r="22309" x14ac:dyDescent="0.25"/>
    <row r="22310" x14ac:dyDescent="0.25"/>
    <row r="22311" x14ac:dyDescent="0.25"/>
    <row r="22312" x14ac:dyDescent="0.25"/>
    <row r="22313" x14ac:dyDescent="0.25"/>
    <row r="22314" x14ac:dyDescent="0.25"/>
    <row r="22315" x14ac:dyDescent="0.25"/>
    <row r="22316" x14ac:dyDescent="0.25"/>
    <row r="22317" x14ac:dyDescent="0.25"/>
    <row r="22318" x14ac:dyDescent="0.25"/>
    <row r="22319" x14ac:dyDescent="0.25"/>
    <row r="22320" x14ac:dyDescent="0.25"/>
    <row r="22321" x14ac:dyDescent="0.25"/>
    <row r="22322" x14ac:dyDescent="0.25"/>
    <row r="22323" x14ac:dyDescent="0.25"/>
    <row r="22324" x14ac:dyDescent="0.25"/>
    <row r="22325" x14ac:dyDescent="0.25"/>
    <row r="22326" x14ac:dyDescent="0.25"/>
    <row r="22327" x14ac:dyDescent="0.25"/>
    <row r="22328" x14ac:dyDescent="0.25"/>
    <row r="22329" x14ac:dyDescent="0.25"/>
    <row r="22330" x14ac:dyDescent="0.25"/>
    <row r="22331" x14ac:dyDescent="0.25"/>
    <row r="22332" x14ac:dyDescent="0.25"/>
    <row r="22333" x14ac:dyDescent="0.25"/>
    <row r="22334" x14ac:dyDescent="0.25"/>
    <row r="22335" x14ac:dyDescent="0.25"/>
    <row r="22336" x14ac:dyDescent="0.25"/>
    <row r="22337" x14ac:dyDescent="0.25"/>
    <row r="22338" x14ac:dyDescent="0.25"/>
    <row r="22339" x14ac:dyDescent="0.25"/>
    <row r="22340" x14ac:dyDescent="0.25"/>
    <row r="22341" x14ac:dyDescent="0.25"/>
    <row r="22342" x14ac:dyDescent="0.25"/>
    <row r="22343" x14ac:dyDescent="0.25"/>
    <row r="22344" x14ac:dyDescent="0.25"/>
    <row r="22345" x14ac:dyDescent="0.25"/>
    <row r="22346" x14ac:dyDescent="0.25"/>
    <row r="22347" x14ac:dyDescent="0.25"/>
    <row r="22348" x14ac:dyDescent="0.25"/>
    <row r="22349" x14ac:dyDescent="0.25"/>
    <row r="22350" x14ac:dyDescent="0.25"/>
    <row r="22351" x14ac:dyDescent="0.25"/>
    <row r="22352" x14ac:dyDescent="0.25"/>
    <row r="22353" x14ac:dyDescent="0.25"/>
    <row r="22354" x14ac:dyDescent="0.25"/>
    <row r="22355" x14ac:dyDescent="0.25"/>
    <row r="22356" x14ac:dyDescent="0.25"/>
    <row r="22357" x14ac:dyDescent="0.25"/>
    <row r="22358" x14ac:dyDescent="0.25"/>
    <row r="22359" x14ac:dyDescent="0.25"/>
    <row r="22360" x14ac:dyDescent="0.25"/>
    <row r="22361" x14ac:dyDescent="0.25"/>
    <row r="22362" x14ac:dyDescent="0.25"/>
    <row r="22363" x14ac:dyDescent="0.25"/>
    <row r="22364" x14ac:dyDescent="0.25"/>
    <row r="22365" x14ac:dyDescent="0.25"/>
    <row r="22366" x14ac:dyDescent="0.25"/>
    <row r="22367" x14ac:dyDescent="0.25"/>
    <row r="22368" x14ac:dyDescent="0.25"/>
    <row r="22369" x14ac:dyDescent="0.25"/>
    <row r="22370" x14ac:dyDescent="0.25"/>
    <row r="22371" x14ac:dyDescent="0.25"/>
    <row r="22372" x14ac:dyDescent="0.25"/>
    <row r="22373" x14ac:dyDescent="0.25"/>
    <row r="22374" x14ac:dyDescent="0.25"/>
    <row r="22375" x14ac:dyDescent="0.25"/>
    <row r="22376" x14ac:dyDescent="0.25"/>
    <row r="22377" x14ac:dyDescent="0.25"/>
    <row r="22378" x14ac:dyDescent="0.25"/>
    <row r="22379" x14ac:dyDescent="0.25"/>
    <row r="22380" x14ac:dyDescent="0.25"/>
    <row r="22381" x14ac:dyDescent="0.25"/>
    <row r="22382" x14ac:dyDescent="0.25"/>
    <row r="22383" x14ac:dyDescent="0.25"/>
    <row r="22384" x14ac:dyDescent="0.25"/>
    <row r="22385" x14ac:dyDescent="0.25"/>
    <row r="22386" x14ac:dyDescent="0.25"/>
    <row r="22387" x14ac:dyDescent="0.25"/>
    <row r="22388" x14ac:dyDescent="0.25"/>
    <row r="22389" x14ac:dyDescent="0.25"/>
    <row r="22390" x14ac:dyDescent="0.25"/>
    <row r="22391" x14ac:dyDescent="0.25"/>
    <row r="22392" x14ac:dyDescent="0.25"/>
    <row r="22393" x14ac:dyDescent="0.25"/>
    <row r="22394" x14ac:dyDescent="0.25"/>
    <row r="22395" x14ac:dyDescent="0.25"/>
    <row r="22396" x14ac:dyDescent="0.25"/>
    <row r="22397" x14ac:dyDescent="0.25"/>
    <row r="22398" x14ac:dyDescent="0.25"/>
    <row r="22399" x14ac:dyDescent="0.25"/>
    <row r="22400" x14ac:dyDescent="0.25"/>
    <row r="22401" x14ac:dyDescent="0.25"/>
    <row r="22402" x14ac:dyDescent="0.25"/>
    <row r="22403" x14ac:dyDescent="0.25"/>
    <row r="22404" x14ac:dyDescent="0.25"/>
    <row r="22405" x14ac:dyDescent="0.25"/>
    <row r="22406" x14ac:dyDescent="0.25"/>
    <row r="22407" x14ac:dyDescent="0.25"/>
    <row r="22408" x14ac:dyDescent="0.25"/>
    <row r="22409" x14ac:dyDescent="0.25"/>
    <row r="22410" x14ac:dyDescent="0.25"/>
    <row r="22411" x14ac:dyDescent="0.25"/>
    <row r="22412" x14ac:dyDescent="0.25"/>
    <row r="22413" x14ac:dyDescent="0.25"/>
    <row r="22414" x14ac:dyDescent="0.25"/>
    <row r="22415" x14ac:dyDescent="0.25"/>
    <row r="22416" x14ac:dyDescent="0.25"/>
    <row r="22417" x14ac:dyDescent="0.25"/>
    <row r="22418" x14ac:dyDescent="0.25"/>
    <row r="22419" x14ac:dyDescent="0.25"/>
    <row r="22420" x14ac:dyDescent="0.25"/>
    <row r="22421" x14ac:dyDescent="0.25"/>
    <row r="22422" x14ac:dyDescent="0.25"/>
    <row r="22423" x14ac:dyDescent="0.25"/>
    <row r="22424" x14ac:dyDescent="0.25"/>
    <row r="22425" x14ac:dyDescent="0.25"/>
    <row r="22426" x14ac:dyDescent="0.25"/>
    <row r="22427" x14ac:dyDescent="0.25"/>
    <row r="22428" x14ac:dyDescent="0.25"/>
    <row r="22429" x14ac:dyDescent="0.25"/>
    <row r="22430" x14ac:dyDescent="0.25"/>
    <row r="22431" x14ac:dyDescent="0.25"/>
    <row r="22432" x14ac:dyDescent="0.25"/>
    <row r="22433" x14ac:dyDescent="0.25"/>
    <row r="22434" x14ac:dyDescent="0.25"/>
    <row r="22435" x14ac:dyDescent="0.25"/>
    <row r="22436" x14ac:dyDescent="0.25"/>
    <row r="22437" x14ac:dyDescent="0.25"/>
    <row r="22438" x14ac:dyDescent="0.25"/>
    <row r="22439" x14ac:dyDescent="0.25"/>
    <row r="22440" x14ac:dyDescent="0.25"/>
    <row r="22441" x14ac:dyDescent="0.25"/>
    <row r="22442" x14ac:dyDescent="0.25"/>
    <row r="22443" x14ac:dyDescent="0.25"/>
    <row r="22444" x14ac:dyDescent="0.25"/>
    <row r="22445" x14ac:dyDescent="0.25"/>
    <row r="22446" x14ac:dyDescent="0.25"/>
    <row r="22447" x14ac:dyDescent="0.25"/>
    <row r="22448" x14ac:dyDescent="0.25"/>
    <row r="22449" x14ac:dyDescent="0.25"/>
    <row r="22450" x14ac:dyDescent="0.25"/>
    <row r="22451" x14ac:dyDescent="0.25"/>
    <row r="22452" x14ac:dyDescent="0.25"/>
    <row r="22453" x14ac:dyDescent="0.25"/>
    <row r="22454" x14ac:dyDescent="0.25"/>
    <row r="22455" x14ac:dyDescent="0.25"/>
    <row r="22456" x14ac:dyDescent="0.25"/>
    <row r="22457" x14ac:dyDescent="0.25"/>
    <row r="22458" x14ac:dyDescent="0.25"/>
    <row r="22459" x14ac:dyDescent="0.25"/>
    <row r="22460" x14ac:dyDescent="0.25"/>
    <row r="22461" x14ac:dyDescent="0.25"/>
    <row r="22462" x14ac:dyDescent="0.25"/>
    <row r="22463" x14ac:dyDescent="0.25"/>
    <row r="22464" x14ac:dyDescent="0.25"/>
    <row r="22465" x14ac:dyDescent="0.25"/>
    <row r="22466" x14ac:dyDescent="0.25"/>
    <row r="22467" x14ac:dyDescent="0.25"/>
    <row r="22468" x14ac:dyDescent="0.25"/>
    <row r="22469" x14ac:dyDescent="0.25"/>
    <row r="22470" x14ac:dyDescent="0.25"/>
    <row r="22471" x14ac:dyDescent="0.25"/>
    <row r="22472" x14ac:dyDescent="0.25"/>
    <row r="22473" x14ac:dyDescent="0.25"/>
    <row r="22474" x14ac:dyDescent="0.25"/>
    <row r="22475" x14ac:dyDescent="0.25"/>
    <row r="22476" x14ac:dyDescent="0.25"/>
    <row r="22477" x14ac:dyDescent="0.25"/>
    <row r="22478" x14ac:dyDescent="0.25"/>
    <row r="22479" x14ac:dyDescent="0.25"/>
    <row r="22480" x14ac:dyDescent="0.25"/>
    <row r="22481" x14ac:dyDescent="0.25"/>
    <row r="22482" x14ac:dyDescent="0.25"/>
    <row r="22483" x14ac:dyDescent="0.25"/>
    <row r="22484" x14ac:dyDescent="0.25"/>
    <row r="22485" x14ac:dyDescent="0.25"/>
    <row r="22486" x14ac:dyDescent="0.25"/>
    <row r="22487" x14ac:dyDescent="0.25"/>
    <row r="22488" x14ac:dyDescent="0.25"/>
    <row r="22489" x14ac:dyDescent="0.25"/>
    <row r="22490" x14ac:dyDescent="0.25"/>
    <row r="22491" x14ac:dyDescent="0.25"/>
    <row r="22492" x14ac:dyDescent="0.25"/>
    <row r="22493" x14ac:dyDescent="0.25"/>
    <row r="22494" x14ac:dyDescent="0.25"/>
    <row r="22495" x14ac:dyDescent="0.25"/>
    <row r="22496" x14ac:dyDescent="0.25"/>
    <row r="22497" x14ac:dyDescent="0.25"/>
    <row r="22498" x14ac:dyDescent="0.25"/>
    <row r="22499" x14ac:dyDescent="0.25"/>
    <row r="22500" x14ac:dyDescent="0.25"/>
    <row r="22501" x14ac:dyDescent="0.25"/>
    <row r="22502" x14ac:dyDescent="0.25"/>
    <row r="22503" x14ac:dyDescent="0.25"/>
    <row r="22504" x14ac:dyDescent="0.25"/>
    <row r="22505" x14ac:dyDescent="0.25"/>
    <row r="22506" x14ac:dyDescent="0.25"/>
    <row r="22507" x14ac:dyDescent="0.25"/>
    <row r="22508" x14ac:dyDescent="0.25"/>
    <row r="22509" x14ac:dyDescent="0.25"/>
    <row r="22510" x14ac:dyDescent="0.25"/>
    <row r="22511" x14ac:dyDescent="0.25"/>
    <row r="22512" x14ac:dyDescent="0.25"/>
    <row r="22513" x14ac:dyDescent="0.25"/>
    <row r="22514" x14ac:dyDescent="0.25"/>
    <row r="22515" x14ac:dyDescent="0.25"/>
    <row r="22516" x14ac:dyDescent="0.25"/>
    <row r="22517" x14ac:dyDescent="0.25"/>
    <row r="22518" x14ac:dyDescent="0.25"/>
    <row r="22519" x14ac:dyDescent="0.25"/>
    <row r="22520" x14ac:dyDescent="0.25"/>
    <row r="22521" x14ac:dyDescent="0.25"/>
    <row r="22522" x14ac:dyDescent="0.25"/>
    <row r="22523" x14ac:dyDescent="0.25"/>
    <row r="22524" x14ac:dyDescent="0.25"/>
    <row r="22525" x14ac:dyDescent="0.25"/>
    <row r="22526" x14ac:dyDescent="0.25"/>
    <row r="22527" x14ac:dyDescent="0.25"/>
    <row r="22528" x14ac:dyDescent="0.25"/>
    <row r="22529" x14ac:dyDescent="0.25"/>
    <row r="22530" x14ac:dyDescent="0.25"/>
    <row r="22531" x14ac:dyDescent="0.25"/>
    <row r="22532" x14ac:dyDescent="0.25"/>
    <row r="22533" x14ac:dyDescent="0.25"/>
    <row r="22534" x14ac:dyDescent="0.25"/>
    <row r="22535" x14ac:dyDescent="0.25"/>
    <row r="22536" x14ac:dyDescent="0.25"/>
    <row r="22537" x14ac:dyDescent="0.25"/>
    <row r="22538" x14ac:dyDescent="0.25"/>
    <row r="22539" x14ac:dyDescent="0.25"/>
    <row r="22540" x14ac:dyDescent="0.25"/>
    <row r="22541" x14ac:dyDescent="0.25"/>
    <row r="22542" x14ac:dyDescent="0.25"/>
    <row r="22543" x14ac:dyDescent="0.25"/>
    <row r="22544" x14ac:dyDescent="0.25"/>
    <row r="22545" x14ac:dyDescent="0.25"/>
    <row r="22546" x14ac:dyDescent="0.25"/>
    <row r="22547" x14ac:dyDescent="0.25"/>
    <row r="22548" x14ac:dyDescent="0.25"/>
    <row r="22549" x14ac:dyDescent="0.25"/>
    <row r="22550" x14ac:dyDescent="0.25"/>
    <row r="22551" x14ac:dyDescent="0.25"/>
    <row r="22552" x14ac:dyDescent="0.25"/>
    <row r="22553" x14ac:dyDescent="0.25"/>
    <row r="22554" x14ac:dyDescent="0.25"/>
    <row r="22555" x14ac:dyDescent="0.25"/>
    <row r="22556" x14ac:dyDescent="0.25"/>
    <row r="22557" x14ac:dyDescent="0.25"/>
    <row r="22558" x14ac:dyDescent="0.25"/>
    <row r="22559" x14ac:dyDescent="0.25"/>
    <row r="22560" x14ac:dyDescent="0.25"/>
    <row r="22561" x14ac:dyDescent="0.25"/>
    <row r="22562" x14ac:dyDescent="0.25"/>
    <row r="22563" x14ac:dyDescent="0.25"/>
    <row r="22564" x14ac:dyDescent="0.25"/>
    <row r="22565" x14ac:dyDescent="0.25"/>
    <row r="22566" x14ac:dyDescent="0.25"/>
    <row r="22567" x14ac:dyDescent="0.25"/>
    <row r="22568" x14ac:dyDescent="0.25"/>
    <row r="22569" x14ac:dyDescent="0.25"/>
    <row r="22570" x14ac:dyDescent="0.25"/>
    <row r="22571" x14ac:dyDescent="0.25"/>
    <row r="22572" x14ac:dyDescent="0.25"/>
    <row r="22573" x14ac:dyDescent="0.25"/>
    <row r="22574" x14ac:dyDescent="0.25"/>
    <row r="22575" x14ac:dyDescent="0.25"/>
    <row r="22576" x14ac:dyDescent="0.25"/>
    <row r="22577" x14ac:dyDescent="0.25"/>
    <row r="22578" x14ac:dyDescent="0.25"/>
    <row r="22579" x14ac:dyDescent="0.25"/>
    <row r="22580" x14ac:dyDescent="0.25"/>
    <row r="22581" x14ac:dyDescent="0.25"/>
    <row r="22582" x14ac:dyDescent="0.25"/>
    <row r="22583" x14ac:dyDescent="0.25"/>
    <row r="22584" x14ac:dyDescent="0.25"/>
    <row r="22585" x14ac:dyDescent="0.25"/>
    <row r="22586" x14ac:dyDescent="0.25"/>
    <row r="22587" x14ac:dyDescent="0.25"/>
    <row r="22588" x14ac:dyDescent="0.25"/>
    <row r="22589" x14ac:dyDescent="0.25"/>
    <row r="22590" x14ac:dyDescent="0.25"/>
    <row r="22591" x14ac:dyDescent="0.25"/>
    <row r="22592" x14ac:dyDescent="0.25"/>
    <row r="22593" x14ac:dyDescent="0.25"/>
    <row r="22594" x14ac:dyDescent="0.25"/>
    <row r="22595" x14ac:dyDescent="0.25"/>
    <row r="22596" x14ac:dyDescent="0.25"/>
    <row r="22597" x14ac:dyDescent="0.25"/>
    <row r="22598" x14ac:dyDescent="0.25"/>
    <row r="22599" x14ac:dyDescent="0.25"/>
    <row r="22600" x14ac:dyDescent="0.25"/>
    <row r="22601" x14ac:dyDescent="0.25"/>
    <row r="22602" x14ac:dyDescent="0.25"/>
    <row r="22603" x14ac:dyDescent="0.25"/>
    <row r="22604" x14ac:dyDescent="0.25"/>
    <row r="22605" x14ac:dyDescent="0.25"/>
    <row r="22606" x14ac:dyDescent="0.25"/>
    <row r="22607" x14ac:dyDescent="0.25"/>
    <row r="22608" x14ac:dyDescent="0.25"/>
    <row r="22609" x14ac:dyDescent="0.25"/>
    <row r="22610" x14ac:dyDescent="0.25"/>
    <row r="22611" x14ac:dyDescent="0.25"/>
    <row r="22612" x14ac:dyDescent="0.25"/>
    <row r="22613" x14ac:dyDescent="0.25"/>
    <row r="22614" x14ac:dyDescent="0.25"/>
    <row r="22615" x14ac:dyDescent="0.25"/>
    <row r="22616" x14ac:dyDescent="0.25"/>
    <row r="22617" x14ac:dyDescent="0.25"/>
    <row r="22618" x14ac:dyDescent="0.25"/>
    <row r="22619" x14ac:dyDescent="0.25"/>
    <row r="22620" x14ac:dyDescent="0.25"/>
    <row r="22621" x14ac:dyDescent="0.25"/>
    <row r="22622" x14ac:dyDescent="0.25"/>
    <row r="22623" x14ac:dyDescent="0.25"/>
    <row r="22624" x14ac:dyDescent="0.25"/>
    <row r="22625" x14ac:dyDescent="0.25"/>
    <row r="22626" x14ac:dyDescent="0.25"/>
    <row r="22627" x14ac:dyDescent="0.25"/>
    <row r="22628" x14ac:dyDescent="0.25"/>
    <row r="22629" x14ac:dyDescent="0.25"/>
    <row r="22630" x14ac:dyDescent="0.25"/>
    <row r="22631" x14ac:dyDescent="0.25"/>
    <row r="22632" x14ac:dyDescent="0.25"/>
    <row r="22633" x14ac:dyDescent="0.25"/>
    <row r="22634" x14ac:dyDescent="0.25"/>
    <row r="22635" x14ac:dyDescent="0.25"/>
    <row r="22636" x14ac:dyDescent="0.25"/>
    <row r="22637" x14ac:dyDescent="0.25"/>
    <row r="22638" x14ac:dyDescent="0.25"/>
    <row r="22639" x14ac:dyDescent="0.25"/>
    <row r="22640" x14ac:dyDescent="0.25"/>
    <row r="22641" x14ac:dyDescent="0.25"/>
    <row r="22642" x14ac:dyDescent="0.25"/>
    <row r="22643" x14ac:dyDescent="0.25"/>
    <row r="22644" x14ac:dyDescent="0.25"/>
    <row r="22645" x14ac:dyDescent="0.25"/>
    <row r="22646" x14ac:dyDescent="0.25"/>
    <row r="22647" x14ac:dyDescent="0.25"/>
    <row r="22648" x14ac:dyDescent="0.25"/>
    <row r="22649" x14ac:dyDescent="0.25"/>
    <row r="22650" x14ac:dyDescent="0.25"/>
    <row r="22651" x14ac:dyDescent="0.25"/>
    <row r="22652" x14ac:dyDescent="0.25"/>
    <row r="22653" x14ac:dyDescent="0.25"/>
    <row r="22654" x14ac:dyDescent="0.25"/>
    <row r="22655" x14ac:dyDescent="0.25"/>
    <row r="22656" x14ac:dyDescent="0.25"/>
    <row r="22657" x14ac:dyDescent="0.25"/>
    <row r="22658" x14ac:dyDescent="0.25"/>
    <row r="22659" x14ac:dyDescent="0.25"/>
    <row r="22660" x14ac:dyDescent="0.25"/>
    <row r="22661" x14ac:dyDescent="0.25"/>
    <row r="22662" x14ac:dyDescent="0.25"/>
    <row r="22663" x14ac:dyDescent="0.25"/>
    <row r="22664" x14ac:dyDescent="0.25"/>
    <row r="22665" x14ac:dyDescent="0.25"/>
    <row r="22666" x14ac:dyDescent="0.25"/>
    <row r="22667" x14ac:dyDescent="0.25"/>
    <row r="22668" x14ac:dyDescent="0.25"/>
    <row r="22669" x14ac:dyDescent="0.25"/>
    <row r="22670" x14ac:dyDescent="0.25"/>
    <row r="22671" x14ac:dyDescent="0.25"/>
    <row r="22672" x14ac:dyDescent="0.25"/>
    <row r="22673" x14ac:dyDescent="0.25"/>
    <row r="22674" x14ac:dyDescent="0.25"/>
    <row r="22675" x14ac:dyDescent="0.25"/>
    <row r="22676" x14ac:dyDescent="0.25"/>
    <row r="22677" x14ac:dyDescent="0.25"/>
    <row r="22678" x14ac:dyDescent="0.25"/>
    <row r="22679" x14ac:dyDescent="0.25"/>
    <row r="22680" x14ac:dyDescent="0.25"/>
    <row r="22681" x14ac:dyDescent="0.25"/>
    <row r="22682" x14ac:dyDescent="0.25"/>
    <row r="22683" x14ac:dyDescent="0.25"/>
    <row r="22684" x14ac:dyDescent="0.25"/>
    <row r="22685" x14ac:dyDescent="0.25"/>
    <row r="22686" x14ac:dyDescent="0.25"/>
    <row r="22687" x14ac:dyDescent="0.25"/>
    <row r="22688" x14ac:dyDescent="0.25"/>
    <row r="22689" x14ac:dyDescent="0.25"/>
    <row r="22690" x14ac:dyDescent="0.25"/>
    <row r="22691" x14ac:dyDescent="0.25"/>
    <row r="22692" x14ac:dyDescent="0.25"/>
    <row r="22693" x14ac:dyDescent="0.25"/>
    <row r="22694" x14ac:dyDescent="0.25"/>
    <row r="22695" x14ac:dyDescent="0.25"/>
    <row r="22696" x14ac:dyDescent="0.25"/>
    <row r="22697" x14ac:dyDescent="0.25"/>
    <row r="22698" x14ac:dyDescent="0.25"/>
    <row r="22699" x14ac:dyDescent="0.25"/>
    <row r="22700" x14ac:dyDescent="0.25"/>
    <row r="22701" x14ac:dyDescent="0.25"/>
    <row r="22702" x14ac:dyDescent="0.25"/>
    <row r="22703" x14ac:dyDescent="0.25"/>
    <row r="22704" x14ac:dyDescent="0.25"/>
    <row r="22705" x14ac:dyDescent="0.25"/>
    <row r="22706" x14ac:dyDescent="0.25"/>
    <row r="22707" x14ac:dyDescent="0.25"/>
    <row r="22708" x14ac:dyDescent="0.25"/>
    <row r="22709" x14ac:dyDescent="0.25"/>
    <row r="22710" x14ac:dyDescent="0.25"/>
    <row r="22711" x14ac:dyDescent="0.25"/>
    <row r="22712" x14ac:dyDescent="0.25"/>
    <row r="22713" x14ac:dyDescent="0.25"/>
    <row r="22714" x14ac:dyDescent="0.25"/>
    <row r="22715" x14ac:dyDescent="0.25"/>
    <row r="22716" x14ac:dyDescent="0.25"/>
    <row r="22717" x14ac:dyDescent="0.25"/>
    <row r="22718" x14ac:dyDescent="0.25"/>
    <row r="22719" x14ac:dyDescent="0.25"/>
    <row r="22720" x14ac:dyDescent="0.25"/>
    <row r="22721" x14ac:dyDescent="0.25"/>
    <row r="22722" x14ac:dyDescent="0.25"/>
    <row r="22723" x14ac:dyDescent="0.25"/>
    <row r="22724" x14ac:dyDescent="0.25"/>
    <row r="22725" x14ac:dyDescent="0.25"/>
    <row r="22726" x14ac:dyDescent="0.25"/>
    <row r="22727" x14ac:dyDescent="0.25"/>
    <row r="22728" x14ac:dyDescent="0.25"/>
    <row r="22729" x14ac:dyDescent="0.25"/>
    <row r="22730" x14ac:dyDescent="0.25"/>
    <row r="22731" x14ac:dyDescent="0.25"/>
    <row r="22732" x14ac:dyDescent="0.25"/>
    <row r="22733" x14ac:dyDescent="0.25"/>
    <row r="22734" x14ac:dyDescent="0.25"/>
    <row r="22735" x14ac:dyDescent="0.25"/>
    <row r="22736" x14ac:dyDescent="0.25"/>
    <row r="22737" x14ac:dyDescent="0.25"/>
    <row r="22738" x14ac:dyDescent="0.25"/>
    <row r="22739" x14ac:dyDescent="0.25"/>
    <row r="22740" x14ac:dyDescent="0.25"/>
    <row r="22741" x14ac:dyDescent="0.25"/>
    <row r="22742" x14ac:dyDescent="0.25"/>
    <row r="22743" x14ac:dyDescent="0.25"/>
    <row r="22744" x14ac:dyDescent="0.25"/>
    <row r="22745" x14ac:dyDescent="0.25"/>
    <row r="22746" x14ac:dyDescent="0.25"/>
    <row r="22747" x14ac:dyDescent="0.25"/>
    <row r="22748" x14ac:dyDescent="0.25"/>
    <row r="22749" x14ac:dyDescent="0.25"/>
    <row r="22750" x14ac:dyDescent="0.25"/>
    <row r="22751" x14ac:dyDescent="0.25"/>
    <row r="22752" x14ac:dyDescent="0.25"/>
    <row r="22753" x14ac:dyDescent="0.25"/>
    <row r="22754" x14ac:dyDescent="0.25"/>
    <row r="22755" x14ac:dyDescent="0.25"/>
    <row r="22756" x14ac:dyDescent="0.25"/>
    <row r="22757" x14ac:dyDescent="0.25"/>
    <row r="22758" x14ac:dyDescent="0.25"/>
    <row r="22759" x14ac:dyDescent="0.25"/>
    <row r="22760" x14ac:dyDescent="0.25"/>
    <row r="22761" x14ac:dyDescent="0.25"/>
    <row r="22762" x14ac:dyDescent="0.25"/>
    <row r="22763" x14ac:dyDescent="0.25"/>
    <row r="22764" x14ac:dyDescent="0.25"/>
    <row r="22765" x14ac:dyDescent="0.25"/>
    <row r="22766" x14ac:dyDescent="0.25"/>
    <row r="22767" x14ac:dyDescent="0.25"/>
    <row r="22768" x14ac:dyDescent="0.25"/>
    <row r="22769" x14ac:dyDescent="0.25"/>
    <row r="22770" x14ac:dyDescent="0.25"/>
    <row r="22771" x14ac:dyDescent="0.25"/>
    <row r="22772" x14ac:dyDescent="0.25"/>
    <row r="22773" x14ac:dyDescent="0.25"/>
    <row r="22774" x14ac:dyDescent="0.25"/>
    <row r="22775" x14ac:dyDescent="0.25"/>
    <row r="22776" x14ac:dyDescent="0.25"/>
    <row r="22777" x14ac:dyDescent="0.25"/>
    <row r="22778" x14ac:dyDescent="0.25"/>
    <row r="22779" x14ac:dyDescent="0.25"/>
    <row r="22780" x14ac:dyDescent="0.25"/>
    <row r="22781" x14ac:dyDescent="0.25"/>
    <row r="22782" x14ac:dyDescent="0.25"/>
    <row r="22783" x14ac:dyDescent="0.25"/>
    <row r="22784" x14ac:dyDescent="0.25"/>
    <row r="22785" x14ac:dyDescent="0.25"/>
    <row r="22786" x14ac:dyDescent="0.25"/>
    <row r="22787" x14ac:dyDescent="0.25"/>
    <row r="22788" x14ac:dyDescent="0.25"/>
    <row r="22789" x14ac:dyDescent="0.25"/>
    <row r="22790" x14ac:dyDescent="0.25"/>
    <row r="22791" x14ac:dyDescent="0.25"/>
    <row r="22792" x14ac:dyDescent="0.25"/>
    <row r="22793" x14ac:dyDescent="0.25"/>
    <row r="22794" x14ac:dyDescent="0.25"/>
    <row r="22795" x14ac:dyDescent="0.25"/>
    <row r="22796" x14ac:dyDescent="0.25"/>
    <row r="22797" x14ac:dyDescent="0.25"/>
    <row r="22798" x14ac:dyDescent="0.25"/>
    <row r="22799" x14ac:dyDescent="0.25"/>
    <row r="22800" x14ac:dyDescent="0.25"/>
    <row r="22801" x14ac:dyDescent="0.25"/>
    <row r="22802" x14ac:dyDescent="0.25"/>
    <row r="22803" x14ac:dyDescent="0.25"/>
    <row r="22804" x14ac:dyDescent="0.25"/>
    <row r="22805" x14ac:dyDescent="0.25"/>
    <row r="22806" x14ac:dyDescent="0.25"/>
    <row r="22807" x14ac:dyDescent="0.25"/>
    <row r="22808" x14ac:dyDescent="0.25"/>
    <row r="22809" x14ac:dyDescent="0.25"/>
    <row r="22810" x14ac:dyDescent="0.25"/>
    <row r="22811" x14ac:dyDescent="0.25"/>
    <row r="22812" x14ac:dyDescent="0.25"/>
    <row r="22813" x14ac:dyDescent="0.25"/>
    <row r="22814" x14ac:dyDescent="0.25"/>
    <row r="22815" x14ac:dyDescent="0.25"/>
    <row r="22816" x14ac:dyDescent="0.25"/>
    <row r="22817" x14ac:dyDescent="0.25"/>
    <row r="22818" x14ac:dyDescent="0.25"/>
    <row r="22819" x14ac:dyDescent="0.25"/>
    <row r="22820" x14ac:dyDescent="0.25"/>
    <row r="22821" x14ac:dyDescent="0.25"/>
    <row r="22822" x14ac:dyDescent="0.25"/>
    <row r="22823" x14ac:dyDescent="0.25"/>
    <row r="22824" x14ac:dyDescent="0.25"/>
    <row r="22825" x14ac:dyDescent="0.25"/>
    <row r="22826" x14ac:dyDescent="0.25"/>
    <row r="22827" x14ac:dyDescent="0.25"/>
    <row r="22828" x14ac:dyDescent="0.25"/>
    <row r="22829" x14ac:dyDescent="0.25"/>
    <row r="22830" x14ac:dyDescent="0.25"/>
    <row r="22831" x14ac:dyDescent="0.25"/>
    <row r="22832" x14ac:dyDescent="0.25"/>
    <row r="22833" x14ac:dyDescent="0.25"/>
    <row r="22834" x14ac:dyDescent="0.25"/>
    <row r="22835" x14ac:dyDescent="0.25"/>
    <row r="22836" x14ac:dyDescent="0.25"/>
    <row r="22837" x14ac:dyDescent="0.25"/>
    <row r="22838" x14ac:dyDescent="0.25"/>
    <row r="22839" x14ac:dyDescent="0.25"/>
    <row r="22840" x14ac:dyDescent="0.25"/>
    <row r="22841" x14ac:dyDescent="0.25"/>
    <row r="22842" x14ac:dyDescent="0.25"/>
    <row r="22843" x14ac:dyDescent="0.25"/>
    <row r="22844" x14ac:dyDescent="0.25"/>
    <row r="22845" x14ac:dyDescent="0.25"/>
    <row r="22846" x14ac:dyDescent="0.25"/>
    <row r="22847" x14ac:dyDescent="0.25"/>
    <row r="22848" x14ac:dyDescent="0.25"/>
    <row r="22849" x14ac:dyDescent="0.25"/>
    <row r="22850" x14ac:dyDescent="0.25"/>
    <row r="22851" x14ac:dyDescent="0.25"/>
    <row r="22852" x14ac:dyDescent="0.25"/>
    <row r="22853" x14ac:dyDescent="0.25"/>
    <row r="22854" x14ac:dyDescent="0.25"/>
    <row r="22855" x14ac:dyDescent="0.25"/>
    <row r="22856" x14ac:dyDescent="0.25"/>
    <row r="22857" x14ac:dyDescent="0.25"/>
    <row r="22858" x14ac:dyDescent="0.25"/>
    <row r="22859" x14ac:dyDescent="0.25"/>
    <row r="22860" x14ac:dyDescent="0.25"/>
    <row r="22861" x14ac:dyDescent="0.25"/>
    <row r="22862" x14ac:dyDescent="0.25"/>
    <row r="22863" x14ac:dyDescent="0.25"/>
    <row r="22864" x14ac:dyDescent="0.25"/>
    <row r="22865" x14ac:dyDescent="0.25"/>
    <row r="22866" x14ac:dyDescent="0.25"/>
    <row r="22867" x14ac:dyDescent="0.25"/>
    <row r="22868" x14ac:dyDescent="0.25"/>
    <row r="22869" x14ac:dyDescent="0.25"/>
    <row r="22870" x14ac:dyDescent="0.25"/>
    <row r="22871" x14ac:dyDescent="0.25"/>
    <row r="22872" x14ac:dyDescent="0.25"/>
    <row r="22873" x14ac:dyDescent="0.25"/>
    <row r="22874" x14ac:dyDescent="0.25"/>
    <row r="22875" x14ac:dyDescent="0.25"/>
    <row r="22876" x14ac:dyDescent="0.25"/>
    <row r="22877" x14ac:dyDescent="0.25"/>
    <row r="22878" x14ac:dyDescent="0.25"/>
    <row r="22879" x14ac:dyDescent="0.25"/>
    <row r="22880" x14ac:dyDescent="0.25"/>
    <row r="22881" x14ac:dyDescent="0.25"/>
    <row r="22882" x14ac:dyDescent="0.25"/>
    <row r="22883" x14ac:dyDescent="0.25"/>
    <row r="22884" x14ac:dyDescent="0.25"/>
    <row r="22885" x14ac:dyDescent="0.25"/>
    <row r="22886" x14ac:dyDescent="0.25"/>
    <row r="22887" x14ac:dyDescent="0.25"/>
    <row r="22888" x14ac:dyDescent="0.25"/>
    <row r="22889" x14ac:dyDescent="0.25"/>
    <row r="22890" x14ac:dyDescent="0.25"/>
    <row r="22891" x14ac:dyDescent="0.25"/>
    <row r="22892" x14ac:dyDescent="0.25"/>
    <row r="22893" x14ac:dyDescent="0.25"/>
    <row r="22894" x14ac:dyDescent="0.25"/>
    <row r="22895" x14ac:dyDescent="0.25"/>
    <row r="22896" x14ac:dyDescent="0.25"/>
    <row r="22897" x14ac:dyDescent="0.25"/>
    <row r="22898" x14ac:dyDescent="0.25"/>
    <row r="22899" x14ac:dyDescent="0.25"/>
    <row r="22900" x14ac:dyDescent="0.25"/>
    <row r="22901" x14ac:dyDescent="0.25"/>
    <row r="22902" x14ac:dyDescent="0.25"/>
    <row r="22903" x14ac:dyDescent="0.25"/>
    <row r="22904" x14ac:dyDescent="0.25"/>
    <row r="22905" x14ac:dyDescent="0.25"/>
    <row r="22906" x14ac:dyDescent="0.25"/>
    <row r="22907" x14ac:dyDescent="0.25"/>
    <row r="22908" x14ac:dyDescent="0.25"/>
    <row r="22909" x14ac:dyDescent="0.25"/>
    <row r="22910" x14ac:dyDescent="0.25"/>
    <row r="22911" x14ac:dyDescent="0.25"/>
    <row r="22912" x14ac:dyDescent="0.25"/>
    <row r="22913" x14ac:dyDescent="0.25"/>
    <row r="22914" x14ac:dyDescent="0.25"/>
    <row r="22915" x14ac:dyDescent="0.25"/>
    <row r="22916" x14ac:dyDescent="0.25"/>
    <row r="22917" x14ac:dyDescent="0.25"/>
    <row r="22918" x14ac:dyDescent="0.25"/>
    <row r="22919" x14ac:dyDescent="0.25"/>
    <row r="22920" x14ac:dyDescent="0.25"/>
    <row r="22921" x14ac:dyDescent="0.25"/>
    <row r="22922" x14ac:dyDescent="0.25"/>
    <row r="22923" x14ac:dyDescent="0.25"/>
    <row r="22924" x14ac:dyDescent="0.25"/>
    <row r="22925" x14ac:dyDescent="0.25"/>
    <row r="22926" x14ac:dyDescent="0.25"/>
    <row r="22927" x14ac:dyDescent="0.25"/>
    <row r="22928" x14ac:dyDescent="0.25"/>
    <row r="22929" x14ac:dyDescent="0.25"/>
    <row r="22930" x14ac:dyDescent="0.25"/>
    <row r="22931" x14ac:dyDescent="0.25"/>
    <row r="22932" x14ac:dyDescent="0.25"/>
    <row r="22933" x14ac:dyDescent="0.25"/>
    <row r="22934" x14ac:dyDescent="0.25"/>
    <row r="22935" x14ac:dyDescent="0.25"/>
    <row r="22936" x14ac:dyDescent="0.25"/>
    <row r="22937" x14ac:dyDescent="0.25"/>
    <row r="22938" x14ac:dyDescent="0.25"/>
    <row r="22939" x14ac:dyDescent="0.25"/>
    <row r="22940" x14ac:dyDescent="0.25"/>
    <row r="22941" x14ac:dyDescent="0.25"/>
    <row r="22942" x14ac:dyDescent="0.25"/>
    <row r="22943" x14ac:dyDescent="0.25"/>
    <row r="22944" x14ac:dyDescent="0.25"/>
    <row r="22945" x14ac:dyDescent="0.25"/>
    <row r="22946" x14ac:dyDescent="0.25"/>
    <row r="22947" x14ac:dyDescent="0.25"/>
    <row r="22948" x14ac:dyDescent="0.25"/>
    <row r="22949" x14ac:dyDescent="0.25"/>
    <row r="22950" x14ac:dyDescent="0.25"/>
    <row r="22951" x14ac:dyDescent="0.25"/>
    <row r="22952" x14ac:dyDescent="0.25"/>
    <row r="22953" x14ac:dyDescent="0.25"/>
    <row r="22954" x14ac:dyDescent="0.25"/>
    <row r="22955" x14ac:dyDescent="0.25"/>
    <row r="22956" x14ac:dyDescent="0.25"/>
    <row r="22957" x14ac:dyDescent="0.25"/>
    <row r="22958" x14ac:dyDescent="0.25"/>
    <row r="22959" x14ac:dyDescent="0.25"/>
    <row r="22960" x14ac:dyDescent="0.25"/>
    <row r="22961" x14ac:dyDescent="0.25"/>
    <row r="22962" x14ac:dyDescent="0.25"/>
    <row r="22963" x14ac:dyDescent="0.25"/>
    <row r="22964" x14ac:dyDescent="0.25"/>
    <row r="22965" x14ac:dyDescent="0.25"/>
    <row r="22966" x14ac:dyDescent="0.25"/>
    <row r="22967" x14ac:dyDescent="0.25"/>
    <row r="22968" x14ac:dyDescent="0.25"/>
    <row r="22969" x14ac:dyDescent="0.25"/>
    <row r="22970" x14ac:dyDescent="0.25"/>
    <row r="22971" x14ac:dyDescent="0.25"/>
    <row r="22972" x14ac:dyDescent="0.25"/>
    <row r="22973" x14ac:dyDescent="0.25"/>
    <row r="22974" x14ac:dyDescent="0.25"/>
    <row r="22975" x14ac:dyDescent="0.25"/>
    <row r="22976" x14ac:dyDescent="0.25"/>
    <row r="22977" x14ac:dyDescent="0.25"/>
    <row r="22978" x14ac:dyDescent="0.25"/>
    <row r="22979" x14ac:dyDescent="0.25"/>
    <row r="22980" x14ac:dyDescent="0.25"/>
    <row r="22981" x14ac:dyDescent="0.25"/>
    <row r="22982" x14ac:dyDescent="0.25"/>
    <row r="22983" x14ac:dyDescent="0.25"/>
    <row r="22984" x14ac:dyDescent="0.25"/>
    <row r="22985" x14ac:dyDescent="0.25"/>
    <row r="22986" x14ac:dyDescent="0.25"/>
    <row r="22987" x14ac:dyDescent="0.25"/>
    <row r="22988" x14ac:dyDescent="0.25"/>
    <row r="22989" x14ac:dyDescent="0.25"/>
    <row r="22990" x14ac:dyDescent="0.25"/>
    <row r="22991" x14ac:dyDescent="0.25"/>
    <row r="22992" x14ac:dyDescent="0.25"/>
    <row r="22993" x14ac:dyDescent="0.25"/>
    <row r="22994" x14ac:dyDescent="0.25"/>
    <row r="22995" x14ac:dyDescent="0.25"/>
    <row r="22996" x14ac:dyDescent="0.25"/>
    <row r="22997" x14ac:dyDescent="0.25"/>
    <row r="22998" x14ac:dyDescent="0.25"/>
    <row r="22999" x14ac:dyDescent="0.25"/>
    <row r="23000" x14ac:dyDescent="0.25"/>
    <row r="23001" x14ac:dyDescent="0.25"/>
    <row r="23002" x14ac:dyDescent="0.25"/>
    <row r="23003" x14ac:dyDescent="0.25"/>
    <row r="23004" x14ac:dyDescent="0.25"/>
    <row r="23005" x14ac:dyDescent="0.25"/>
    <row r="23006" x14ac:dyDescent="0.25"/>
    <row r="23007" x14ac:dyDescent="0.25"/>
    <row r="23008" x14ac:dyDescent="0.25"/>
    <row r="23009" x14ac:dyDescent="0.25"/>
    <row r="23010" x14ac:dyDescent="0.25"/>
    <row r="23011" x14ac:dyDescent="0.25"/>
    <row r="23012" x14ac:dyDescent="0.25"/>
    <row r="23013" x14ac:dyDescent="0.25"/>
    <row r="23014" x14ac:dyDescent="0.25"/>
    <row r="23015" x14ac:dyDescent="0.25"/>
    <row r="23016" x14ac:dyDescent="0.25"/>
    <row r="23017" x14ac:dyDescent="0.25"/>
    <row r="23018" x14ac:dyDescent="0.25"/>
    <row r="23019" x14ac:dyDescent="0.25"/>
    <row r="23020" x14ac:dyDescent="0.25"/>
    <row r="23021" x14ac:dyDescent="0.25"/>
    <row r="23022" x14ac:dyDescent="0.25"/>
    <row r="23023" x14ac:dyDescent="0.25"/>
    <row r="23024" x14ac:dyDescent="0.25"/>
    <row r="23025" x14ac:dyDescent="0.25"/>
    <row r="23026" x14ac:dyDescent="0.25"/>
    <row r="23027" x14ac:dyDescent="0.25"/>
    <row r="23028" x14ac:dyDescent="0.25"/>
    <row r="23029" x14ac:dyDescent="0.25"/>
    <row r="23030" x14ac:dyDescent="0.25"/>
    <row r="23031" x14ac:dyDescent="0.25"/>
    <row r="23032" x14ac:dyDescent="0.25"/>
    <row r="23033" x14ac:dyDescent="0.25"/>
    <row r="23034" x14ac:dyDescent="0.25"/>
    <row r="23035" x14ac:dyDescent="0.25"/>
    <row r="23036" x14ac:dyDescent="0.25"/>
    <row r="23037" x14ac:dyDescent="0.25"/>
    <row r="23038" x14ac:dyDescent="0.25"/>
    <row r="23039" x14ac:dyDescent="0.25"/>
    <row r="23040" x14ac:dyDescent="0.25"/>
    <row r="23041" x14ac:dyDescent="0.25"/>
    <row r="23042" x14ac:dyDescent="0.25"/>
    <row r="23043" x14ac:dyDescent="0.25"/>
    <row r="23044" x14ac:dyDescent="0.25"/>
    <row r="23045" x14ac:dyDescent="0.25"/>
    <row r="23046" x14ac:dyDescent="0.25"/>
    <row r="23047" x14ac:dyDescent="0.25"/>
    <row r="23048" x14ac:dyDescent="0.25"/>
    <row r="23049" x14ac:dyDescent="0.25"/>
    <row r="23050" x14ac:dyDescent="0.25"/>
    <row r="23051" x14ac:dyDescent="0.25"/>
    <row r="23052" x14ac:dyDescent="0.25"/>
    <row r="23053" x14ac:dyDescent="0.25"/>
    <row r="23054" x14ac:dyDescent="0.25"/>
    <row r="23055" x14ac:dyDescent="0.25"/>
    <row r="23056" x14ac:dyDescent="0.25"/>
    <row r="23057" x14ac:dyDescent="0.25"/>
    <row r="23058" x14ac:dyDescent="0.25"/>
    <row r="23059" x14ac:dyDescent="0.25"/>
    <row r="23060" x14ac:dyDescent="0.25"/>
    <row r="23061" x14ac:dyDescent="0.25"/>
    <row r="23062" x14ac:dyDescent="0.25"/>
    <row r="23063" x14ac:dyDescent="0.25"/>
    <row r="23064" x14ac:dyDescent="0.25"/>
    <row r="23065" x14ac:dyDescent="0.25"/>
    <row r="23066" x14ac:dyDescent="0.25"/>
    <row r="23067" x14ac:dyDescent="0.25"/>
    <row r="23068" x14ac:dyDescent="0.25"/>
    <row r="23069" x14ac:dyDescent="0.25"/>
    <row r="23070" x14ac:dyDescent="0.25"/>
    <row r="23071" x14ac:dyDescent="0.25"/>
    <row r="23072" x14ac:dyDescent="0.25"/>
    <row r="23073" x14ac:dyDescent="0.25"/>
    <row r="23074" x14ac:dyDescent="0.25"/>
    <row r="23075" x14ac:dyDescent="0.25"/>
    <row r="23076" x14ac:dyDescent="0.25"/>
    <row r="23077" x14ac:dyDescent="0.25"/>
    <row r="23078" x14ac:dyDescent="0.25"/>
    <row r="23079" x14ac:dyDescent="0.25"/>
    <row r="23080" x14ac:dyDescent="0.25"/>
    <row r="23081" x14ac:dyDescent="0.25"/>
    <row r="23082" x14ac:dyDescent="0.25"/>
    <row r="23083" x14ac:dyDescent="0.25"/>
    <row r="23084" x14ac:dyDescent="0.25"/>
    <row r="23085" x14ac:dyDescent="0.25"/>
    <row r="23086" x14ac:dyDescent="0.25"/>
    <row r="23087" x14ac:dyDescent="0.25"/>
    <row r="23088" x14ac:dyDescent="0.25"/>
    <row r="23089" x14ac:dyDescent="0.25"/>
    <row r="23090" x14ac:dyDescent="0.25"/>
    <row r="23091" x14ac:dyDescent="0.25"/>
    <row r="23092" x14ac:dyDescent="0.25"/>
    <row r="23093" x14ac:dyDescent="0.25"/>
    <row r="23094" x14ac:dyDescent="0.25"/>
    <row r="23095" x14ac:dyDescent="0.25"/>
    <row r="23096" x14ac:dyDescent="0.25"/>
    <row r="23097" x14ac:dyDescent="0.25"/>
    <row r="23098" x14ac:dyDescent="0.25"/>
    <row r="23099" x14ac:dyDescent="0.25"/>
    <row r="23100" x14ac:dyDescent="0.25"/>
    <row r="23101" x14ac:dyDescent="0.25"/>
    <row r="23102" x14ac:dyDescent="0.25"/>
    <row r="23103" x14ac:dyDescent="0.25"/>
    <row r="23104" x14ac:dyDescent="0.25"/>
    <row r="23105" x14ac:dyDescent="0.25"/>
    <row r="23106" x14ac:dyDescent="0.25"/>
    <row r="23107" x14ac:dyDescent="0.25"/>
    <row r="23108" x14ac:dyDescent="0.25"/>
    <row r="23109" x14ac:dyDescent="0.25"/>
    <row r="23110" x14ac:dyDescent="0.25"/>
    <row r="23111" x14ac:dyDescent="0.25"/>
    <row r="23112" x14ac:dyDescent="0.25"/>
    <row r="23113" x14ac:dyDescent="0.25"/>
    <row r="23114" x14ac:dyDescent="0.25"/>
    <row r="23115" x14ac:dyDescent="0.25"/>
    <row r="23116" x14ac:dyDescent="0.25"/>
    <row r="23117" x14ac:dyDescent="0.25"/>
    <row r="23118" x14ac:dyDescent="0.25"/>
    <row r="23119" x14ac:dyDescent="0.25"/>
    <row r="23120" x14ac:dyDescent="0.25"/>
    <row r="23121" x14ac:dyDescent="0.25"/>
    <row r="23122" x14ac:dyDescent="0.25"/>
    <row r="23123" x14ac:dyDescent="0.25"/>
    <row r="23124" x14ac:dyDescent="0.25"/>
    <row r="23125" x14ac:dyDescent="0.25"/>
    <row r="23126" x14ac:dyDescent="0.25"/>
    <row r="23127" x14ac:dyDescent="0.25"/>
    <row r="23128" x14ac:dyDescent="0.25"/>
    <row r="23129" x14ac:dyDescent="0.25"/>
    <row r="23130" x14ac:dyDescent="0.25"/>
    <row r="23131" x14ac:dyDescent="0.25"/>
    <row r="23132" x14ac:dyDescent="0.25"/>
    <row r="23133" x14ac:dyDescent="0.25"/>
    <row r="23134" x14ac:dyDescent="0.25"/>
    <row r="23135" x14ac:dyDescent="0.25"/>
    <row r="23136" x14ac:dyDescent="0.25"/>
    <row r="23137" x14ac:dyDescent="0.25"/>
    <row r="23138" x14ac:dyDescent="0.25"/>
    <row r="23139" x14ac:dyDescent="0.25"/>
    <row r="23140" x14ac:dyDescent="0.25"/>
    <row r="23141" x14ac:dyDescent="0.25"/>
    <row r="23142" x14ac:dyDescent="0.25"/>
    <row r="23143" x14ac:dyDescent="0.25"/>
    <row r="23144" x14ac:dyDescent="0.25"/>
    <row r="23145" x14ac:dyDescent="0.25"/>
    <row r="23146" x14ac:dyDescent="0.25"/>
    <row r="23147" x14ac:dyDescent="0.25"/>
    <row r="23148" x14ac:dyDescent="0.25"/>
    <row r="23149" x14ac:dyDescent="0.25"/>
    <row r="23150" x14ac:dyDescent="0.25"/>
    <row r="23151" x14ac:dyDescent="0.25"/>
    <row r="23152" x14ac:dyDescent="0.25"/>
    <row r="23153" x14ac:dyDescent="0.25"/>
    <row r="23154" x14ac:dyDescent="0.25"/>
    <row r="23155" x14ac:dyDescent="0.25"/>
    <row r="23156" x14ac:dyDescent="0.25"/>
    <row r="23157" x14ac:dyDescent="0.25"/>
    <row r="23158" x14ac:dyDescent="0.25"/>
    <row r="23159" x14ac:dyDescent="0.25"/>
    <row r="23160" x14ac:dyDescent="0.25"/>
    <row r="23161" x14ac:dyDescent="0.25"/>
    <row r="23162" x14ac:dyDescent="0.25"/>
    <row r="23163" x14ac:dyDescent="0.25"/>
    <row r="23164" x14ac:dyDescent="0.25"/>
    <row r="23165" x14ac:dyDescent="0.25"/>
    <row r="23166" x14ac:dyDescent="0.25"/>
    <row r="23167" x14ac:dyDescent="0.25"/>
    <row r="23168" x14ac:dyDescent="0.25"/>
    <row r="23169" x14ac:dyDescent="0.25"/>
    <row r="23170" x14ac:dyDescent="0.25"/>
    <row r="23171" x14ac:dyDescent="0.25"/>
    <row r="23172" x14ac:dyDescent="0.25"/>
    <row r="23173" x14ac:dyDescent="0.25"/>
    <row r="23174" x14ac:dyDescent="0.25"/>
    <row r="23175" x14ac:dyDescent="0.25"/>
    <row r="23176" x14ac:dyDescent="0.25"/>
    <row r="23177" x14ac:dyDescent="0.25"/>
    <row r="23178" x14ac:dyDescent="0.25"/>
    <row r="23179" x14ac:dyDescent="0.25"/>
    <row r="23180" x14ac:dyDescent="0.25"/>
    <row r="23181" x14ac:dyDescent="0.25"/>
    <row r="23182" x14ac:dyDescent="0.25"/>
    <row r="23183" x14ac:dyDescent="0.25"/>
    <row r="23184" x14ac:dyDescent="0.25"/>
    <row r="23185" x14ac:dyDescent="0.25"/>
    <row r="23186" x14ac:dyDescent="0.25"/>
    <row r="23187" x14ac:dyDescent="0.25"/>
    <row r="23188" x14ac:dyDescent="0.25"/>
    <row r="23189" x14ac:dyDescent="0.25"/>
    <row r="23190" x14ac:dyDescent="0.25"/>
    <row r="23191" x14ac:dyDescent="0.25"/>
    <row r="23192" x14ac:dyDescent="0.25"/>
    <row r="23193" x14ac:dyDescent="0.25"/>
    <row r="23194" x14ac:dyDescent="0.25"/>
    <row r="23195" x14ac:dyDescent="0.25"/>
    <row r="23196" x14ac:dyDescent="0.25"/>
    <row r="23197" x14ac:dyDescent="0.25"/>
    <row r="23198" x14ac:dyDescent="0.25"/>
    <row r="23199" x14ac:dyDescent="0.25"/>
    <row r="23200" x14ac:dyDescent="0.25"/>
    <row r="23201" x14ac:dyDescent="0.25"/>
    <row r="23202" x14ac:dyDescent="0.25"/>
    <row r="23203" x14ac:dyDescent="0.25"/>
    <row r="23204" x14ac:dyDescent="0.25"/>
    <row r="23205" x14ac:dyDescent="0.25"/>
    <row r="23206" x14ac:dyDescent="0.25"/>
    <row r="23207" x14ac:dyDescent="0.25"/>
    <row r="23208" x14ac:dyDescent="0.25"/>
    <row r="23209" x14ac:dyDescent="0.25"/>
    <row r="23210" x14ac:dyDescent="0.25"/>
    <row r="23211" x14ac:dyDescent="0.25"/>
    <row r="23212" x14ac:dyDescent="0.25"/>
    <row r="23213" x14ac:dyDescent="0.25"/>
    <row r="23214" x14ac:dyDescent="0.25"/>
    <row r="23215" x14ac:dyDescent="0.25"/>
    <row r="23216" x14ac:dyDescent="0.25"/>
    <row r="23217" x14ac:dyDescent="0.25"/>
    <row r="23218" x14ac:dyDescent="0.25"/>
    <row r="23219" x14ac:dyDescent="0.25"/>
    <row r="23220" x14ac:dyDescent="0.25"/>
    <row r="23221" x14ac:dyDescent="0.25"/>
    <row r="23222" x14ac:dyDescent="0.25"/>
    <row r="23223" x14ac:dyDescent="0.25"/>
    <row r="23224" x14ac:dyDescent="0.25"/>
    <row r="23225" x14ac:dyDescent="0.25"/>
    <row r="23226" x14ac:dyDescent="0.25"/>
    <row r="23227" x14ac:dyDescent="0.25"/>
    <row r="23228" x14ac:dyDescent="0.25"/>
    <row r="23229" x14ac:dyDescent="0.25"/>
    <row r="23230" x14ac:dyDescent="0.25"/>
    <row r="23231" x14ac:dyDescent="0.25"/>
    <row r="23232" x14ac:dyDescent="0.25"/>
    <row r="23233" x14ac:dyDescent="0.25"/>
    <row r="23234" x14ac:dyDescent="0.25"/>
    <row r="23235" x14ac:dyDescent="0.25"/>
    <row r="23236" x14ac:dyDescent="0.25"/>
    <row r="23237" x14ac:dyDescent="0.25"/>
    <row r="23238" x14ac:dyDescent="0.25"/>
    <row r="23239" x14ac:dyDescent="0.25"/>
    <row r="23240" x14ac:dyDescent="0.25"/>
    <row r="23241" x14ac:dyDescent="0.25"/>
    <row r="23242" x14ac:dyDescent="0.25"/>
    <row r="23243" x14ac:dyDescent="0.25"/>
    <row r="23244" x14ac:dyDescent="0.25"/>
    <row r="23245" x14ac:dyDescent="0.25"/>
    <row r="23246" x14ac:dyDescent="0.25"/>
    <row r="23247" x14ac:dyDescent="0.25"/>
    <row r="23248" x14ac:dyDescent="0.25"/>
    <row r="23249" x14ac:dyDescent="0.25"/>
    <row r="23250" x14ac:dyDescent="0.25"/>
    <row r="23251" x14ac:dyDescent="0.25"/>
    <row r="23252" x14ac:dyDescent="0.25"/>
    <row r="23253" x14ac:dyDescent="0.25"/>
    <row r="23254" x14ac:dyDescent="0.25"/>
    <row r="23255" x14ac:dyDescent="0.25"/>
    <row r="23256" x14ac:dyDescent="0.25"/>
    <row r="23257" x14ac:dyDescent="0.25"/>
    <row r="23258" x14ac:dyDescent="0.25"/>
    <row r="23259" x14ac:dyDescent="0.25"/>
    <row r="23260" x14ac:dyDescent="0.25"/>
    <row r="23261" x14ac:dyDescent="0.25"/>
    <row r="23262" x14ac:dyDescent="0.25"/>
    <row r="23263" x14ac:dyDescent="0.25"/>
    <row r="23264" x14ac:dyDescent="0.25"/>
    <row r="23265" x14ac:dyDescent="0.25"/>
    <row r="23266" x14ac:dyDescent="0.25"/>
    <row r="23267" x14ac:dyDescent="0.25"/>
    <row r="23268" x14ac:dyDescent="0.25"/>
    <row r="23269" x14ac:dyDescent="0.25"/>
    <row r="23270" x14ac:dyDescent="0.25"/>
    <row r="23271" x14ac:dyDescent="0.25"/>
    <row r="23272" x14ac:dyDescent="0.25"/>
    <row r="23273" x14ac:dyDescent="0.25"/>
    <row r="23274" x14ac:dyDescent="0.25"/>
    <row r="23275" x14ac:dyDescent="0.25"/>
    <row r="23276" x14ac:dyDescent="0.25"/>
    <row r="23277" x14ac:dyDescent="0.25"/>
    <row r="23278" x14ac:dyDescent="0.25"/>
    <row r="23279" x14ac:dyDescent="0.25"/>
    <row r="23280" x14ac:dyDescent="0.25"/>
    <row r="23281" x14ac:dyDescent="0.25"/>
    <row r="23282" x14ac:dyDescent="0.25"/>
    <row r="23283" x14ac:dyDescent="0.25"/>
    <row r="23284" x14ac:dyDescent="0.25"/>
    <row r="23285" x14ac:dyDescent="0.25"/>
    <row r="23286" x14ac:dyDescent="0.25"/>
    <row r="23287" x14ac:dyDescent="0.25"/>
    <row r="23288" x14ac:dyDescent="0.25"/>
    <row r="23289" x14ac:dyDescent="0.25"/>
    <row r="23290" x14ac:dyDescent="0.25"/>
    <row r="23291" x14ac:dyDescent="0.25"/>
    <row r="23292" x14ac:dyDescent="0.25"/>
    <row r="23293" x14ac:dyDescent="0.25"/>
    <row r="23294" x14ac:dyDescent="0.25"/>
    <row r="23295" x14ac:dyDescent="0.25"/>
    <row r="23296" x14ac:dyDescent="0.25"/>
    <row r="23297" x14ac:dyDescent="0.25"/>
    <row r="23298" x14ac:dyDescent="0.25"/>
    <row r="23299" x14ac:dyDescent="0.25"/>
    <row r="23300" x14ac:dyDescent="0.25"/>
    <row r="23301" x14ac:dyDescent="0.25"/>
    <row r="23302" x14ac:dyDescent="0.25"/>
    <row r="23303" x14ac:dyDescent="0.25"/>
    <row r="23304" x14ac:dyDescent="0.25"/>
    <row r="23305" x14ac:dyDescent="0.25"/>
    <row r="23306" x14ac:dyDescent="0.25"/>
    <row r="23307" x14ac:dyDescent="0.25"/>
    <row r="23308" x14ac:dyDescent="0.25"/>
    <row r="23309" x14ac:dyDescent="0.25"/>
    <row r="23310" x14ac:dyDescent="0.25"/>
    <row r="23311" x14ac:dyDescent="0.25"/>
    <row r="23312" x14ac:dyDescent="0.25"/>
    <row r="23313" x14ac:dyDescent="0.25"/>
    <row r="23314" x14ac:dyDescent="0.25"/>
    <row r="23315" x14ac:dyDescent="0.25"/>
    <row r="23316" x14ac:dyDescent="0.25"/>
    <row r="23317" x14ac:dyDescent="0.25"/>
    <row r="23318" x14ac:dyDescent="0.25"/>
    <row r="23319" x14ac:dyDescent="0.25"/>
    <row r="23320" x14ac:dyDescent="0.25"/>
    <row r="23321" x14ac:dyDescent="0.25"/>
    <row r="23322" x14ac:dyDescent="0.25"/>
    <row r="23323" x14ac:dyDescent="0.25"/>
    <row r="23324" x14ac:dyDescent="0.25"/>
    <row r="23325" x14ac:dyDescent="0.25"/>
    <row r="23326" x14ac:dyDescent="0.25"/>
    <row r="23327" x14ac:dyDescent="0.25"/>
    <row r="23328" x14ac:dyDescent="0.25"/>
    <row r="23329" x14ac:dyDescent="0.25"/>
    <row r="23330" x14ac:dyDescent="0.25"/>
    <row r="23331" x14ac:dyDescent="0.25"/>
    <row r="23332" x14ac:dyDescent="0.25"/>
    <row r="23333" x14ac:dyDescent="0.25"/>
    <row r="23334" x14ac:dyDescent="0.25"/>
    <row r="23335" x14ac:dyDescent="0.25"/>
    <row r="23336" x14ac:dyDescent="0.25"/>
    <row r="23337" x14ac:dyDescent="0.25"/>
    <row r="23338" x14ac:dyDescent="0.25"/>
    <row r="23339" x14ac:dyDescent="0.25"/>
    <row r="23340" x14ac:dyDescent="0.25"/>
    <row r="23341" x14ac:dyDescent="0.25"/>
    <row r="23342" x14ac:dyDescent="0.25"/>
    <row r="23343" x14ac:dyDescent="0.25"/>
    <row r="23344" x14ac:dyDescent="0.25"/>
    <row r="23345" x14ac:dyDescent="0.25"/>
    <row r="23346" x14ac:dyDescent="0.25"/>
    <row r="23347" x14ac:dyDescent="0.25"/>
    <row r="23348" x14ac:dyDescent="0.25"/>
    <row r="23349" x14ac:dyDescent="0.25"/>
    <row r="23350" x14ac:dyDescent="0.25"/>
    <row r="23351" x14ac:dyDescent="0.25"/>
    <row r="23352" x14ac:dyDescent="0.25"/>
    <row r="23353" x14ac:dyDescent="0.25"/>
    <row r="23354" x14ac:dyDescent="0.25"/>
    <row r="23355" x14ac:dyDescent="0.25"/>
    <row r="23356" x14ac:dyDescent="0.25"/>
    <row r="23357" x14ac:dyDescent="0.25"/>
    <row r="23358" x14ac:dyDescent="0.25"/>
    <row r="23359" x14ac:dyDescent="0.25"/>
    <row r="23360" x14ac:dyDescent="0.25"/>
    <row r="23361" x14ac:dyDescent="0.25"/>
    <row r="23362" x14ac:dyDescent="0.25"/>
    <row r="23363" x14ac:dyDescent="0.25"/>
    <row r="23364" x14ac:dyDescent="0.25"/>
    <row r="23365" x14ac:dyDescent="0.25"/>
    <row r="23366" x14ac:dyDescent="0.25"/>
    <row r="23367" x14ac:dyDescent="0.25"/>
    <row r="23368" x14ac:dyDescent="0.25"/>
    <row r="23369" x14ac:dyDescent="0.25"/>
    <row r="23370" x14ac:dyDescent="0.25"/>
    <row r="23371" x14ac:dyDescent="0.25"/>
    <row r="23372" x14ac:dyDescent="0.25"/>
    <row r="23373" x14ac:dyDescent="0.25"/>
    <row r="23374" x14ac:dyDescent="0.25"/>
    <row r="23375" x14ac:dyDescent="0.25"/>
    <row r="23376" x14ac:dyDescent="0.25"/>
    <row r="23377" x14ac:dyDescent="0.25"/>
    <row r="23378" x14ac:dyDescent="0.25"/>
    <row r="23379" x14ac:dyDescent="0.25"/>
    <row r="23380" x14ac:dyDescent="0.25"/>
    <row r="23381" x14ac:dyDescent="0.25"/>
    <row r="23382" x14ac:dyDescent="0.25"/>
    <row r="23383" x14ac:dyDescent="0.25"/>
    <row r="23384" x14ac:dyDescent="0.25"/>
    <row r="23385" x14ac:dyDescent="0.25"/>
    <row r="23386" x14ac:dyDescent="0.25"/>
    <row r="23387" x14ac:dyDescent="0.25"/>
    <row r="23388" x14ac:dyDescent="0.25"/>
    <row r="23389" x14ac:dyDescent="0.25"/>
    <row r="23390" x14ac:dyDescent="0.25"/>
    <row r="23391" x14ac:dyDescent="0.25"/>
    <row r="23392" x14ac:dyDescent="0.25"/>
    <row r="23393" x14ac:dyDescent="0.25"/>
    <row r="23394" x14ac:dyDescent="0.25"/>
    <row r="23395" x14ac:dyDescent="0.25"/>
    <row r="23396" x14ac:dyDescent="0.25"/>
    <row r="23397" x14ac:dyDescent="0.25"/>
    <row r="23398" x14ac:dyDescent="0.25"/>
    <row r="23399" x14ac:dyDescent="0.25"/>
    <row r="23400" x14ac:dyDescent="0.25"/>
    <row r="23401" x14ac:dyDescent="0.25"/>
    <row r="23402" x14ac:dyDescent="0.25"/>
    <row r="23403" x14ac:dyDescent="0.25"/>
    <row r="23404" x14ac:dyDescent="0.25"/>
    <row r="23405" x14ac:dyDescent="0.25"/>
    <row r="23406" x14ac:dyDescent="0.25"/>
    <row r="23407" x14ac:dyDescent="0.25"/>
    <row r="23408" x14ac:dyDescent="0.25"/>
    <row r="23409" x14ac:dyDescent="0.25"/>
    <row r="23410" x14ac:dyDescent="0.25"/>
    <row r="23411" x14ac:dyDescent="0.25"/>
    <row r="23412" x14ac:dyDescent="0.25"/>
    <row r="23413" x14ac:dyDescent="0.25"/>
    <row r="23414" x14ac:dyDescent="0.25"/>
    <row r="23415" x14ac:dyDescent="0.25"/>
    <row r="23416" x14ac:dyDescent="0.25"/>
    <row r="23417" x14ac:dyDescent="0.25"/>
    <row r="23418" x14ac:dyDescent="0.25"/>
    <row r="23419" x14ac:dyDescent="0.25"/>
    <row r="23420" x14ac:dyDescent="0.25"/>
    <row r="23421" x14ac:dyDescent="0.25"/>
    <row r="23422" x14ac:dyDescent="0.25"/>
    <row r="23423" x14ac:dyDescent="0.25"/>
    <row r="23424" x14ac:dyDescent="0.25"/>
    <row r="23425" x14ac:dyDescent="0.25"/>
    <row r="23426" x14ac:dyDescent="0.25"/>
    <row r="23427" x14ac:dyDescent="0.25"/>
    <row r="23428" x14ac:dyDescent="0.25"/>
    <row r="23429" x14ac:dyDescent="0.25"/>
    <row r="23430" x14ac:dyDescent="0.25"/>
    <row r="23431" x14ac:dyDescent="0.25"/>
    <row r="23432" x14ac:dyDescent="0.25"/>
    <row r="23433" x14ac:dyDescent="0.25"/>
    <row r="23434" x14ac:dyDescent="0.25"/>
    <row r="23435" x14ac:dyDescent="0.25"/>
    <row r="23436" x14ac:dyDescent="0.25"/>
    <row r="23437" x14ac:dyDescent="0.25"/>
    <row r="23438" x14ac:dyDescent="0.25"/>
    <row r="23439" x14ac:dyDescent="0.25"/>
    <row r="23440" x14ac:dyDescent="0.25"/>
    <row r="23441" x14ac:dyDescent="0.25"/>
    <row r="23442" x14ac:dyDescent="0.25"/>
    <row r="23443" x14ac:dyDescent="0.25"/>
    <row r="23444" x14ac:dyDescent="0.25"/>
    <row r="23445" x14ac:dyDescent="0.25"/>
    <row r="23446" x14ac:dyDescent="0.25"/>
    <row r="23447" x14ac:dyDescent="0.25"/>
    <row r="23448" x14ac:dyDescent="0.25"/>
    <row r="23449" x14ac:dyDescent="0.25"/>
    <row r="23450" x14ac:dyDescent="0.25"/>
    <row r="23451" x14ac:dyDescent="0.25"/>
    <row r="23452" x14ac:dyDescent="0.25"/>
    <row r="23453" x14ac:dyDescent="0.25"/>
    <row r="23454" x14ac:dyDescent="0.25"/>
    <row r="23455" x14ac:dyDescent="0.25"/>
    <row r="23456" x14ac:dyDescent="0.25"/>
    <row r="23457" x14ac:dyDescent="0.25"/>
    <row r="23458" x14ac:dyDescent="0.25"/>
    <row r="23459" x14ac:dyDescent="0.25"/>
    <row r="23460" x14ac:dyDescent="0.25"/>
    <row r="23461" x14ac:dyDescent="0.25"/>
    <row r="23462" x14ac:dyDescent="0.25"/>
    <row r="23463" x14ac:dyDescent="0.25"/>
    <row r="23464" x14ac:dyDescent="0.25"/>
    <row r="23465" x14ac:dyDescent="0.25"/>
    <row r="23466" x14ac:dyDescent="0.25"/>
    <row r="23467" x14ac:dyDescent="0.25"/>
    <row r="23468" x14ac:dyDescent="0.25"/>
    <row r="23469" x14ac:dyDescent="0.25"/>
    <row r="23470" x14ac:dyDescent="0.25"/>
    <row r="23471" x14ac:dyDescent="0.25"/>
    <row r="23472" x14ac:dyDescent="0.25"/>
    <row r="23473" x14ac:dyDescent="0.25"/>
    <row r="23474" x14ac:dyDescent="0.25"/>
    <row r="23475" x14ac:dyDescent="0.25"/>
    <row r="23476" x14ac:dyDescent="0.25"/>
    <row r="23477" x14ac:dyDescent="0.25"/>
    <row r="23478" x14ac:dyDescent="0.25"/>
    <row r="23479" x14ac:dyDescent="0.25"/>
    <row r="23480" x14ac:dyDescent="0.25"/>
    <row r="23481" x14ac:dyDescent="0.25"/>
    <row r="23482" x14ac:dyDescent="0.25"/>
    <row r="23483" x14ac:dyDescent="0.25"/>
    <row r="23484" x14ac:dyDescent="0.25"/>
    <row r="23485" x14ac:dyDescent="0.25"/>
    <row r="23486" x14ac:dyDescent="0.25"/>
    <row r="23487" x14ac:dyDescent="0.25"/>
    <row r="23488" x14ac:dyDescent="0.25"/>
    <row r="23489" x14ac:dyDescent="0.25"/>
    <row r="23490" x14ac:dyDescent="0.25"/>
    <row r="23491" x14ac:dyDescent="0.25"/>
    <row r="23492" x14ac:dyDescent="0.25"/>
    <row r="23493" x14ac:dyDescent="0.25"/>
    <row r="23494" x14ac:dyDescent="0.25"/>
    <row r="23495" x14ac:dyDescent="0.25"/>
    <row r="23496" x14ac:dyDescent="0.25"/>
    <row r="23497" x14ac:dyDescent="0.25"/>
    <row r="23498" x14ac:dyDescent="0.25"/>
    <row r="23499" x14ac:dyDescent="0.25"/>
    <row r="23500" x14ac:dyDescent="0.25"/>
    <row r="23501" x14ac:dyDescent="0.25"/>
    <row r="23502" x14ac:dyDescent="0.25"/>
    <row r="23503" x14ac:dyDescent="0.25"/>
    <row r="23504" x14ac:dyDescent="0.25"/>
    <row r="23505" x14ac:dyDescent="0.25"/>
    <row r="23506" x14ac:dyDescent="0.25"/>
    <row r="23507" x14ac:dyDescent="0.25"/>
    <row r="23508" x14ac:dyDescent="0.25"/>
    <row r="23509" x14ac:dyDescent="0.25"/>
    <row r="23510" x14ac:dyDescent="0.25"/>
    <row r="23511" x14ac:dyDescent="0.25"/>
    <row r="23512" x14ac:dyDescent="0.25"/>
    <row r="23513" x14ac:dyDescent="0.25"/>
    <row r="23514" x14ac:dyDescent="0.25"/>
    <row r="23515" x14ac:dyDescent="0.25"/>
    <row r="23516" x14ac:dyDescent="0.25"/>
    <row r="23517" x14ac:dyDescent="0.25"/>
    <row r="23518" x14ac:dyDescent="0.25"/>
    <row r="23519" x14ac:dyDescent="0.25"/>
    <row r="23520" x14ac:dyDescent="0.25"/>
    <row r="23521" x14ac:dyDescent="0.25"/>
    <row r="23522" x14ac:dyDescent="0.25"/>
    <row r="23523" x14ac:dyDescent="0.25"/>
    <row r="23524" x14ac:dyDescent="0.25"/>
    <row r="23525" x14ac:dyDescent="0.25"/>
    <row r="23526" x14ac:dyDescent="0.25"/>
    <row r="23527" x14ac:dyDescent="0.25"/>
    <row r="23528" x14ac:dyDescent="0.25"/>
    <row r="23529" x14ac:dyDescent="0.25"/>
    <row r="23530" x14ac:dyDescent="0.25"/>
    <row r="23531" x14ac:dyDescent="0.25"/>
    <row r="23532" x14ac:dyDescent="0.25"/>
    <row r="23533" x14ac:dyDescent="0.25"/>
    <row r="23534" x14ac:dyDescent="0.25"/>
    <row r="23535" x14ac:dyDescent="0.25"/>
    <row r="23536" x14ac:dyDescent="0.25"/>
    <row r="23537" x14ac:dyDescent="0.25"/>
    <row r="23538" x14ac:dyDescent="0.25"/>
    <row r="23539" x14ac:dyDescent="0.25"/>
    <row r="23540" x14ac:dyDescent="0.25"/>
    <row r="23541" x14ac:dyDescent="0.25"/>
    <row r="23542" x14ac:dyDescent="0.25"/>
    <row r="23543" x14ac:dyDescent="0.25"/>
    <row r="23544" x14ac:dyDescent="0.25"/>
    <row r="23545" x14ac:dyDescent="0.25"/>
    <row r="23546" x14ac:dyDescent="0.25"/>
    <row r="23547" x14ac:dyDescent="0.25"/>
    <row r="23548" x14ac:dyDescent="0.25"/>
    <row r="23549" x14ac:dyDescent="0.25"/>
    <row r="23550" x14ac:dyDescent="0.25"/>
    <row r="23551" x14ac:dyDescent="0.25"/>
    <row r="23552" x14ac:dyDescent="0.25"/>
    <row r="23553" x14ac:dyDescent="0.25"/>
    <row r="23554" x14ac:dyDescent="0.25"/>
    <row r="23555" x14ac:dyDescent="0.25"/>
    <row r="23556" x14ac:dyDescent="0.25"/>
    <row r="23557" x14ac:dyDescent="0.25"/>
    <row r="23558" x14ac:dyDescent="0.25"/>
    <row r="23559" x14ac:dyDescent="0.25"/>
    <row r="23560" x14ac:dyDescent="0.25"/>
    <row r="23561" x14ac:dyDescent="0.25"/>
    <row r="23562" x14ac:dyDescent="0.25"/>
    <row r="23563" x14ac:dyDescent="0.25"/>
    <row r="23564" x14ac:dyDescent="0.25"/>
    <row r="23565" x14ac:dyDescent="0.25"/>
    <row r="23566" x14ac:dyDescent="0.25"/>
    <row r="23567" x14ac:dyDescent="0.25"/>
    <row r="23568" x14ac:dyDescent="0.25"/>
    <row r="23569" x14ac:dyDescent="0.25"/>
    <row r="23570" x14ac:dyDescent="0.25"/>
    <row r="23571" x14ac:dyDescent="0.25"/>
    <row r="23572" x14ac:dyDescent="0.25"/>
    <row r="23573" x14ac:dyDescent="0.25"/>
    <row r="23574" x14ac:dyDescent="0.25"/>
    <row r="23575" x14ac:dyDescent="0.25"/>
    <row r="23576" x14ac:dyDescent="0.25"/>
    <row r="23577" x14ac:dyDescent="0.25"/>
    <row r="23578" x14ac:dyDescent="0.25"/>
    <row r="23579" x14ac:dyDescent="0.25"/>
    <row r="23580" x14ac:dyDescent="0.25"/>
    <row r="23581" x14ac:dyDescent="0.25"/>
    <row r="23582" x14ac:dyDescent="0.25"/>
    <row r="23583" x14ac:dyDescent="0.25"/>
    <row r="23584" x14ac:dyDescent="0.25"/>
    <row r="23585" x14ac:dyDescent="0.25"/>
    <row r="23586" x14ac:dyDescent="0.25"/>
    <row r="23587" x14ac:dyDescent="0.25"/>
    <row r="23588" x14ac:dyDescent="0.25"/>
    <row r="23589" x14ac:dyDescent="0.25"/>
    <row r="23590" x14ac:dyDescent="0.25"/>
    <row r="23591" x14ac:dyDescent="0.25"/>
    <row r="23592" x14ac:dyDescent="0.25"/>
    <row r="23593" x14ac:dyDescent="0.25"/>
    <row r="23594" x14ac:dyDescent="0.25"/>
    <row r="23595" x14ac:dyDescent="0.25"/>
    <row r="23596" x14ac:dyDescent="0.25"/>
    <row r="23597" x14ac:dyDescent="0.25"/>
    <row r="23598" x14ac:dyDescent="0.25"/>
    <row r="23599" x14ac:dyDescent="0.25"/>
    <row r="23600" x14ac:dyDescent="0.25"/>
    <row r="23601" x14ac:dyDescent="0.25"/>
    <row r="23602" x14ac:dyDescent="0.25"/>
    <row r="23603" x14ac:dyDescent="0.25"/>
    <row r="23604" x14ac:dyDescent="0.25"/>
    <row r="23605" x14ac:dyDescent="0.25"/>
    <row r="23606" x14ac:dyDescent="0.25"/>
    <row r="23607" x14ac:dyDescent="0.25"/>
    <row r="23608" x14ac:dyDescent="0.25"/>
    <row r="23609" x14ac:dyDescent="0.25"/>
    <row r="23610" x14ac:dyDescent="0.25"/>
    <row r="23611" x14ac:dyDescent="0.25"/>
    <row r="23612" x14ac:dyDescent="0.25"/>
    <row r="23613" x14ac:dyDescent="0.25"/>
    <row r="23614" x14ac:dyDescent="0.25"/>
    <row r="23615" x14ac:dyDescent="0.25"/>
    <row r="23616" x14ac:dyDescent="0.25"/>
    <row r="23617" x14ac:dyDescent="0.25"/>
    <row r="23618" x14ac:dyDescent="0.25"/>
    <row r="23619" x14ac:dyDescent="0.25"/>
    <row r="23620" x14ac:dyDescent="0.25"/>
    <row r="23621" x14ac:dyDescent="0.25"/>
    <row r="23622" x14ac:dyDescent="0.25"/>
    <row r="23623" x14ac:dyDescent="0.25"/>
    <row r="23624" x14ac:dyDescent="0.25"/>
    <row r="23625" x14ac:dyDescent="0.25"/>
    <row r="23626" x14ac:dyDescent="0.25"/>
    <row r="23627" x14ac:dyDescent="0.25"/>
    <row r="23628" x14ac:dyDescent="0.25"/>
    <row r="23629" x14ac:dyDescent="0.25"/>
    <row r="23630" x14ac:dyDescent="0.25"/>
    <row r="23631" x14ac:dyDescent="0.25"/>
    <row r="23632" x14ac:dyDescent="0.25"/>
    <row r="23633" x14ac:dyDescent="0.25"/>
    <row r="23634" x14ac:dyDescent="0.25"/>
    <row r="23635" x14ac:dyDescent="0.25"/>
    <row r="23636" x14ac:dyDescent="0.25"/>
    <row r="23637" x14ac:dyDescent="0.25"/>
    <row r="23638" x14ac:dyDescent="0.25"/>
    <row r="23639" x14ac:dyDescent="0.25"/>
    <row r="23640" x14ac:dyDescent="0.25"/>
    <row r="23641" x14ac:dyDescent="0.25"/>
    <row r="23642" x14ac:dyDescent="0.25"/>
    <row r="23643" x14ac:dyDescent="0.25"/>
    <row r="23644" x14ac:dyDescent="0.25"/>
    <row r="23645" x14ac:dyDescent="0.25"/>
    <row r="23646" x14ac:dyDescent="0.25"/>
    <row r="23647" x14ac:dyDescent="0.25"/>
    <row r="23648" x14ac:dyDescent="0.25"/>
    <row r="23649" x14ac:dyDescent="0.25"/>
    <row r="23650" x14ac:dyDescent="0.25"/>
    <row r="23651" x14ac:dyDescent="0.25"/>
    <row r="23652" x14ac:dyDescent="0.25"/>
    <row r="23653" x14ac:dyDescent="0.25"/>
    <row r="23654" x14ac:dyDescent="0.25"/>
    <row r="23655" x14ac:dyDescent="0.25"/>
    <row r="23656" x14ac:dyDescent="0.25"/>
    <row r="23657" x14ac:dyDescent="0.25"/>
    <row r="23658" x14ac:dyDescent="0.25"/>
    <row r="23659" x14ac:dyDescent="0.25"/>
    <row r="23660" x14ac:dyDescent="0.25"/>
    <row r="23661" x14ac:dyDescent="0.25"/>
    <row r="23662" x14ac:dyDescent="0.25"/>
    <row r="23663" x14ac:dyDescent="0.25"/>
    <row r="23664" x14ac:dyDescent="0.25"/>
    <row r="23665" x14ac:dyDescent="0.25"/>
    <row r="23666" x14ac:dyDescent="0.25"/>
    <row r="23667" x14ac:dyDescent="0.25"/>
    <row r="23668" x14ac:dyDescent="0.25"/>
    <row r="23669" x14ac:dyDescent="0.25"/>
    <row r="23670" x14ac:dyDescent="0.25"/>
    <row r="23671" x14ac:dyDescent="0.25"/>
    <row r="23672" x14ac:dyDescent="0.25"/>
    <row r="23673" x14ac:dyDescent="0.25"/>
    <row r="23674" x14ac:dyDescent="0.25"/>
    <row r="23675" x14ac:dyDescent="0.25"/>
    <row r="23676" x14ac:dyDescent="0.25"/>
    <row r="23677" x14ac:dyDescent="0.25"/>
    <row r="23678" x14ac:dyDescent="0.25"/>
    <row r="23679" x14ac:dyDescent="0.25"/>
    <row r="23680" x14ac:dyDescent="0.25"/>
    <row r="23681" x14ac:dyDescent="0.25"/>
    <row r="23682" x14ac:dyDescent="0.25"/>
    <row r="23683" x14ac:dyDescent="0.25"/>
    <row r="23684" x14ac:dyDescent="0.25"/>
    <row r="23685" x14ac:dyDescent="0.25"/>
    <row r="23686" x14ac:dyDescent="0.25"/>
    <row r="23687" x14ac:dyDescent="0.25"/>
    <row r="23688" x14ac:dyDescent="0.25"/>
    <row r="23689" x14ac:dyDescent="0.25"/>
    <row r="23690" x14ac:dyDescent="0.25"/>
    <row r="23691" x14ac:dyDescent="0.25"/>
    <row r="23692" x14ac:dyDescent="0.25"/>
    <row r="23693" x14ac:dyDescent="0.25"/>
    <row r="23694" x14ac:dyDescent="0.25"/>
    <row r="23695" x14ac:dyDescent="0.25"/>
    <row r="23696" x14ac:dyDescent="0.25"/>
    <row r="23697" x14ac:dyDescent="0.25"/>
    <row r="23698" x14ac:dyDescent="0.25"/>
    <row r="23699" x14ac:dyDescent="0.25"/>
    <row r="23700" x14ac:dyDescent="0.25"/>
    <row r="23701" x14ac:dyDescent="0.25"/>
    <row r="23702" x14ac:dyDescent="0.25"/>
    <row r="23703" x14ac:dyDescent="0.25"/>
    <row r="23704" x14ac:dyDescent="0.25"/>
    <row r="23705" x14ac:dyDescent="0.25"/>
    <row r="23706" x14ac:dyDescent="0.25"/>
    <row r="23707" x14ac:dyDescent="0.25"/>
    <row r="23708" x14ac:dyDescent="0.25"/>
    <row r="23709" x14ac:dyDescent="0.25"/>
    <row r="23710" x14ac:dyDescent="0.25"/>
    <row r="23711" x14ac:dyDescent="0.25"/>
    <row r="23712" x14ac:dyDescent="0.25"/>
    <row r="23713" x14ac:dyDescent="0.25"/>
    <row r="23714" x14ac:dyDescent="0.25"/>
    <row r="23715" x14ac:dyDescent="0.25"/>
    <row r="23716" x14ac:dyDescent="0.25"/>
    <row r="23717" x14ac:dyDescent="0.25"/>
    <row r="23718" x14ac:dyDescent="0.25"/>
    <row r="23719" x14ac:dyDescent="0.25"/>
    <row r="23720" x14ac:dyDescent="0.25"/>
    <row r="23721" x14ac:dyDescent="0.25"/>
    <row r="23722" x14ac:dyDescent="0.25"/>
    <row r="23723" x14ac:dyDescent="0.25"/>
    <row r="23724" x14ac:dyDescent="0.25"/>
    <row r="23725" x14ac:dyDescent="0.25"/>
    <row r="23726" x14ac:dyDescent="0.25"/>
    <row r="23727" x14ac:dyDescent="0.25"/>
    <row r="23728" x14ac:dyDescent="0.25"/>
    <row r="23729" x14ac:dyDescent="0.25"/>
    <row r="23730" x14ac:dyDescent="0.25"/>
    <row r="23731" x14ac:dyDescent="0.25"/>
    <row r="23732" x14ac:dyDescent="0.25"/>
    <row r="23733" x14ac:dyDescent="0.25"/>
    <row r="23734" x14ac:dyDescent="0.25"/>
    <row r="23735" x14ac:dyDescent="0.25"/>
    <row r="23736" x14ac:dyDescent="0.25"/>
    <row r="23737" x14ac:dyDescent="0.25"/>
    <row r="23738" x14ac:dyDescent="0.25"/>
    <row r="23739" x14ac:dyDescent="0.25"/>
    <row r="23740" x14ac:dyDescent="0.25"/>
    <row r="23741" x14ac:dyDescent="0.25"/>
    <row r="23742" x14ac:dyDescent="0.25"/>
    <row r="23743" x14ac:dyDescent="0.25"/>
    <row r="23744" x14ac:dyDescent="0.25"/>
    <row r="23745" x14ac:dyDescent="0.25"/>
    <row r="23746" x14ac:dyDescent="0.25"/>
    <row r="23747" x14ac:dyDescent="0.25"/>
    <row r="23748" x14ac:dyDescent="0.25"/>
    <row r="23749" x14ac:dyDescent="0.25"/>
    <row r="23750" x14ac:dyDescent="0.25"/>
    <row r="23751" x14ac:dyDescent="0.25"/>
    <row r="23752" x14ac:dyDescent="0.25"/>
    <row r="23753" x14ac:dyDescent="0.25"/>
    <row r="23754" x14ac:dyDescent="0.25"/>
    <row r="23755" x14ac:dyDescent="0.25"/>
    <row r="23756" x14ac:dyDescent="0.25"/>
    <row r="23757" x14ac:dyDescent="0.25"/>
    <row r="23758" x14ac:dyDescent="0.25"/>
    <row r="23759" x14ac:dyDescent="0.25"/>
    <row r="23760" x14ac:dyDescent="0.25"/>
    <row r="23761" x14ac:dyDescent="0.25"/>
    <row r="23762" x14ac:dyDescent="0.25"/>
    <row r="23763" x14ac:dyDescent="0.25"/>
    <row r="23764" x14ac:dyDescent="0.25"/>
    <row r="23765" x14ac:dyDescent="0.25"/>
    <row r="23766" x14ac:dyDescent="0.25"/>
    <row r="23767" x14ac:dyDescent="0.25"/>
    <row r="23768" x14ac:dyDescent="0.25"/>
    <row r="23769" x14ac:dyDescent="0.25"/>
    <row r="23770" x14ac:dyDescent="0.25"/>
    <row r="23771" x14ac:dyDescent="0.25"/>
    <row r="23772" x14ac:dyDescent="0.25"/>
    <row r="23773" x14ac:dyDescent="0.25"/>
    <row r="23774" x14ac:dyDescent="0.25"/>
    <row r="23775" x14ac:dyDescent="0.25"/>
    <row r="23776" x14ac:dyDescent="0.25"/>
    <row r="23777" x14ac:dyDescent="0.25"/>
    <row r="23778" x14ac:dyDescent="0.25"/>
    <row r="23779" x14ac:dyDescent="0.25"/>
    <row r="23780" x14ac:dyDescent="0.25"/>
    <row r="23781" x14ac:dyDescent="0.25"/>
    <row r="23782" x14ac:dyDescent="0.25"/>
    <row r="23783" x14ac:dyDescent="0.25"/>
    <row r="23784" x14ac:dyDescent="0.25"/>
    <row r="23785" x14ac:dyDescent="0.25"/>
    <row r="23786" x14ac:dyDescent="0.25"/>
    <row r="23787" x14ac:dyDescent="0.25"/>
    <row r="23788" x14ac:dyDescent="0.25"/>
    <row r="23789" x14ac:dyDescent="0.25"/>
    <row r="23790" x14ac:dyDescent="0.25"/>
    <row r="23791" x14ac:dyDescent="0.25"/>
    <row r="23792" x14ac:dyDescent="0.25"/>
    <row r="23793" x14ac:dyDescent="0.25"/>
    <row r="23794" x14ac:dyDescent="0.25"/>
    <row r="23795" x14ac:dyDescent="0.25"/>
    <row r="23796" x14ac:dyDescent="0.25"/>
    <row r="23797" x14ac:dyDescent="0.25"/>
    <row r="23798" x14ac:dyDescent="0.25"/>
    <row r="23799" x14ac:dyDescent="0.25"/>
    <row r="23800" x14ac:dyDescent="0.25"/>
    <row r="23801" x14ac:dyDescent="0.25"/>
    <row r="23802" x14ac:dyDescent="0.25"/>
    <row r="23803" x14ac:dyDescent="0.25"/>
    <row r="23804" x14ac:dyDescent="0.25"/>
    <row r="23805" x14ac:dyDescent="0.25"/>
    <row r="23806" x14ac:dyDescent="0.25"/>
    <row r="23807" x14ac:dyDescent="0.25"/>
    <row r="23808" x14ac:dyDescent="0.25"/>
    <row r="23809" x14ac:dyDescent="0.25"/>
    <row r="23810" x14ac:dyDescent="0.25"/>
    <row r="23811" x14ac:dyDescent="0.25"/>
    <row r="23812" x14ac:dyDescent="0.25"/>
    <row r="23813" x14ac:dyDescent="0.25"/>
    <row r="23814" x14ac:dyDescent="0.25"/>
    <row r="23815" x14ac:dyDescent="0.25"/>
    <row r="23816" x14ac:dyDescent="0.25"/>
    <row r="23817" x14ac:dyDescent="0.25"/>
    <row r="23818" x14ac:dyDescent="0.25"/>
    <row r="23819" x14ac:dyDescent="0.25"/>
    <row r="23820" x14ac:dyDescent="0.25"/>
    <row r="23821" x14ac:dyDescent="0.25"/>
    <row r="23822" x14ac:dyDescent="0.25"/>
    <row r="23823" x14ac:dyDescent="0.25"/>
    <row r="23824" x14ac:dyDescent="0.25"/>
    <row r="23825" x14ac:dyDescent="0.25"/>
    <row r="23826" x14ac:dyDescent="0.25"/>
    <row r="23827" x14ac:dyDescent="0.25"/>
    <row r="23828" x14ac:dyDescent="0.25"/>
    <row r="23829" x14ac:dyDescent="0.25"/>
    <row r="23830" x14ac:dyDescent="0.25"/>
    <row r="23831" x14ac:dyDescent="0.25"/>
    <row r="23832" x14ac:dyDescent="0.25"/>
    <row r="23833" x14ac:dyDescent="0.25"/>
    <row r="23834" x14ac:dyDescent="0.25"/>
    <row r="23835" x14ac:dyDescent="0.25"/>
    <row r="23836" x14ac:dyDescent="0.25"/>
    <row r="23837" x14ac:dyDescent="0.25"/>
    <row r="23838" x14ac:dyDescent="0.25"/>
    <row r="23839" x14ac:dyDescent="0.25"/>
    <row r="23840" x14ac:dyDescent="0.25"/>
    <row r="23841" x14ac:dyDescent="0.25"/>
    <row r="23842" x14ac:dyDescent="0.25"/>
    <row r="23843" x14ac:dyDescent="0.25"/>
    <row r="23844" x14ac:dyDescent="0.25"/>
    <row r="23845" x14ac:dyDescent="0.25"/>
    <row r="23846" x14ac:dyDescent="0.25"/>
    <row r="23847" x14ac:dyDescent="0.25"/>
    <row r="23848" x14ac:dyDescent="0.25"/>
    <row r="23849" x14ac:dyDescent="0.25"/>
    <row r="23850" x14ac:dyDescent="0.25"/>
    <row r="23851" x14ac:dyDescent="0.25"/>
    <row r="23852" x14ac:dyDescent="0.25"/>
    <row r="23853" x14ac:dyDescent="0.25"/>
    <row r="23854" x14ac:dyDescent="0.25"/>
    <row r="23855" x14ac:dyDescent="0.25"/>
    <row r="23856" x14ac:dyDescent="0.25"/>
    <row r="23857" x14ac:dyDescent="0.25"/>
    <row r="23858" x14ac:dyDescent="0.25"/>
    <row r="23859" x14ac:dyDescent="0.25"/>
    <row r="23860" x14ac:dyDescent="0.25"/>
    <row r="23861" x14ac:dyDescent="0.25"/>
    <row r="23862" x14ac:dyDescent="0.25"/>
    <row r="23863" x14ac:dyDescent="0.25"/>
    <row r="23864" x14ac:dyDescent="0.25"/>
    <row r="23865" x14ac:dyDescent="0.25"/>
    <row r="23866" x14ac:dyDescent="0.25"/>
    <row r="23867" x14ac:dyDescent="0.25"/>
    <row r="23868" x14ac:dyDescent="0.25"/>
    <row r="23869" x14ac:dyDescent="0.25"/>
    <row r="23870" x14ac:dyDescent="0.25"/>
    <row r="23871" x14ac:dyDescent="0.25"/>
    <row r="23872" x14ac:dyDescent="0.25"/>
    <row r="23873" x14ac:dyDescent="0.25"/>
    <row r="23874" x14ac:dyDescent="0.25"/>
    <row r="23875" x14ac:dyDescent="0.25"/>
    <row r="23876" x14ac:dyDescent="0.25"/>
    <row r="23877" x14ac:dyDescent="0.25"/>
    <row r="23878" x14ac:dyDescent="0.25"/>
    <row r="23879" x14ac:dyDescent="0.25"/>
    <row r="23880" x14ac:dyDescent="0.25"/>
    <row r="23881" x14ac:dyDescent="0.25"/>
    <row r="23882" x14ac:dyDescent="0.25"/>
    <row r="23883" x14ac:dyDescent="0.25"/>
    <row r="23884" x14ac:dyDescent="0.25"/>
    <row r="23885" x14ac:dyDescent="0.25"/>
    <row r="23886" x14ac:dyDescent="0.25"/>
    <row r="23887" x14ac:dyDescent="0.25"/>
    <row r="23888" x14ac:dyDescent="0.25"/>
    <row r="23889" x14ac:dyDescent="0.25"/>
    <row r="23890" x14ac:dyDescent="0.25"/>
    <row r="23891" x14ac:dyDescent="0.25"/>
    <row r="23892" x14ac:dyDescent="0.25"/>
    <row r="23893" x14ac:dyDescent="0.25"/>
    <row r="23894" x14ac:dyDescent="0.25"/>
    <row r="23895" x14ac:dyDescent="0.25"/>
    <row r="23896" x14ac:dyDescent="0.25"/>
    <row r="23897" x14ac:dyDescent="0.25"/>
    <row r="23898" x14ac:dyDescent="0.25"/>
    <row r="23899" x14ac:dyDescent="0.25"/>
    <row r="23900" x14ac:dyDescent="0.25"/>
    <row r="23901" x14ac:dyDescent="0.25"/>
    <row r="23902" x14ac:dyDescent="0.25"/>
    <row r="23903" x14ac:dyDescent="0.25"/>
    <row r="23904" x14ac:dyDescent="0.25"/>
    <row r="23905" x14ac:dyDescent="0.25"/>
    <row r="23906" x14ac:dyDescent="0.25"/>
    <row r="23907" x14ac:dyDescent="0.25"/>
    <row r="23908" x14ac:dyDescent="0.25"/>
    <row r="23909" x14ac:dyDescent="0.25"/>
    <row r="23910" x14ac:dyDescent="0.25"/>
    <row r="23911" x14ac:dyDescent="0.25"/>
    <row r="23912" x14ac:dyDescent="0.25"/>
    <row r="23913" x14ac:dyDescent="0.25"/>
    <row r="23914" x14ac:dyDescent="0.25"/>
    <row r="23915" x14ac:dyDescent="0.25"/>
    <row r="23916" x14ac:dyDescent="0.25"/>
    <row r="23917" x14ac:dyDescent="0.25"/>
    <row r="23918" x14ac:dyDescent="0.25"/>
    <row r="23919" x14ac:dyDescent="0.25"/>
    <row r="23920" x14ac:dyDescent="0.25"/>
    <row r="23921" x14ac:dyDescent="0.25"/>
    <row r="23922" x14ac:dyDescent="0.25"/>
    <row r="23923" x14ac:dyDescent="0.25"/>
    <row r="23924" x14ac:dyDescent="0.25"/>
    <row r="23925" x14ac:dyDescent="0.25"/>
    <row r="23926" x14ac:dyDescent="0.25"/>
    <row r="23927" x14ac:dyDescent="0.25"/>
    <row r="23928" x14ac:dyDescent="0.25"/>
    <row r="23929" x14ac:dyDescent="0.25"/>
    <row r="23930" x14ac:dyDescent="0.25"/>
    <row r="23931" x14ac:dyDescent="0.25"/>
    <row r="23932" x14ac:dyDescent="0.25"/>
    <row r="23933" x14ac:dyDescent="0.25"/>
    <row r="23934" x14ac:dyDescent="0.25"/>
    <row r="23935" x14ac:dyDescent="0.25"/>
    <row r="23936" x14ac:dyDescent="0.25"/>
    <row r="23937" x14ac:dyDescent="0.25"/>
    <row r="23938" x14ac:dyDescent="0.25"/>
    <row r="23939" x14ac:dyDescent="0.25"/>
    <row r="23940" x14ac:dyDescent="0.25"/>
    <row r="23941" x14ac:dyDescent="0.25"/>
    <row r="23942" x14ac:dyDescent="0.25"/>
    <row r="23943" x14ac:dyDescent="0.25"/>
    <row r="23944" x14ac:dyDescent="0.25"/>
    <row r="23945" x14ac:dyDescent="0.25"/>
    <row r="23946" x14ac:dyDescent="0.25"/>
    <row r="23947" x14ac:dyDescent="0.25"/>
    <row r="23948" x14ac:dyDescent="0.25"/>
    <row r="23949" x14ac:dyDescent="0.25"/>
    <row r="23950" x14ac:dyDescent="0.25"/>
    <row r="23951" x14ac:dyDescent="0.25"/>
    <row r="23952" x14ac:dyDescent="0.25"/>
    <row r="23953" x14ac:dyDescent="0.25"/>
    <row r="23954" x14ac:dyDescent="0.25"/>
    <row r="23955" x14ac:dyDescent="0.25"/>
    <row r="23956" x14ac:dyDescent="0.25"/>
    <row r="23957" x14ac:dyDescent="0.25"/>
    <row r="23958" x14ac:dyDescent="0.25"/>
    <row r="23959" x14ac:dyDescent="0.25"/>
    <row r="23960" x14ac:dyDescent="0.25"/>
    <row r="23961" x14ac:dyDescent="0.25"/>
    <row r="23962" x14ac:dyDescent="0.25"/>
    <row r="23963" x14ac:dyDescent="0.25"/>
    <row r="23964" x14ac:dyDescent="0.25"/>
    <row r="23965" x14ac:dyDescent="0.25"/>
    <row r="23966" x14ac:dyDescent="0.25"/>
    <row r="23967" x14ac:dyDescent="0.25"/>
    <row r="23968" x14ac:dyDescent="0.25"/>
    <row r="23969" x14ac:dyDescent="0.25"/>
    <row r="23970" x14ac:dyDescent="0.25"/>
    <row r="23971" x14ac:dyDescent="0.25"/>
    <row r="23972" x14ac:dyDescent="0.25"/>
    <row r="23973" x14ac:dyDescent="0.25"/>
    <row r="23974" x14ac:dyDescent="0.25"/>
    <row r="23975" x14ac:dyDescent="0.25"/>
    <row r="23976" x14ac:dyDescent="0.25"/>
    <row r="23977" x14ac:dyDescent="0.25"/>
    <row r="23978" x14ac:dyDescent="0.25"/>
    <row r="23979" x14ac:dyDescent="0.25"/>
    <row r="23980" x14ac:dyDescent="0.25"/>
    <row r="23981" x14ac:dyDescent="0.25"/>
    <row r="23982" x14ac:dyDescent="0.25"/>
    <row r="23983" x14ac:dyDescent="0.25"/>
    <row r="23984" x14ac:dyDescent="0.25"/>
    <row r="23985" x14ac:dyDescent="0.25"/>
    <row r="23986" x14ac:dyDescent="0.25"/>
    <row r="23987" x14ac:dyDescent="0.25"/>
    <row r="23988" x14ac:dyDescent="0.25"/>
    <row r="23989" x14ac:dyDescent="0.25"/>
    <row r="23990" x14ac:dyDescent="0.25"/>
    <row r="23991" x14ac:dyDescent="0.25"/>
    <row r="23992" x14ac:dyDescent="0.25"/>
    <row r="23993" x14ac:dyDescent="0.25"/>
    <row r="23994" x14ac:dyDescent="0.25"/>
    <row r="23995" x14ac:dyDescent="0.25"/>
    <row r="23996" x14ac:dyDescent="0.25"/>
    <row r="23997" x14ac:dyDescent="0.25"/>
    <row r="23998" x14ac:dyDescent="0.25"/>
    <row r="23999" x14ac:dyDescent="0.25"/>
    <row r="24000" x14ac:dyDescent="0.25"/>
    <row r="24001" x14ac:dyDescent="0.25"/>
    <row r="24002" x14ac:dyDescent="0.25"/>
    <row r="24003" x14ac:dyDescent="0.25"/>
    <row r="24004" x14ac:dyDescent="0.25"/>
    <row r="24005" x14ac:dyDescent="0.25"/>
    <row r="24006" x14ac:dyDescent="0.25"/>
    <row r="24007" x14ac:dyDescent="0.25"/>
    <row r="24008" x14ac:dyDescent="0.25"/>
    <row r="24009" x14ac:dyDescent="0.25"/>
    <row r="24010" x14ac:dyDescent="0.25"/>
    <row r="24011" x14ac:dyDescent="0.25"/>
    <row r="24012" x14ac:dyDescent="0.25"/>
    <row r="24013" x14ac:dyDescent="0.25"/>
    <row r="24014" x14ac:dyDescent="0.25"/>
    <row r="24015" x14ac:dyDescent="0.25"/>
    <row r="24016" x14ac:dyDescent="0.25"/>
    <row r="24017" x14ac:dyDescent="0.25"/>
    <row r="24018" x14ac:dyDescent="0.25"/>
    <row r="24019" x14ac:dyDescent="0.25"/>
    <row r="24020" x14ac:dyDescent="0.25"/>
    <row r="24021" x14ac:dyDescent="0.25"/>
    <row r="24022" x14ac:dyDescent="0.25"/>
    <row r="24023" x14ac:dyDescent="0.25"/>
    <row r="24024" x14ac:dyDescent="0.25"/>
    <row r="24025" x14ac:dyDescent="0.25"/>
    <row r="24026" x14ac:dyDescent="0.25"/>
    <row r="24027" x14ac:dyDescent="0.25"/>
    <row r="24028" x14ac:dyDescent="0.25"/>
    <row r="24029" x14ac:dyDescent="0.25"/>
    <row r="24030" x14ac:dyDescent="0.25"/>
    <row r="24031" x14ac:dyDescent="0.25"/>
    <row r="24032" x14ac:dyDescent="0.25"/>
    <row r="24033" x14ac:dyDescent="0.25"/>
    <row r="24034" x14ac:dyDescent="0.25"/>
    <row r="24035" x14ac:dyDescent="0.25"/>
    <row r="24036" x14ac:dyDescent="0.25"/>
    <row r="24037" x14ac:dyDescent="0.25"/>
    <row r="24038" x14ac:dyDescent="0.25"/>
    <row r="24039" x14ac:dyDescent="0.25"/>
    <row r="24040" x14ac:dyDescent="0.25"/>
    <row r="24041" x14ac:dyDescent="0.25"/>
    <row r="24042" x14ac:dyDescent="0.25"/>
    <row r="24043" x14ac:dyDescent="0.25"/>
    <row r="24044" x14ac:dyDescent="0.25"/>
    <row r="24045" x14ac:dyDescent="0.25"/>
    <row r="24046" x14ac:dyDescent="0.25"/>
    <row r="24047" x14ac:dyDescent="0.25"/>
    <row r="24048" x14ac:dyDescent="0.25"/>
    <row r="24049" x14ac:dyDescent="0.25"/>
    <row r="24050" x14ac:dyDescent="0.25"/>
    <row r="24051" x14ac:dyDescent="0.25"/>
    <row r="24052" x14ac:dyDescent="0.25"/>
    <row r="24053" x14ac:dyDescent="0.25"/>
    <row r="24054" x14ac:dyDescent="0.25"/>
    <row r="24055" x14ac:dyDescent="0.25"/>
    <row r="24056" x14ac:dyDescent="0.25"/>
    <row r="24057" x14ac:dyDescent="0.25"/>
    <row r="24058" x14ac:dyDescent="0.25"/>
    <row r="24059" x14ac:dyDescent="0.25"/>
    <row r="24060" x14ac:dyDescent="0.25"/>
    <row r="24061" x14ac:dyDescent="0.25"/>
    <row r="24062" x14ac:dyDescent="0.25"/>
    <row r="24063" x14ac:dyDescent="0.25"/>
    <row r="24064" x14ac:dyDescent="0.25"/>
    <row r="24065" x14ac:dyDescent="0.25"/>
    <row r="24066" x14ac:dyDescent="0.25"/>
    <row r="24067" x14ac:dyDescent="0.25"/>
    <row r="24068" x14ac:dyDescent="0.25"/>
    <row r="24069" x14ac:dyDescent="0.25"/>
    <row r="24070" x14ac:dyDescent="0.25"/>
    <row r="24071" x14ac:dyDescent="0.25"/>
    <row r="24072" x14ac:dyDescent="0.25"/>
    <row r="24073" x14ac:dyDescent="0.25"/>
    <row r="24074" x14ac:dyDescent="0.25"/>
    <row r="24075" x14ac:dyDescent="0.25"/>
    <row r="24076" x14ac:dyDescent="0.25"/>
    <row r="24077" x14ac:dyDescent="0.25"/>
    <row r="24078" x14ac:dyDescent="0.25"/>
    <row r="24079" x14ac:dyDescent="0.25"/>
    <row r="24080" x14ac:dyDescent="0.25"/>
    <row r="24081" x14ac:dyDescent="0.25"/>
    <row r="24082" x14ac:dyDescent="0.25"/>
    <row r="24083" x14ac:dyDescent="0.25"/>
    <row r="24084" x14ac:dyDescent="0.25"/>
    <row r="24085" x14ac:dyDescent="0.25"/>
    <row r="24086" x14ac:dyDescent="0.25"/>
    <row r="24087" x14ac:dyDescent="0.25"/>
    <row r="24088" x14ac:dyDescent="0.25"/>
    <row r="24089" x14ac:dyDescent="0.25"/>
    <row r="24090" x14ac:dyDescent="0.25"/>
    <row r="24091" x14ac:dyDescent="0.25"/>
    <row r="24092" x14ac:dyDescent="0.25"/>
    <row r="24093" x14ac:dyDescent="0.25"/>
    <row r="24094" x14ac:dyDescent="0.25"/>
    <row r="24095" x14ac:dyDescent="0.25"/>
    <row r="24096" x14ac:dyDescent="0.25"/>
    <row r="24097" x14ac:dyDescent="0.25"/>
    <row r="24098" x14ac:dyDescent="0.25"/>
    <row r="24099" x14ac:dyDescent="0.25"/>
    <row r="24100" x14ac:dyDescent="0.25"/>
    <row r="24101" x14ac:dyDescent="0.25"/>
    <row r="24102" x14ac:dyDescent="0.25"/>
    <row r="24103" x14ac:dyDescent="0.25"/>
    <row r="24104" x14ac:dyDescent="0.25"/>
    <row r="24105" x14ac:dyDescent="0.25"/>
    <row r="24106" x14ac:dyDescent="0.25"/>
    <row r="24107" x14ac:dyDescent="0.25"/>
    <row r="24108" x14ac:dyDescent="0.25"/>
    <row r="24109" x14ac:dyDescent="0.25"/>
    <row r="24110" x14ac:dyDescent="0.25"/>
    <row r="24111" x14ac:dyDescent="0.25"/>
    <row r="24112" x14ac:dyDescent="0.25"/>
    <row r="24113" x14ac:dyDescent="0.25"/>
    <row r="24114" x14ac:dyDescent="0.25"/>
    <row r="24115" x14ac:dyDescent="0.25"/>
    <row r="24116" x14ac:dyDescent="0.25"/>
    <row r="24117" x14ac:dyDescent="0.25"/>
    <row r="24118" x14ac:dyDescent="0.25"/>
    <row r="24119" x14ac:dyDescent="0.25"/>
    <row r="24120" x14ac:dyDescent="0.25"/>
    <row r="24121" x14ac:dyDescent="0.25"/>
    <row r="24122" x14ac:dyDescent="0.25"/>
    <row r="24123" x14ac:dyDescent="0.25"/>
    <row r="24124" x14ac:dyDescent="0.25"/>
    <row r="24125" x14ac:dyDescent="0.25"/>
    <row r="24126" x14ac:dyDescent="0.25"/>
    <row r="24127" x14ac:dyDescent="0.25"/>
    <row r="24128" x14ac:dyDescent="0.25"/>
    <row r="24129" x14ac:dyDescent="0.25"/>
    <row r="24130" x14ac:dyDescent="0.25"/>
    <row r="24131" x14ac:dyDescent="0.25"/>
    <row r="24132" x14ac:dyDescent="0.25"/>
    <row r="24133" x14ac:dyDescent="0.25"/>
    <row r="24134" x14ac:dyDescent="0.25"/>
    <row r="24135" x14ac:dyDescent="0.25"/>
    <row r="24136" x14ac:dyDescent="0.25"/>
    <row r="24137" x14ac:dyDescent="0.25"/>
    <row r="24138" x14ac:dyDescent="0.25"/>
    <row r="24139" x14ac:dyDescent="0.25"/>
    <row r="24140" x14ac:dyDescent="0.25"/>
    <row r="24141" x14ac:dyDescent="0.25"/>
    <row r="24142" x14ac:dyDescent="0.25"/>
    <row r="24143" x14ac:dyDescent="0.25"/>
    <row r="24144" x14ac:dyDescent="0.25"/>
    <row r="24145" x14ac:dyDescent="0.25"/>
    <row r="24146" x14ac:dyDescent="0.25"/>
    <row r="24147" x14ac:dyDescent="0.25"/>
    <row r="24148" x14ac:dyDescent="0.25"/>
    <row r="24149" x14ac:dyDescent="0.25"/>
    <row r="24150" x14ac:dyDescent="0.25"/>
    <row r="24151" x14ac:dyDescent="0.25"/>
    <row r="24152" x14ac:dyDescent="0.25"/>
    <row r="24153" x14ac:dyDescent="0.25"/>
    <row r="24154" x14ac:dyDescent="0.25"/>
    <row r="24155" x14ac:dyDescent="0.25"/>
    <row r="24156" x14ac:dyDescent="0.25"/>
    <row r="24157" x14ac:dyDescent="0.25"/>
    <row r="24158" x14ac:dyDescent="0.25"/>
    <row r="24159" x14ac:dyDescent="0.25"/>
    <row r="24160" x14ac:dyDescent="0.25"/>
    <row r="24161" x14ac:dyDescent="0.25"/>
    <row r="24162" x14ac:dyDescent="0.25"/>
    <row r="24163" x14ac:dyDescent="0.25"/>
    <row r="24164" x14ac:dyDescent="0.25"/>
    <row r="24165" x14ac:dyDescent="0.25"/>
    <row r="24166" x14ac:dyDescent="0.25"/>
    <row r="24167" x14ac:dyDescent="0.25"/>
    <row r="24168" x14ac:dyDescent="0.25"/>
    <row r="24169" x14ac:dyDescent="0.25"/>
    <row r="24170" x14ac:dyDescent="0.25"/>
    <row r="24171" x14ac:dyDescent="0.25"/>
    <row r="24172" x14ac:dyDescent="0.25"/>
    <row r="24173" x14ac:dyDescent="0.25"/>
    <row r="24174" x14ac:dyDescent="0.25"/>
    <row r="24175" x14ac:dyDescent="0.25"/>
    <row r="24176" x14ac:dyDescent="0.25"/>
    <row r="24177" x14ac:dyDescent="0.25"/>
    <row r="24178" x14ac:dyDescent="0.25"/>
    <row r="24179" x14ac:dyDescent="0.25"/>
    <row r="24180" x14ac:dyDescent="0.25"/>
    <row r="24181" x14ac:dyDescent="0.25"/>
    <row r="24182" x14ac:dyDescent="0.25"/>
    <row r="24183" x14ac:dyDescent="0.25"/>
    <row r="24184" x14ac:dyDescent="0.25"/>
    <row r="24185" x14ac:dyDescent="0.25"/>
    <row r="24186" x14ac:dyDescent="0.25"/>
    <row r="24187" x14ac:dyDescent="0.25"/>
    <row r="24188" x14ac:dyDescent="0.25"/>
    <row r="24189" x14ac:dyDescent="0.25"/>
    <row r="24190" x14ac:dyDescent="0.25"/>
    <row r="24191" x14ac:dyDescent="0.25"/>
    <row r="24192" x14ac:dyDescent="0.25"/>
    <row r="24193" x14ac:dyDescent="0.25"/>
    <row r="24194" x14ac:dyDescent="0.25"/>
    <row r="24195" x14ac:dyDescent="0.25"/>
    <row r="24196" x14ac:dyDescent="0.25"/>
    <row r="24197" x14ac:dyDescent="0.25"/>
    <row r="24198" x14ac:dyDescent="0.25"/>
    <row r="24199" x14ac:dyDescent="0.25"/>
    <row r="24200" x14ac:dyDescent="0.25"/>
    <row r="24201" x14ac:dyDescent="0.25"/>
    <row r="24202" x14ac:dyDescent="0.25"/>
    <row r="24203" x14ac:dyDescent="0.25"/>
    <row r="24204" x14ac:dyDescent="0.25"/>
    <row r="24205" x14ac:dyDescent="0.25"/>
    <row r="24206" x14ac:dyDescent="0.25"/>
    <row r="24207" x14ac:dyDescent="0.25"/>
    <row r="24208" x14ac:dyDescent="0.25"/>
    <row r="24209" x14ac:dyDescent="0.25"/>
    <row r="24210" x14ac:dyDescent="0.25"/>
    <row r="24211" x14ac:dyDescent="0.25"/>
    <row r="24212" x14ac:dyDescent="0.25"/>
    <row r="24213" x14ac:dyDescent="0.25"/>
    <row r="24214" x14ac:dyDescent="0.25"/>
    <row r="24215" x14ac:dyDescent="0.25"/>
    <row r="24216" x14ac:dyDescent="0.25"/>
    <row r="24217" x14ac:dyDescent="0.25"/>
    <row r="24218" x14ac:dyDescent="0.25"/>
    <row r="24219" x14ac:dyDescent="0.25"/>
    <row r="24220" x14ac:dyDescent="0.25"/>
    <row r="24221" x14ac:dyDescent="0.25"/>
    <row r="24222" x14ac:dyDescent="0.25"/>
    <row r="24223" x14ac:dyDescent="0.25"/>
    <row r="24224" x14ac:dyDescent="0.25"/>
    <row r="24225" x14ac:dyDescent="0.25"/>
    <row r="24226" x14ac:dyDescent="0.25"/>
    <row r="24227" x14ac:dyDescent="0.25"/>
    <row r="24228" x14ac:dyDescent="0.25"/>
    <row r="24229" x14ac:dyDescent="0.25"/>
    <row r="24230" x14ac:dyDescent="0.25"/>
    <row r="24231" x14ac:dyDescent="0.25"/>
    <row r="24232" x14ac:dyDescent="0.25"/>
    <row r="24233" x14ac:dyDescent="0.25"/>
    <row r="24234" x14ac:dyDescent="0.25"/>
    <row r="24235" x14ac:dyDescent="0.25"/>
    <row r="24236" x14ac:dyDescent="0.25"/>
    <row r="24237" x14ac:dyDescent="0.25"/>
    <row r="24238" x14ac:dyDescent="0.25"/>
    <row r="24239" x14ac:dyDescent="0.25"/>
    <row r="24240" x14ac:dyDescent="0.25"/>
    <row r="24241" x14ac:dyDescent="0.25"/>
    <row r="24242" x14ac:dyDescent="0.25"/>
    <row r="24243" x14ac:dyDescent="0.25"/>
    <row r="24244" x14ac:dyDescent="0.25"/>
    <row r="24245" x14ac:dyDescent="0.25"/>
    <row r="24246" x14ac:dyDescent="0.25"/>
    <row r="24247" x14ac:dyDescent="0.25"/>
    <row r="24248" x14ac:dyDescent="0.25"/>
    <row r="24249" x14ac:dyDescent="0.25"/>
    <row r="24250" x14ac:dyDescent="0.25"/>
    <row r="24251" x14ac:dyDescent="0.25"/>
    <row r="24252" x14ac:dyDescent="0.25"/>
    <row r="24253" x14ac:dyDescent="0.25"/>
    <row r="24254" x14ac:dyDescent="0.25"/>
    <row r="24255" x14ac:dyDescent="0.25"/>
    <row r="24256" x14ac:dyDescent="0.25"/>
    <row r="24257" x14ac:dyDescent="0.25"/>
    <row r="24258" x14ac:dyDescent="0.25"/>
    <row r="24259" x14ac:dyDescent="0.25"/>
    <row r="24260" x14ac:dyDescent="0.25"/>
    <row r="24261" x14ac:dyDescent="0.25"/>
    <row r="24262" x14ac:dyDescent="0.25"/>
    <row r="24263" x14ac:dyDescent="0.25"/>
    <row r="24264" x14ac:dyDescent="0.25"/>
    <row r="24265" x14ac:dyDescent="0.25"/>
    <row r="24266" x14ac:dyDescent="0.25"/>
    <row r="24267" x14ac:dyDescent="0.25"/>
    <row r="24268" x14ac:dyDescent="0.25"/>
    <row r="24269" x14ac:dyDescent="0.25"/>
    <row r="24270" x14ac:dyDescent="0.25"/>
    <row r="24271" x14ac:dyDescent="0.25"/>
    <row r="24272" x14ac:dyDescent="0.25"/>
    <row r="24273" x14ac:dyDescent="0.25"/>
    <row r="24274" x14ac:dyDescent="0.25"/>
    <row r="24275" x14ac:dyDescent="0.25"/>
    <row r="24276" x14ac:dyDescent="0.25"/>
    <row r="24277" x14ac:dyDescent="0.25"/>
    <row r="24278" x14ac:dyDescent="0.25"/>
    <row r="24279" x14ac:dyDescent="0.25"/>
    <row r="24280" x14ac:dyDescent="0.25"/>
    <row r="24281" x14ac:dyDescent="0.25"/>
    <row r="24282" x14ac:dyDescent="0.25"/>
    <row r="24283" x14ac:dyDescent="0.25"/>
    <row r="24284" x14ac:dyDescent="0.25"/>
    <row r="24285" x14ac:dyDescent="0.25"/>
    <row r="24286" x14ac:dyDescent="0.25"/>
    <row r="24287" x14ac:dyDescent="0.25"/>
    <row r="24288" x14ac:dyDescent="0.25"/>
    <row r="24289" x14ac:dyDescent="0.25"/>
    <row r="24290" x14ac:dyDescent="0.25"/>
    <row r="24291" x14ac:dyDescent="0.25"/>
    <row r="24292" x14ac:dyDescent="0.25"/>
    <row r="24293" x14ac:dyDescent="0.25"/>
    <row r="24294" x14ac:dyDescent="0.25"/>
    <row r="24295" x14ac:dyDescent="0.25"/>
    <row r="24296" x14ac:dyDescent="0.25"/>
    <row r="24297" x14ac:dyDescent="0.25"/>
    <row r="24298" x14ac:dyDescent="0.25"/>
    <row r="24299" x14ac:dyDescent="0.25"/>
    <row r="24300" x14ac:dyDescent="0.25"/>
    <row r="24301" x14ac:dyDescent="0.25"/>
    <row r="24302" x14ac:dyDescent="0.25"/>
    <row r="24303" x14ac:dyDescent="0.25"/>
    <row r="24304" x14ac:dyDescent="0.25"/>
    <row r="24305" x14ac:dyDescent="0.25"/>
    <row r="24306" x14ac:dyDescent="0.25"/>
    <row r="24307" x14ac:dyDescent="0.25"/>
    <row r="24308" x14ac:dyDescent="0.25"/>
    <row r="24309" x14ac:dyDescent="0.25"/>
    <row r="24310" x14ac:dyDescent="0.25"/>
    <row r="24311" x14ac:dyDescent="0.25"/>
    <row r="24312" x14ac:dyDescent="0.25"/>
    <row r="24313" x14ac:dyDescent="0.25"/>
    <row r="24314" x14ac:dyDescent="0.25"/>
    <row r="24315" x14ac:dyDescent="0.25"/>
    <row r="24316" x14ac:dyDescent="0.25"/>
    <row r="24317" x14ac:dyDescent="0.25"/>
    <row r="24318" x14ac:dyDescent="0.25"/>
    <row r="24319" x14ac:dyDescent="0.25"/>
    <row r="24320" x14ac:dyDescent="0.25"/>
    <row r="24321" x14ac:dyDescent="0.25"/>
    <row r="24322" x14ac:dyDescent="0.25"/>
    <row r="24323" x14ac:dyDescent="0.25"/>
    <row r="24324" x14ac:dyDescent="0.25"/>
    <row r="24325" x14ac:dyDescent="0.25"/>
    <row r="24326" x14ac:dyDescent="0.25"/>
    <row r="24327" x14ac:dyDescent="0.25"/>
    <row r="24328" x14ac:dyDescent="0.25"/>
    <row r="24329" x14ac:dyDescent="0.25"/>
    <row r="24330" x14ac:dyDescent="0.25"/>
    <row r="24331" x14ac:dyDescent="0.25"/>
    <row r="24332" x14ac:dyDescent="0.25"/>
    <row r="24333" x14ac:dyDescent="0.25"/>
    <row r="24334" x14ac:dyDescent="0.25"/>
    <row r="24335" x14ac:dyDescent="0.25"/>
    <row r="24336" x14ac:dyDescent="0.25"/>
    <row r="24337" x14ac:dyDescent="0.25"/>
    <row r="24338" x14ac:dyDescent="0.25"/>
    <row r="24339" x14ac:dyDescent="0.25"/>
    <row r="24340" x14ac:dyDescent="0.25"/>
    <row r="24341" x14ac:dyDescent="0.25"/>
    <row r="24342" x14ac:dyDescent="0.25"/>
    <row r="24343" x14ac:dyDescent="0.25"/>
    <row r="24344" x14ac:dyDescent="0.25"/>
    <row r="24345" x14ac:dyDescent="0.25"/>
    <row r="24346" x14ac:dyDescent="0.25"/>
    <row r="24347" x14ac:dyDescent="0.25"/>
    <row r="24348" x14ac:dyDescent="0.25"/>
    <row r="24349" x14ac:dyDescent="0.25"/>
    <row r="24350" x14ac:dyDescent="0.25"/>
    <row r="24351" x14ac:dyDescent="0.25"/>
    <row r="24352" x14ac:dyDescent="0.25"/>
    <row r="24353" x14ac:dyDescent="0.25"/>
    <row r="24354" x14ac:dyDescent="0.25"/>
    <row r="24355" x14ac:dyDescent="0.25"/>
    <row r="24356" x14ac:dyDescent="0.25"/>
    <row r="24357" x14ac:dyDescent="0.25"/>
    <row r="24358" x14ac:dyDescent="0.25"/>
    <row r="24359" x14ac:dyDescent="0.25"/>
    <row r="24360" x14ac:dyDescent="0.25"/>
    <row r="24361" x14ac:dyDescent="0.25"/>
    <row r="24362" x14ac:dyDescent="0.25"/>
    <row r="24363" x14ac:dyDescent="0.25"/>
    <row r="24364" x14ac:dyDescent="0.25"/>
    <row r="24365" x14ac:dyDescent="0.25"/>
    <row r="24366" x14ac:dyDescent="0.25"/>
    <row r="24367" x14ac:dyDescent="0.25"/>
    <row r="24368" x14ac:dyDescent="0.25"/>
    <row r="24369" x14ac:dyDescent="0.25"/>
    <row r="24370" x14ac:dyDescent="0.25"/>
    <row r="24371" x14ac:dyDescent="0.25"/>
    <row r="24372" x14ac:dyDescent="0.25"/>
    <row r="24373" x14ac:dyDescent="0.25"/>
    <row r="24374" x14ac:dyDescent="0.25"/>
    <row r="24375" x14ac:dyDescent="0.25"/>
    <row r="24376" x14ac:dyDescent="0.25"/>
    <row r="24377" x14ac:dyDescent="0.25"/>
    <row r="24378" x14ac:dyDescent="0.25"/>
    <row r="24379" x14ac:dyDescent="0.25"/>
    <row r="24380" x14ac:dyDescent="0.25"/>
    <row r="24381" x14ac:dyDescent="0.25"/>
    <row r="24382" x14ac:dyDescent="0.25"/>
    <row r="24383" x14ac:dyDescent="0.25"/>
    <row r="24384" x14ac:dyDescent="0.25"/>
    <row r="24385" x14ac:dyDescent="0.25"/>
    <row r="24386" x14ac:dyDescent="0.25"/>
    <row r="24387" x14ac:dyDescent="0.25"/>
    <row r="24388" x14ac:dyDescent="0.25"/>
    <row r="24389" x14ac:dyDescent="0.25"/>
    <row r="24390" x14ac:dyDescent="0.25"/>
    <row r="24391" x14ac:dyDescent="0.25"/>
    <row r="24392" x14ac:dyDescent="0.25"/>
    <row r="24393" x14ac:dyDescent="0.25"/>
    <row r="24394" x14ac:dyDescent="0.25"/>
    <row r="24395" x14ac:dyDescent="0.25"/>
    <row r="24396" x14ac:dyDescent="0.25"/>
    <row r="24397" x14ac:dyDescent="0.25"/>
    <row r="24398" x14ac:dyDescent="0.25"/>
    <row r="24399" x14ac:dyDescent="0.25"/>
    <row r="24400" x14ac:dyDescent="0.25"/>
    <row r="24401" x14ac:dyDescent="0.25"/>
    <row r="24402" x14ac:dyDescent="0.25"/>
    <row r="24403" x14ac:dyDescent="0.25"/>
    <row r="24404" x14ac:dyDescent="0.25"/>
    <row r="24405" x14ac:dyDescent="0.25"/>
    <row r="24406" x14ac:dyDescent="0.25"/>
    <row r="24407" x14ac:dyDescent="0.25"/>
    <row r="24408" x14ac:dyDescent="0.25"/>
    <row r="24409" x14ac:dyDescent="0.25"/>
    <row r="24410" x14ac:dyDescent="0.25"/>
    <row r="24411" x14ac:dyDescent="0.25"/>
    <row r="24412" x14ac:dyDescent="0.25"/>
    <row r="24413" x14ac:dyDescent="0.25"/>
    <row r="24414" x14ac:dyDescent="0.25"/>
    <row r="24415" x14ac:dyDescent="0.25"/>
    <row r="24416" x14ac:dyDescent="0.25"/>
    <row r="24417" x14ac:dyDescent="0.25"/>
    <row r="24418" x14ac:dyDescent="0.25"/>
    <row r="24419" x14ac:dyDescent="0.25"/>
    <row r="24420" x14ac:dyDescent="0.25"/>
    <row r="24421" x14ac:dyDescent="0.25"/>
    <row r="24422" x14ac:dyDescent="0.25"/>
    <row r="24423" x14ac:dyDescent="0.25"/>
    <row r="24424" x14ac:dyDescent="0.25"/>
    <row r="24425" x14ac:dyDescent="0.25"/>
    <row r="24426" x14ac:dyDescent="0.25"/>
    <row r="24427" x14ac:dyDescent="0.25"/>
    <row r="24428" x14ac:dyDescent="0.25"/>
    <row r="24429" x14ac:dyDescent="0.25"/>
    <row r="24430" x14ac:dyDescent="0.25"/>
    <row r="24431" x14ac:dyDescent="0.25"/>
    <row r="24432" x14ac:dyDescent="0.25"/>
    <row r="24433" x14ac:dyDescent="0.25"/>
    <row r="24434" x14ac:dyDescent="0.25"/>
    <row r="24435" x14ac:dyDescent="0.25"/>
    <row r="24436" x14ac:dyDescent="0.25"/>
    <row r="24437" x14ac:dyDescent="0.25"/>
    <row r="24438" x14ac:dyDescent="0.25"/>
    <row r="24439" x14ac:dyDescent="0.25"/>
    <row r="24440" x14ac:dyDescent="0.25"/>
    <row r="24441" x14ac:dyDescent="0.25"/>
    <row r="24442" x14ac:dyDescent="0.25"/>
    <row r="24443" x14ac:dyDescent="0.25"/>
    <row r="24444" x14ac:dyDescent="0.25"/>
    <row r="24445" x14ac:dyDescent="0.25"/>
    <row r="24446" x14ac:dyDescent="0.25"/>
    <row r="24447" x14ac:dyDescent="0.25"/>
    <row r="24448" x14ac:dyDescent="0.25"/>
    <row r="24449" x14ac:dyDescent="0.25"/>
    <row r="24450" x14ac:dyDescent="0.25"/>
    <row r="24451" x14ac:dyDescent="0.25"/>
    <row r="24452" x14ac:dyDescent="0.25"/>
    <row r="24453" x14ac:dyDescent="0.25"/>
    <row r="24454" x14ac:dyDescent="0.25"/>
    <row r="24455" x14ac:dyDescent="0.25"/>
    <row r="24456" x14ac:dyDescent="0.25"/>
    <row r="24457" x14ac:dyDescent="0.25"/>
    <row r="24458" x14ac:dyDescent="0.25"/>
    <row r="24459" x14ac:dyDescent="0.25"/>
    <row r="24460" x14ac:dyDescent="0.25"/>
    <row r="24461" x14ac:dyDescent="0.25"/>
    <row r="24462" x14ac:dyDescent="0.25"/>
    <row r="24463" x14ac:dyDescent="0.25"/>
    <row r="24464" x14ac:dyDescent="0.25"/>
    <row r="24465" x14ac:dyDescent="0.25"/>
    <row r="24466" x14ac:dyDescent="0.25"/>
    <row r="24467" x14ac:dyDescent="0.25"/>
    <row r="24468" x14ac:dyDescent="0.25"/>
    <row r="24469" x14ac:dyDescent="0.25"/>
    <row r="24470" x14ac:dyDescent="0.25"/>
    <row r="24471" x14ac:dyDescent="0.25"/>
    <row r="24472" x14ac:dyDescent="0.25"/>
    <row r="24473" x14ac:dyDescent="0.25"/>
    <row r="24474" x14ac:dyDescent="0.25"/>
    <row r="24475" x14ac:dyDescent="0.25"/>
    <row r="24476" x14ac:dyDescent="0.25"/>
    <row r="24477" x14ac:dyDescent="0.25"/>
    <row r="24478" x14ac:dyDescent="0.25"/>
    <row r="24479" x14ac:dyDescent="0.25"/>
    <row r="24480" x14ac:dyDescent="0.25"/>
    <row r="24481" x14ac:dyDescent="0.25"/>
    <row r="24482" x14ac:dyDescent="0.25"/>
    <row r="24483" x14ac:dyDescent="0.25"/>
    <row r="24484" x14ac:dyDescent="0.25"/>
    <row r="24485" x14ac:dyDescent="0.25"/>
    <row r="24486" x14ac:dyDescent="0.25"/>
    <row r="24487" x14ac:dyDescent="0.25"/>
    <row r="24488" x14ac:dyDescent="0.25"/>
    <row r="24489" x14ac:dyDescent="0.25"/>
    <row r="24490" x14ac:dyDescent="0.25"/>
    <row r="24491" x14ac:dyDescent="0.25"/>
    <row r="24492" x14ac:dyDescent="0.25"/>
    <row r="24493" x14ac:dyDescent="0.25"/>
    <row r="24494" x14ac:dyDescent="0.25"/>
    <row r="24495" x14ac:dyDescent="0.25"/>
    <row r="24496" x14ac:dyDescent="0.25"/>
    <row r="24497" x14ac:dyDescent="0.25"/>
    <row r="24498" x14ac:dyDescent="0.25"/>
    <row r="24499" x14ac:dyDescent="0.25"/>
    <row r="24500" x14ac:dyDescent="0.25"/>
    <row r="24501" x14ac:dyDescent="0.25"/>
    <row r="24502" x14ac:dyDescent="0.25"/>
    <row r="24503" x14ac:dyDescent="0.25"/>
    <row r="24504" x14ac:dyDescent="0.25"/>
    <row r="24505" x14ac:dyDescent="0.25"/>
    <row r="24506" x14ac:dyDescent="0.25"/>
    <row r="24507" x14ac:dyDescent="0.25"/>
    <row r="24508" x14ac:dyDescent="0.25"/>
    <row r="24509" x14ac:dyDescent="0.25"/>
    <row r="24510" x14ac:dyDescent="0.25"/>
    <row r="24511" x14ac:dyDescent="0.25"/>
    <row r="24512" x14ac:dyDescent="0.25"/>
    <row r="24513" x14ac:dyDescent="0.25"/>
    <row r="24514" x14ac:dyDescent="0.25"/>
    <row r="24515" x14ac:dyDescent="0.25"/>
    <row r="24516" x14ac:dyDescent="0.25"/>
    <row r="24517" x14ac:dyDescent="0.25"/>
    <row r="24518" x14ac:dyDescent="0.25"/>
    <row r="24519" x14ac:dyDescent="0.25"/>
    <row r="24520" x14ac:dyDescent="0.25"/>
    <row r="24521" x14ac:dyDescent="0.25"/>
    <row r="24522" x14ac:dyDescent="0.25"/>
    <row r="24523" x14ac:dyDescent="0.25"/>
    <row r="24524" x14ac:dyDescent="0.25"/>
    <row r="24525" x14ac:dyDescent="0.25"/>
    <row r="24526" x14ac:dyDescent="0.25"/>
    <row r="24527" x14ac:dyDescent="0.25"/>
    <row r="24528" x14ac:dyDescent="0.25"/>
    <row r="24529" x14ac:dyDescent="0.25"/>
    <row r="24530" x14ac:dyDescent="0.25"/>
    <row r="24531" x14ac:dyDescent="0.25"/>
    <row r="24532" x14ac:dyDescent="0.25"/>
    <row r="24533" x14ac:dyDescent="0.25"/>
    <row r="24534" x14ac:dyDescent="0.25"/>
    <row r="24535" x14ac:dyDescent="0.25"/>
    <row r="24536" x14ac:dyDescent="0.25"/>
    <row r="24537" x14ac:dyDescent="0.25"/>
    <row r="24538" x14ac:dyDescent="0.25"/>
    <row r="24539" x14ac:dyDescent="0.25"/>
    <row r="24540" x14ac:dyDescent="0.25"/>
    <row r="24541" x14ac:dyDescent="0.25"/>
    <row r="24542" x14ac:dyDescent="0.25"/>
    <row r="24543" x14ac:dyDescent="0.25"/>
    <row r="24544" x14ac:dyDescent="0.25"/>
    <row r="24545" x14ac:dyDescent="0.25"/>
    <row r="24546" x14ac:dyDescent="0.25"/>
    <row r="24547" x14ac:dyDescent="0.25"/>
    <row r="24548" x14ac:dyDescent="0.25"/>
    <row r="24549" x14ac:dyDescent="0.25"/>
    <row r="24550" x14ac:dyDescent="0.25"/>
    <row r="24551" x14ac:dyDescent="0.25"/>
    <row r="24552" x14ac:dyDescent="0.25"/>
    <row r="24553" x14ac:dyDescent="0.25"/>
    <row r="24554" x14ac:dyDescent="0.25"/>
    <row r="24555" x14ac:dyDescent="0.25"/>
    <row r="24556" x14ac:dyDescent="0.25"/>
    <row r="24557" x14ac:dyDescent="0.25"/>
    <row r="24558" x14ac:dyDescent="0.25"/>
    <row r="24559" x14ac:dyDescent="0.25"/>
    <row r="24560" x14ac:dyDescent="0.25"/>
    <row r="24561" x14ac:dyDescent="0.25"/>
    <row r="24562" x14ac:dyDescent="0.25"/>
    <row r="24563" x14ac:dyDescent="0.25"/>
    <row r="24564" x14ac:dyDescent="0.25"/>
    <row r="24565" x14ac:dyDescent="0.25"/>
    <row r="24566" x14ac:dyDescent="0.25"/>
    <row r="24567" x14ac:dyDescent="0.25"/>
    <row r="24568" x14ac:dyDescent="0.25"/>
    <row r="24569" x14ac:dyDescent="0.25"/>
    <row r="24570" x14ac:dyDescent="0.25"/>
    <row r="24571" x14ac:dyDescent="0.25"/>
    <row r="24572" x14ac:dyDescent="0.25"/>
    <row r="24573" x14ac:dyDescent="0.25"/>
    <row r="24574" x14ac:dyDescent="0.25"/>
    <row r="24575" x14ac:dyDescent="0.25"/>
    <row r="24576" x14ac:dyDescent="0.25"/>
    <row r="24577" x14ac:dyDescent="0.25"/>
    <row r="24578" x14ac:dyDescent="0.25"/>
    <row r="24579" x14ac:dyDescent="0.25"/>
    <row r="24580" x14ac:dyDescent="0.25"/>
    <row r="24581" x14ac:dyDescent="0.25"/>
    <row r="24582" x14ac:dyDescent="0.25"/>
    <row r="24583" x14ac:dyDescent="0.25"/>
    <row r="24584" x14ac:dyDescent="0.25"/>
    <row r="24585" x14ac:dyDescent="0.25"/>
    <row r="24586" x14ac:dyDescent="0.25"/>
    <row r="24587" x14ac:dyDescent="0.25"/>
    <row r="24588" x14ac:dyDescent="0.25"/>
    <row r="24589" x14ac:dyDescent="0.25"/>
    <row r="24590" x14ac:dyDescent="0.25"/>
    <row r="24591" x14ac:dyDescent="0.25"/>
    <row r="24592" x14ac:dyDescent="0.25"/>
    <row r="24593" x14ac:dyDescent="0.25"/>
    <row r="24594" x14ac:dyDescent="0.25"/>
    <row r="24595" x14ac:dyDescent="0.25"/>
    <row r="24596" x14ac:dyDescent="0.25"/>
    <row r="24597" x14ac:dyDescent="0.25"/>
    <row r="24598" x14ac:dyDescent="0.25"/>
    <row r="24599" x14ac:dyDescent="0.25"/>
    <row r="24600" x14ac:dyDescent="0.25"/>
    <row r="24601" x14ac:dyDescent="0.25"/>
    <row r="24602" x14ac:dyDescent="0.25"/>
    <row r="24603" x14ac:dyDescent="0.25"/>
    <row r="24604" x14ac:dyDescent="0.25"/>
    <row r="24605" x14ac:dyDescent="0.25"/>
    <row r="24606" x14ac:dyDescent="0.25"/>
    <row r="24607" x14ac:dyDescent="0.25"/>
    <row r="24608" x14ac:dyDescent="0.25"/>
    <row r="24609" x14ac:dyDescent="0.25"/>
    <row r="24610" x14ac:dyDescent="0.25"/>
    <row r="24611" x14ac:dyDescent="0.25"/>
    <row r="24612" x14ac:dyDescent="0.25"/>
    <row r="24613" x14ac:dyDescent="0.25"/>
    <row r="24614" x14ac:dyDescent="0.25"/>
    <row r="24615" x14ac:dyDescent="0.25"/>
    <row r="24616" x14ac:dyDescent="0.25"/>
    <row r="24617" x14ac:dyDescent="0.25"/>
    <row r="24618" x14ac:dyDescent="0.25"/>
    <row r="24619" x14ac:dyDescent="0.25"/>
    <row r="24620" x14ac:dyDescent="0.25"/>
    <row r="24621" x14ac:dyDescent="0.25"/>
    <row r="24622" x14ac:dyDescent="0.25"/>
    <row r="24623" x14ac:dyDescent="0.25"/>
    <row r="24624" x14ac:dyDescent="0.25"/>
    <row r="24625" x14ac:dyDescent="0.25"/>
    <row r="24626" x14ac:dyDescent="0.25"/>
    <row r="24627" x14ac:dyDescent="0.25"/>
    <row r="24628" x14ac:dyDescent="0.25"/>
    <row r="24629" x14ac:dyDescent="0.25"/>
    <row r="24630" x14ac:dyDescent="0.25"/>
    <row r="24631" x14ac:dyDescent="0.25"/>
    <row r="24632" x14ac:dyDescent="0.25"/>
    <row r="24633" x14ac:dyDescent="0.25"/>
    <row r="24634" x14ac:dyDescent="0.25"/>
    <row r="24635" x14ac:dyDescent="0.25"/>
    <row r="24636" x14ac:dyDescent="0.25"/>
    <row r="24637" x14ac:dyDescent="0.25"/>
    <row r="24638" x14ac:dyDescent="0.25"/>
    <row r="24639" x14ac:dyDescent="0.25"/>
    <row r="24640" x14ac:dyDescent="0.25"/>
    <row r="24641" x14ac:dyDescent="0.25"/>
    <row r="24642" x14ac:dyDescent="0.25"/>
    <row r="24643" x14ac:dyDescent="0.25"/>
    <row r="24644" x14ac:dyDescent="0.25"/>
    <row r="24645" x14ac:dyDescent="0.25"/>
    <row r="24646" x14ac:dyDescent="0.25"/>
    <row r="24647" x14ac:dyDescent="0.25"/>
    <row r="24648" x14ac:dyDescent="0.25"/>
    <row r="24649" x14ac:dyDescent="0.25"/>
    <row r="24650" x14ac:dyDescent="0.25"/>
    <row r="24651" x14ac:dyDescent="0.25"/>
    <row r="24652" x14ac:dyDescent="0.25"/>
    <row r="24653" x14ac:dyDescent="0.25"/>
    <row r="24654" x14ac:dyDescent="0.25"/>
    <row r="24655" x14ac:dyDescent="0.25"/>
    <row r="24656" x14ac:dyDescent="0.25"/>
    <row r="24657" x14ac:dyDescent="0.25"/>
    <row r="24658" x14ac:dyDescent="0.25"/>
    <row r="24659" x14ac:dyDescent="0.25"/>
    <row r="24660" x14ac:dyDescent="0.25"/>
    <row r="24661" x14ac:dyDescent="0.25"/>
    <row r="24662" x14ac:dyDescent="0.25"/>
    <row r="24663" x14ac:dyDescent="0.25"/>
    <row r="24664" x14ac:dyDescent="0.25"/>
    <row r="24665" x14ac:dyDescent="0.25"/>
    <row r="24666" x14ac:dyDescent="0.25"/>
    <row r="24667" x14ac:dyDescent="0.25"/>
    <row r="24668" x14ac:dyDescent="0.25"/>
    <row r="24669" x14ac:dyDescent="0.25"/>
    <row r="24670" x14ac:dyDescent="0.25"/>
    <row r="24671" x14ac:dyDescent="0.25"/>
    <row r="24672" x14ac:dyDescent="0.25"/>
    <row r="24673" x14ac:dyDescent="0.25"/>
    <row r="24674" x14ac:dyDescent="0.25"/>
    <row r="24675" x14ac:dyDescent="0.25"/>
    <row r="24676" x14ac:dyDescent="0.25"/>
    <row r="24677" x14ac:dyDescent="0.25"/>
    <row r="24678" x14ac:dyDescent="0.25"/>
    <row r="24679" x14ac:dyDescent="0.25"/>
    <row r="24680" x14ac:dyDescent="0.25"/>
    <row r="24681" x14ac:dyDescent="0.25"/>
    <row r="24682" x14ac:dyDescent="0.25"/>
    <row r="24683" x14ac:dyDescent="0.25"/>
    <row r="24684" x14ac:dyDescent="0.25"/>
    <row r="24685" x14ac:dyDescent="0.25"/>
    <row r="24686" x14ac:dyDescent="0.25"/>
    <row r="24687" x14ac:dyDescent="0.25"/>
    <row r="24688" x14ac:dyDescent="0.25"/>
    <row r="24689" x14ac:dyDescent="0.25"/>
    <row r="24690" x14ac:dyDescent="0.25"/>
    <row r="24691" x14ac:dyDescent="0.25"/>
    <row r="24692" x14ac:dyDescent="0.25"/>
    <row r="24693" x14ac:dyDescent="0.25"/>
    <row r="24694" x14ac:dyDescent="0.25"/>
    <row r="24695" x14ac:dyDescent="0.25"/>
    <row r="24696" x14ac:dyDescent="0.25"/>
    <row r="24697" x14ac:dyDescent="0.25"/>
    <row r="24698" x14ac:dyDescent="0.25"/>
    <row r="24699" x14ac:dyDescent="0.25"/>
    <row r="24700" x14ac:dyDescent="0.25"/>
    <row r="24701" x14ac:dyDescent="0.25"/>
    <row r="24702" x14ac:dyDescent="0.25"/>
    <row r="24703" x14ac:dyDescent="0.25"/>
    <row r="24704" x14ac:dyDescent="0.25"/>
    <row r="24705" x14ac:dyDescent="0.25"/>
    <row r="24706" x14ac:dyDescent="0.25"/>
    <row r="24707" x14ac:dyDescent="0.25"/>
    <row r="24708" x14ac:dyDescent="0.25"/>
    <row r="24709" x14ac:dyDescent="0.25"/>
    <row r="24710" x14ac:dyDescent="0.25"/>
    <row r="24711" x14ac:dyDescent="0.25"/>
    <row r="24712" x14ac:dyDescent="0.25"/>
    <row r="24713" x14ac:dyDescent="0.25"/>
    <row r="24714" x14ac:dyDescent="0.25"/>
    <row r="24715" x14ac:dyDescent="0.25"/>
    <row r="24716" x14ac:dyDescent="0.25"/>
    <row r="24717" x14ac:dyDescent="0.25"/>
    <row r="24718" x14ac:dyDescent="0.25"/>
    <row r="24719" x14ac:dyDescent="0.25"/>
    <row r="24720" x14ac:dyDescent="0.25"/>
    <row r="24721" x14ac:dyDescent="0.25"/>
    <row r="24722" x14ac:dyDescent="0.25"/>
    <row r="24723" x14ac:dyDescent="0.25"/>
    <row r="24724" x14ac:dyDescent="0.25"/>
    <row r="24725" x14ac:dyDescent="0.25"/>
    <row r="24726" x14ac:dyDescent="0.25"/>
    <row r="24727" x14ac:dyDescent="0.25"/>
    <row r="24728" x14ac:dyDescent="0.25"/>
    <row r="24729" x14ac:dyDescent="0.25"/>
    <row r="24730" x14ac:dyDescent="0.25"/>
    <row r="24731" x14ac:dyDescent="0.25"/>
    <row r="24732" x14ac:dyDescent="0.25"/>
    <row r="24733" x14ac:dyDescent="0.25"/>
    <row r="24734" x14ac:dyDescent="0.25"/>
    <row r="24735" x14ac:dyDescent="0.25"/>
    <row r="24736" x14ac:dyDescent="0.25"/>
    <row r="24737" x14ac:dyDescent="0.25"/>
    <row r="24738" x14ac:dyDescent="0.25"/>
    <row r="24739" x14ac:dyDescent="0.25"/>
    <row r="24740" x14ac:dyDescent="0.25"/>
    <row r="24741" x14ac:dyDescent="0.25"/>
    <row r="24742" x14ac:dyDescent="0.25"/>
    <row r="24743" x14ac:dyDescent="0.25"/>
    <row r="24744" x14ac:dyDescent="0.25"/>
    <row r="24745" x14ac:dyDescent="0.25"/>
    <row r="24746" x14ac:dyDescent="0.25"/>
    <row r="24747" x14ac:dyDescent="0.25"/>
    <row r="24748" x14ac:dyDescent="0.25"/>
    <row r="24749" x14ac:dyDescent="0.25"/>
    <row r="24750" x14ac:dyDescent="0.25"/>
    <row r="24751" x14ac:dyDescent="0.25"/>
    <row r="24752" x14ac:dyDescent="0.25"/>
    <row r="24753" x14ac:dyDescent="0.25"/>
    <row r="24754" x14ac:dyDescent="0.25"/>
    <row r="24755" x14ac:dyDescent="0.25"/>
    <row r="24756" x14ac:dyDescent="0.25"/>
    <row r="24757" x14ac:dyDescent="0.25"/>
    <row r="24758" x14ac:dyDescent="0.25"/>
    <row r="24759" x14ac:dyDescent="0.25"/>
    <row r="24760" x14ac:dyDescent="0.25"/>
    <row r="24761" x14ac:dyDescent="0.25"/>
    <row r="24762" x14ac:dyDescent="0.25"/>
    <row r="24763" x14ac:dyDescent="0.25"/>
    <row r="24764" x14ac:dyDescent="0.25"/>
    <row r="24765" x14ac:dyDescent="0.25"/>
    <row r="24766" x14ac:dyDescent="0.25"/>
    <row r="24767" x14ac:dyDescent="0.25"/>
    <row r="24768" x14ac:dyDescent="0.25"/>
    <row r="24769" x14ac:dyDescent="0.25"/>
    <row r="24770" x14ac:dyDescent="0.25"/>
    <row r="24771" x14ac:dyDescent="0.25"/>
    <row r="24772" x14ac:dyDescent="0.25"/>
    <row r="24773" x14ac:dyDescent="0.25"/>
    <row r="24774" x14ac:dyDescent="0.25"/>
    <row r="24775" x14ac:dyDescent="0.25"/>
    <row r="24776" x14ac:dyDescent="0.25"/>
    <row r="24777" x14ac:dyDescent="0.25"/>
    <row r="24778" x14ac:dyDescent="0.25"/>
    <row r="24779" x14ac:dyDescent="0.25"/>
    <row r="24780" x14ac:dyDescent="0.25"/>
    <row r="24781" x14ac:dyDescent="0.25"/>
    <row r="24782" x14ac:dyDescent="0.25"/>
    <row r="24783" x14ac:dyDescent="0.25"/>
    <row r="24784" x14ac:dyDescent="0.25"/>
    <row r="24785" x14ac:dyDescent="0.25"/>
    <row r="24786" x14ac:dyDescent="0.25"/>
    <row r="24787" x14ac:dyDescent="0.25"/>
    <row r="24788" x14ac:dyDescent="0.25"/>
    <row r="24789" x14ac:dyDescent="0.25"/>
    <row r="24790" x14ac:dyDescent="0.25"/>
    <row r="24791" x14ac:dyDescent="0.25"/>
    <row r="24792" x14ac:dyDescent="0.25"/>
    <row r="24793" x14ac:dyDescent="0.25"/>
    <row r="24794" x14ac:dyDescent="0.25"/>
    <row r="24795" x14ac:dyDescent="0.25"/>
    <row r="24796" x14ac:dyDescent="0.25"/>
    <row r="24797" x14ac:dyDescent="0.25"/>
    <row r="24798" x14ac:dyDescent="0.25"/>
    <row r="24799" x14ac:dyDescent="0.25"/>
    <row r="24800" x14ac:dyDescent="0.25"/>
    <row r="24801" x14ac:dyDescent="0.25"/>
    <row r="24802" x14ac:dyDescent="0.25"/>
    <row r="24803" x14ac:dyDescent="0.25"/>
    <row r="24804" x14ac:dyDescent="0.25"/>
    <row r="24805" x14ac:dyDescent="0.25"/>
    <row r="24806" x14ac:dyDescent="0.25"/>
    <row r="24807" x14ac:dyDescent="0.25"/>
    <row r="24808" x14ac:dyDescent="0.25"/>
    <row r="24809" x14ac:dyDescent="0.25"/>
    <row r="24810" x14ac:dyDescent="0.25"/>
    <row r="24811" x14ac:dyDescent="0.25"/>
    <row r="24812" x14ac:dyDescent="0.25"/>
    <row r="24813" x14ac:dyDescent="0.25"/>
    <row r="24814" x14ac:dyDescent="0.25"/>
    <row r="24815" x14ac:dyDescent="0.25"/>
    <row r="24816" x14ac:dyDescent="0.25"/>
    <row r="24817" x14ac:dyDescent="0.25"/>
    <row r="24818" x14ac:dyDescent="0.25"/>
    <row r="24819" x14ac:dyDescent="0.25"/>
    <row r="24820" x14ac:dyDescent="0.25"/>
    <row r="24821" x14ac:dyDescent="0.25"/>
    <row r="24822" x14ac:dyDescent="0.25"/>
    <row r="24823" x14ac:dyDescent="0.25"/>
    <row r="24824" x14ac:dyDescent="0.25"/>
    <row r="24825" x14ac:dyDescent="0.25"/>
    <row r="24826" x14ac:dyDescent="0.25"/>
    <row r="24827" x14ac:dyDescent="0.25"/>
    <row r="24828" x14ac:dyDescent="0.25"/>
    <row r="24829" x14ac:dyDescent="0.25"/>
    <row r="24830" x14ac:dyDescent="0.25"/>
    <row r="24831" x14ac:dyDescent="0.25"/>
    <row r="24832" x14ac:dyDescent="0.25"/>
    <row r="24833" x14ac:dyDescent="0.25"/>
    <row r="24834" x14ac:dyDescent="0.25"/>
    <row r="24835" x14ac:dyDescent="0.25"/>
    <row r="24836" x14ac:dyDescent="0.25"/>
    <row r="24837" x14ac:dyDescent="0.25"/>
    <row r="24838" x14ac:dyDescent="0.25"/>
    <row r="24839" x14ac:dyDescent="0.25"/>
    <row r="24840" x14ac:dyDescent="0.25"/>
    <row r="24841" x14ac:dyDescent="0.25"/>
    <row r="24842" x14ac:dyDescent="0.25"/>
    <row r="24843" x14ac:dyDescent="0.25"/>
    <row r="24844" x14ac:dyDescent="0.25"/>
    <row r="24845" x14ac:dyDescent="0.25"/>
    <row r="24846" x14ac:dyDescent="0.25"/>
    <row r="24847" x14ac:dyDescent="0.25"/>
    <row r="24848" x14ac:dyDescent="0.25"/>
    <row r="24849" x14ac:dyDescent="0.25"/>
    <row r="24850" x14ac:dyDescent="0.25"/>
    <row r="24851" x14ac:dyDescent="0.25"/>
    <row r="24852" x14ac:dyDescent="0.25"/>
    <row r="24853" x14ac:dyDescent="0.25"/>
    <row r="24854" x14ac:dyDescent="0.25"/>
    <row r="24855" x14ac:dyDescent="0.25"/>
    <row r="24856" x14ac:dyDescent="0.25"/>
    <row r="24857" x14ac:dyDescent="0.25"/>
    <row r="24858" x14ac:dyDescent="0.25"/>
    <row r="24859" x14ac:dyDescent="0.25"/>
    <row r="24860" x14ac:dyDescent="0.25"/>
    <row r="24861" x14ac:dyDescent="0.25"/>
    <row r="24862" x14ac:dyDescent="0.25"/>
    <row r="24863" x14ac:dyDescent="0.25"/>
    <row r="24864" x14ac:dyDescent="0.25"/>
    <row r="24865" x14ac:dyDescent="0.25"/>
    <row r="24866" x14ac:dyDescent="0.25"/>
    <row r="24867" x14ac:dyDescent="0.25"/>
    <row r="24868" x14ac:dyDescent="0.25"/>
    <row r="24869" x14ac:dyDescent="0.25"/>
    <row r="24870" x14ac:dyDescent="0.25"/>
    <row r="24871" x14ac:dyDescent="0.25"/>
    <row r="24872" x14ac:dyDescent="0.25"/>
    <row r="24873" x14ac:dyDescent="0.25"/>
    <row r="24874" x14ac:dyDescent="0.25"/>
    <row r="24875" x14ac:dyDescent="0.25"/>
    <row r="24876" x14ac:dyDescent="0.25"/>
    <row r="24877" x14ac:dyDescent="0.25"/>
    <row r="24878" x14ac:dyDescent="0.25"/>
    <row r="24879" x14ac:dyDescent="0.25"/>
    <row r="24880" x14ac:dyDescent="0.25"/>
    <row r="24881" x14ac:dyDescent="0.25"/>
    <row r="24882" x14ac:dyDescent="0.25"/>
    <row r="24883" x14ac:dyDescent="0.25"/>
    <row r="24884" x14ac:dyDescent="0.25"/>
    <row r="24885" x14ac:dyDescent="0.25"/>
    <row r="24886" x14ac:dyDescent="0.25"/>
    <row r="24887" x14ac:dyDescent="0.25"/>
    <row r="24888" x14ac:dyDescent="0.25"/>
    <row r="24889" x14ac:dyDescent="0.25"/>
    <row r="24890" x14ac:dyDescent="0.25"/>
    <row r="24891" x14ac:dyDescent="0.25"/>
    <row r="24892" x14ac:dyDescent="0.25"/>
    <row r="24893" x14ac:dyDescent="0.25"/>
    <row r="24894" x14ac:dyDescent="0.25"/>
    <row r="24895" x14ac:dyDescent="0.25"/>
    <row r="24896" x14ac:dyDescent="0.25"/>
    <row r="24897" x14ac:dyDescent="0.25"/>
    <row r="24898" x14ac:dyDescent="0.25"/>
    <row r="24899" x14ac:dyDescent="0.25"/>
    <row r="24900" x14ac:dyDescent="0.25"/>
    <row r="24901" x14ac:dyDescent="0.25"/>
    <row r="24902" x14ac:dyDescent="0.25"/>
    <row r="24903" x14ac:dyDescent="0.25"/>
    <row r="24904" x14ac:dyDescent="0.25"/>
    <row r="24905" x14ac:dyDescent="0.25"/>
    <row r="24906" x14ac:dyDescent="0.25"/>
    <row r="24907" x14ac:dyDescent="0.25"/>
    <row r="24908" x14ac:dyDescent="0.25"/>
    <row r="24909" x14ac:dyDescent="0.25"/>
    <row r="24910" x14ac:dyDescent="0.25"/>
    <row r="24911" x14ac:dyDescent="0.25"/>
    <row r="24912" x14ac:dyDescent="0.25"/>
    <row r="24913" x14ac:dyDescent="0.25"/>
    <row r="24914" x14ac:dyDescent="0.25"/>
    <row r="24915" x14ac:dyDescent="0.25"/>
    <row r="24916" x14ac:dyDescent="0.25"/>
    <row r="24917" x14ac:dyDescent="0.25"/>
    <row r="24918" x14ac:dyDescent="0.25"/>
    <row r="24919" x14ac:dyDescent="0.25"/>
    <row r="24920" x14ac:dyDescent="0.25"/>
    <row r="24921" x14ac:dyDescent="0.25"/>
    <row r="24922" x14ac:dyDescent="0.25"/>
    <row r="24923" x14ac:dyDescent="0.25"/>
    <row r="24924" x14ac:dyDescent="0.25"/>
    <row r="24925" x14ac:dyDescent="0.25"/>
    <row r="24926" x14ac:dyDescent="0.25"/>
    <row r="24927" x14ac:dyDescent="0.25"/>
    <row r="24928" x14ac:dyDescent="0.25"/>
    <row r="24929" x14ac:dyDescent="0.25"/>
    <row r="24930" x14ac:dyDescent="0.25"/>
    <row r="24931" x14ac:dyDescent="0.25"/>
    <row r="24932" x14ac:dyDescent="0.25"/>
    <row r="24933" x14ac:dyDescent="0.25"/>
    <row r="24934" x14ac:dyDescent="0.25"/>
    <row r="24935" x14ac:dyDescent="0.25"/>
    <row r="24936" x14ac:dyDescent="0.25"/>
    <row r="24937" x14ac:dyDescent="0.25"/>
    <row r="24938" x14ac:dyDescent="0.25"/>
    <row r="24939" x14ac:dyDescent="0.25"/>
    <row r="24940" x14ac:dyDescent="0.25"/>
    <row r="24941" x14ac:dyDescent="0.25"/>
    <row r="24942" x14ac:dyDescent="0.25"/>
    <row r="24943" x14ac:dyDescent="0.25"/>
    <row r="24944" x14ac:dyDescent="0.25"/>
    <row r="24945" x14ac:dyDescent="0.25"/>
    <row r="24946" x14ac:dyDescent="0.25"/>
    <row r="24947" x14ac:dyDescent="0.25"/>
    <row r="24948" x14ac:dyDescent="0.25"/>
    <row r="24949" x14ac:dyDescent="0.25"/>
    <row r="24950" x14ac:dyDescent="0.25"/>
    <row r="24951" x14ac:dyDescent="0.25"/>
    <row r="24952" x14ac:dyDescent="0.25"/>
    <row r="24953" x14ac:dyDescent="0.25"/>
    <row r="24954" x14ac:dyDescent="0.25"/>
    <row r="24955" x14ac:dyDescent="0.25"/>
    <row r="24956" x14ac:dyDescent="0.25"/>
    <row r="24957" x14ac:dyDescent="0.25"/>
    <row r="24958" x14ac:dyDescent="0.25"/>
    <row r="24959" x14ac:dyDescent="0.25"/>
    <row r="24960" x14ac:dyDescent="0.25"/>
    <row r="24961" x14ac:dyDescent="0.25"/>
    <row r="24962" x14ac:dyDescent="0.25"/>
    <row r="24963" x14ac:dyDescent="0.25"/>
    <row r="24964" x14ac:dyDescent="0.25"/>
    <row r="24965" x14ac:dyDescent="0.25"/>
    <row r="24966" x14ac:dyDescent="0.25"/>
    <row r="24967" x14ac:dyDescent="0.25"/>
    <row r="24968" x14ac:dyDescent="0.25"/>
    <row r="24969" x14ac:dyDescent="0.25"/>
    <row r="24970" x14ac:dyDescent="0.25"/>
    <row r="24971" x14ac:dyDescent="0.25"/>
    <row r="24972" x14ac:dyDescent="0.25"/>
    <row r="24973" x14ac:dyDescent="0.25"/>
    <row r="24974" x14ac:dyDescent="0.25"/>
    <row r="24975" x14ac:dyDescent="0.25"/>
    <row r="24976" x14ac:dyDescent="0.25"/>
    <row r="24977" x14ac:dyDescent="0.25"/>
    <row r="24978" x14ac:dyDescent="0.25"/>
    <row r="24979" x14ac:dyDescent="0.25"/>
    <row r="24980" x14ac:dyDescent="0.25"/>
    <row r="24981" x14ac:dyDescent="0.25"/>
    <row r="24982" x14ac:dyDescent="0.25"/>
    <row r="24983" x14ac:dyDescent="0.25"/>
    <row r="24984" x14ac:dyDescent="0.25"/>
    <row r="24985" x14ac:dyDescent="0.25"/>
    <row r="24986" x14ac:dyDescent="0.25"/>
    <row r="24987" x14ac:dyDescent="0.25"/>
    <row r="24988" x14ac:dyDescent="0.25"/>
    <row r="24989" x14ac:dyDescent="0.25"/>
    <row r="24990" x14ac:dyDescent="0.25"/>
    <row r="24991" x14ac:dyDescent="0.25"/>
    <row r="24992" x14ac:dyDescent="0.25"/>
    <row r="24993" x14ac:dyDescent="0.25"/>
    <row r="24994" x14ac:dyDescent="0.25"/>
    <row r="24995" x14ac:dyDescent="0.25"/>
    <row r="24996" x14ac:dyDescent="0.25"/>
    <row r="24997" x14ac:dyDescent="0.25"/>
    <row r="24998" x14ac:dyDescent="0.25"/>
    <row r="24999" x14ac:dyDescent="0.25"/>
    <row r="25000" x14ac:dyDescent="0.25"/>
    <row r="25001" x14ac:dyDescent="0.25"/>
    <row r="25002" x14ac:dyDescent="0.25"/>
    <row r="25003" x14ac:dyDescent="0.25"/>
    <row r="25004" x14ac:dyDescent="0.25"/>
    <row r="25005" x14ac:dyDescent="0.25"/>
    <row r="25006" x14ac:dyDescent="0.25"/>
    <row r="25007" x14ac:dyDescent="0.25"/>
    <row r="25008" x14ac:dyDescent="0.25"/>
    <row r="25009" x14ac:dyDescent="0.25"/>
    <row r="25010" x14ac:dyDescent="0.25"/>
    <row r="25011" x14ac:dyDescent="0.25"/>
    <row r="25012" x14ac:dyDescent="0.25"/>
    <row r="25013" x14ac:dyDescent="0.25"/>
    <row r="25014" x14ac:dyDescent="0.25"/>
    <row r="25015" x14ac:dyDescent="0.25"/>
    <row r="25016" x14ac:dyDescent="0.25"/>
    <row r="25017" x14ac:dyDescent="0.25"/>
    <row r="25018" x14ac:dyDescent="0.25"/>
    <row r="25019" x14ac:dyDescent="0.25"/>
    <row r="25020" x14ac:dyDescent="0.25"/>
    <row r="25021" x14ac:dyDescent="0.25"/>
    <row r="25022" x14ac:dyDescent="0.25"/>
    <row r="25023" x14ac:dyDescent="0.25"/>
    <row r="25024" x14ac:dyDescent="0.25"/>
    <row r="25025" x14ac:dyDescent="0.25"/>
    <row r="25026" x14ac:dyDescent="0.25"/>
    <row r="25027" x14ac:dyDescent="0.25"/>
    <row r="25028" x14ac:dyDescent="0.25"/>
    <row r="25029" x14ac:dyDescent="0.25"/>
    <row r="25030" x14ac:dyDescent="0.25"/>
    <row r="25031" x14ac:dyDescent="0.25"/>
    <row r="25032" x14ac:dyDescent="0.25"/>
    <row r="25033" x14ac:dyDescent="0.25"/>
    <row r="25034" x14ac:dyDescent="0.25"/>
    <row r="25035" x14ac:dyDescent="0.25"/>
    <row r="25036" x14ac:dyDescent="0.25"/>
    <row r="25037" x14ac:dyDescent="0.25"/>
    <row r="25038" x14ac:dyDescent="0.25"/>
    <row r="25039" x14ac:dyDescent="0.25"/>
    <row r="25040" x14ac:dyDescent="0.25"/>
    <row r="25041" x14ac:dyDescent="0.25"/>
    <row r="25042" x14ac:dyDescent="0.25"/>
    <row r="25043" x14ac:dyDescent="0.25"/>
    <row r="25044" x14ac:dyDescent="0.25"/>
    <row r="25045" x14ac:dyDescent="0.25"/>
    <row r="25046" x14ac:dyDescent="0.25"/>
    <row r="25047" x14ac:dyDescent="0.25"/>
    <row r="25048" x14ac:dyDescent="0.25"/>
    <row r="25049" x14ac:dyDescent="0.25"/>
    <row r="25050" x14ac:dyDescent="0.25"/>
    <row r="25051" x14ac:dyDescent="0.25"/>
    <row r="25052" x14ac:dyDescent="0.25"/>
    <row r="25053" x14ac:dyDescent="0.25"/>
    <row r="25054" x14ac:dyDescent="0.25"/>
    <row r="25055" x14ac:dyDescent="0.25"/>
    <row r="25056" x14ac:dyDescent="0.25"/>
    <row r="25057" x14ac:dyDescent="0.25"/>
    <row r="25058" x14ac:dyDescent="0.25"/>
    <row r="25059" x14ac:dyDescent="0.25"/>
    <row r="25060" x14ac:dyDescent="0.25"/>
    <row r="25061" x14ac:dyDescent="0.25"/>
    <row r="25062" x14ac:dyDescent="0.25"/>
    <row r="25063" x14ac:dyDescent="0.25"/>
    <row r="25064" x14ac:dyDescent="0.25"/>
    <row r="25065" x14ac:dyDescent="0.25"/>
    <row r="25066" x14ac:dyDescent="0.25"/>
    <row r="25067" x14ac:dyDescent="0.25"/>
    <row r="25068" x14ac:dyDescent="0.25"/>
    <row r="25069" x14ac:dyDescent="0.25"/>
    <row r="25070" x14ac:dyDescent="0.25"/>
    <row r="25071" x14ac:dyDescent="0.25"/>
    <row r="25072" x14ac:dyDescent="0.25"/>
    <row r="25073" x14ac:dyDescent="0.25"/>
    <row r="25074" x14ac:dyDescent="0.25"/>
    <row r="25075" x14ac:dyDescent="0.25"/>
    <row r="25076" x14ac:dyDescent="0.25"/>
    <row r="25077" x14ac:dyDescent="0.25"/>
    <row r="25078" x14ac:dyDescent="0.25"/>
    <row r="25079" x14ac:dyDescent="0.25"/>
    <row r="25080" x14ac:dyDescent="0.25"/>
    <row r="25081" x14ac:dyDescent="0.25"/>
    <row r="25082" x14ac:dyDescent="0.25"/>
    <row r="25083" x14ac:dyDescent="0.25"/>
    <row r="25084" x14ac:dyDescent="0.25"/>
    <row r="25085" x14ac:dyDescent="0.25"/>
    <row r="25086" x14ac:dyDescent="0.25"/>
    <row r="25087" x14ac:dyDescent="0.25"/>
    <row r="25088" x14ac:dyDescent="0.25"/>
    <row r="25089" x14ac:dyDescent="0.25"/>
    <row r="25090" x14ac:dyDescent="0.25"/>
    <row r="25091" x14ac:dyDescent="0.25"/>
    <row r="25092" x14ac:dyDescent="0.25"/>
    <row r="25093" x14ac:dyDescent="0.25"/>
    <row r="25094" x14ac:dyDescent="0.25"/>
    <row r="25095" x14ac:dyDescent="0.25"/>
    <row r="25096" x14ac:dyDescent="0.25"/>
    <row r="25097" x14ac:dyDescent="0.25"/>
    <row r="25098" x14ac:dyDescent="0.25"/>
    <row r="25099" x14ac:dyDescent="0.25"/>
    <row r="25100" x14ac:dyDescent="0.25"/>
    <row r="25101" x14ac:dyDescent="0.25"/>
    <row r="25102" x14ac:dyDescent="0.25"/>
    <row r="25103" x14ac:dyDescent="0.25"/>
    <row r="25104" x14ac:dyDescent="0.25"/>
    <row r="25105" x14ac:dyDescent="0.25"/>
    <row r="25106" x14ac:dyDescent="0.25"/>
    <row r="25107" x14ac:dyDescent="0.25"/>
    <row r="25108" x14ac:dyDescent="0.25"/>
    <row r="25109" x14ac:dyDescent="0.25"/>
    <row r="25110" x14ac:dyDescent="0.25"/>
    <row r="25111" x14ac:dyDescent="0.25"/>
    <row r="25112" x14ac:dyDescent="0.25"/>
    <row r="25113" x14ac:dyDescent="0.25"/>
    <row r="25114" x14ac:dyDescent="0.25"/>
    <row r="25115" x14ac:dyDescent="0.25"/>
    <row r="25116" x14ac:dyDescent="0.25"/>
    <row r="25117" x14ac:dyDescent="0.25"/>
    <row r="25118" x14ac:dyDescent="0.25"/>
    <row r="25119" x14ac:dyDescent="0.25"/>
    <row r="25120" x14ac:dyDescent="0.25"/>
    <row r="25121" x14ac:dyDescent="0.25"/>
    <row r="25122" x14ac:dyDescent="0.25"/>
    <row r="25123" x14ac:dyDescent="0.25"/>
    <row r="25124" x14ac:dyDescent="0.25"/>
    <row r="25125" x14ac:dyDescent="0.25"/>
    <row r="25126" x14ac:dyDescent="0.25"/>
    <row r="25127" x14ac:dyDescent="0.25"/>
    <row r="25128" x14ac:dyDescent="0.25"/>
    <row r="25129" x14ac:dyDescent="0.25"/>
    <row r="25130" x14ac:dyDescent="0.25"/>
    <row r="25131" x14ac:dyDescent="0.25"/>
    <row r="25132" x14ac:dyDescent="0.25"/>
    <row r="25133" x14ac:dyDescent="0.25"/>
    <row r="25134" x14ac:dyDescent="0.25"/>
    <row r="25135" x14ac:dyDescent="0.25"/>
    <row r="25136" x14ac:dyDescent="0.25"/>
    <row r="25137" x14ac:dyDescent="0.25"/>
    <row r="25138" x14ac:dyDescent="0.25"/>
    <row r="25139" x14ac:dyDescent="0.25"/>
    <row r="25140" x14ac:dyDescent="0.25"/>
    <row r="25141" x14ac:dyDescent="0.25"/>
    <row r="25142" x14ac:dyDescent="0.25"/>
    <row r="25143" x14ac:dyDescent="0.25"/>
    <row r="25144" x14ac:dyDescent="0.25"/>
    <row r="25145" x14ac:dyDescent="0.25"/>
    <row r="25146" x14ac:dyDescent="0.25"/>
    <row r="25147" x14ac:dyDescent="0.25"/>
    <row r="25148" x14ac:dyDescent="0.25"/>
    <row r="25149" x14ac:dyDescent="0.25"/>
    <row r="25150" x14ac:dyDescent="0.25"/>
    <row r="25151" x14ac:dyDescent="0.25"/>
    <row r="25152" x14ac:dyDescent="0.25"/>
    <row r="25153" x14ac:dyDescent="0.25"/>
    <row r="25154" x14ac:dyDescent="0.25"/>
    <row r="25155" x14ac:dyDescent="0.25"/>
    <row r="25156" x14ac:dyDescent="0.25"/>
    <row r="25157" x14ac:dyDescent="0.25"/>
    <row r="25158" x14ac:dyDescent="0.25"/>
    <row r="25159" x14ac:dyDescent="0.25"/>
    <row r="25160" x14ac:dyDescent="0.25"/>
    <row r="25161" x14ac:dyDescent="0.25"/>
    <row r="25162" x14ac:dyDescent="0.25"/>
    <row r="25163" x14ac:dyDescent="0.25"/>
    <row r="25164" x14ac:dyDescent="0.25"/>
    <row r="25165" x14ac:dyDescent="0.25"/>
    <row r="25166" x14ac:dyDescent="0.25"/>
    <row r="25167" x14ac:dyDescent="0.25"/>
    <row r="25168" x14ac:dyDescent="0.25"/>
    <row r="25169" x14ac:dyDescent="0.25"/>
    <row r="25170" x14ac:dyDescent="0.25"/>
    <row r="25171" x14ac:dyDescent="0.25"/>
    <row r="25172" x14ac:dyDescent="0.25"/>
    <row r="25173" x14ac:dyDescent="0.25"/>
    <row r="25174" x14ac:dyDescent="0.25"/>
    <row r="25175" x14ac:dyDescent="0.25"/>
    <row r="25176" x14ac:dyDescent="0.25"/>
    <row r="25177" x14ac:dyDescent="0.25"/>
    <row r="25178" x14ac:dyDescent="0.25"/>
    <row r="25179" x14ac:dyDescent="0.25"/>
    <row r="25180" x14ac:dyDescent="0.25"/>
    <row r="25181" x14ac:dyDescent="0.25"/>
    <row r="25182" x14ac:dyDescent="0.25"/>
    <row r="25183" x14ac:dyDescent="0.25"/>
    <row r="25184" x14ac:dyDescent="0.25"/>
    <row r="25185" x14ac:dyDescent="0.25"/>
    <row r="25186" x14ac:dyDescent="0.25"/>
    <row r="25187" x14ac:dyDescent="0.25"/>
    <row r="25188" x14ac:dyDescent="0.25"/>
    <row r="25189" x14ac:dyDescent="0.25"/>
    <row r="25190" x14ac:dyDescent="0.25"/>
    <row r="25191" x14ac:dyDescent="0.25"/>
    <row r="25192" x14ac:dyDescent="0.25"/>
    <row r="25193" x14ac:dyDescent="0.25"/>
    <row r="25194" x14ac:dyDescent="0.25"/>
    <row r="25195" x14ac:dyDescent="0.25"/>
    <row r="25196" x14ac:dyDescent="0.25"/>
    <row r="25197" x14ac:dyDescent="0.25"/>
    <row r="25198" x14ac:dyDescent="0.25"/>
    <row r="25199" x14ac:dyDescent="0.25"/>
    <row r="25200" x14ac:dyDescent="0.25"/>
    <row r="25201" x14ac:dyDescent="0.25"/>
    <row r="25202" x14ac:dyDescent="0.25"/>
    <row r="25203" x14ac:dyDescent="0.25"/>
    <row r="25204" x14ac:dyDescent="0.25"/>
    <row r="25205" x14ac:dyDescent="0.25"/>
    <row r="25206" x14ac:dyDescent="0.25"/>
    <row r="25207" x14ac:dyDescent="0.25"/>
    <row r="25208" x14ac:dyDescent="0.25"/>
    <row r="25209" x14ac:dyDescent="0.25"/>
    <row r="25210" x14ac:dyDescent="0.25"/>
    <row r="25211" x14ac:dyDescent="0.25"/>
    <row r="25212" x14ac:dyDescent="0.25"/>
    <row r="25213" x14ac:dyDescent="0.25"/>
    <row r="25214" x14ac:dyDescent="0.25"/>
    <row r="25215" x14ac:dyDescent="0.25"/>
    <row r="25216" x14ac:dyDescent="0.25"/>
    <row r="25217" x14ac:dyDescent="0.25"/>
    <row r="25218" x14ac:dyDescent="0.25"/>
    <row r="25219" x14ac:dyDescent="0.25"/>
    <row r="25220" x14ac:dyDescent="0.25"/>
    <row r="25221" x14ac:dyDescent="0.25"/>
    <row r="25222" x14ac:dyDescent="0.25"/>
    <row r="25223" x14ac:dyDescent="0.25"/>
    <row r="25224" x14ac:dyDescent="0.25"/>
    <row r="25225" x14ac:dyDescent="0.25"/>
    <row r="25226" x14ac:dyDescent="0.25"/>
    <row r="25227" x14ac:dyDescent="0.25"/>
    <row r="25228" x14ac:dyDescent="0.25"/>
    <row r="25229" x14ac:dyDescent="0.25"/>
    <row r="25230" x14ac:dyDescent="0.25"/>
    <row r="25231" x14ac:dyDescent="0.25"/>
    <row r="25232" x14ac:dyDescent="0.25"/>
    <row r="25233" x14ac:dyDescent="0.25"/>
    <row r="25234" x14ac:dyDescent="0.25"/>
    <row r="25235" x14ac:dyDescent="0.25"/>
    <row r="25236" x14ac:dyDescent="0.25"/>
    <row r="25237" x14ac:dyDescent="0.25"/>
    <row r="25238" x14ac:dyDescent="0.25"/>
    <row r="25239" x14ac:dyDescent="0.25"/>
    <row r="25240" x14ac:dyDescent="0.25"/>
    <row r="25241" x14ac:dyDescent="0.25"/>
    <row r="25242" x14ac:dyDescent="0.25"/>
    <row r="25243" x14ac:dyDescent="0.25"/>
    <row r="25244" x14ac:dyDescent="0.25"/>
    <row r="25245" x14ac:dyDescent="0.25"/>
    <row r="25246" x14ac:dyDescent="0.25"/>
    <row r="25247" x14ac:dyDescent="0.25"/>
    <row r="25248" x14ac:dyDescent="0.25"/>
    <row r="25249" x14ac:dyDescent="0.25"/>
    <row r="25250" x14ac:dyDescent="0.25"/>
    <row r="25251" x14ac:dyDescent="0.25"/>
    <row r="25252" x14ac:dyDescent="0.25"/>
    <row r="25253" x14ac:dyDescent="0.25"/>
    <row r="25254" x14ac:dyDescent="0.25"/>
    <row r="25255" x14ac:dyDescent="0.25"/>
    <row r="25256" x14ac:dyDescent="0.25"/>
    <row r="25257" x14ac:dyDescent="0.25"/>
    <row r="25258" x14ac:dyDescent="0.25"/>
    <row r="25259" x14ac:dyDescent="0.25"/>
    <row r="25260" x14ac:dyDescent="0.25"/>
    <row r="25261" x14ac:dyDescent="0.25"/>
    <row r="25262" x14ac:dyDescent="0.25"/>
    <row r="25263" x14ac:dyDescent="0.25"/>
    <row r="25264" x14ac:dyDescent="0.25"/>
    <row r="25265" x14ac:dyDescent="0.25"/>
    <row r="25266" x14ac:dyDescent="0.25"/>
    <row r="25267" x14ac:dyDescent="0.25"/>
    <row r="25268" x14ac:dyDescent="0.25"/>
    <row r="25269" x14ac:dyDescent="0.25"/>
    <row r="25270" x14ac:dyDescent="0.25"/>
    <row r="25271" x14ac:dyDescent="0.25"/>
    <row r="25272" x14ac:dyDescent="0.25"/>
    <row r="25273" x14ac:dyDescent="0.25"/>
    <row r="25274" x14ac:dyDescent="0.25"/>
    <row r="25275" x14ac:dyDescent="0.25"/>
    <row r="25276" x14ac:dyDescent="0.25"/>
    <row r="25277" x14ac:dyDescent="0.25"/>
    <row r="25278" x14ac:dyDescent="0.25"/>
    <row r="25279" x14ac:dyDescent="0.25"/>
    <row r="25280" x14ac:dyDescent="0.25"/>
    <row r="25281" x14ac:dyDescent="0.25"/>
    <row r="25282" x14ac:dyDescent="0.25"/>
    <row r="25283" x14ac:dyDescent="0.25"/>
    <row r="25284" x14ac:dyDescent="0.25"/>
    <row r="25285" x14ac:dyDescent="0.25"/>
    <row r="25286" x14ac:dyDescent="0.25"/>
    <row r="25287" x14ac:dyDescent="0.25"/>
    <row r="25288" x14ac:dyDescent="0.25"/>
    <row r="25289" x14ac:dyDescent="0.25"/>
    <row r="25290" x14ac:dyDescent="0.25"/>
    <row r="25291" x14ac:dyDescent="0.25"/>
    <row r="25292" x14ac:dyDescent="0.25"/>
    <row r="25293" x14ac:dyDescent="0.25"/>
    <row r="25294" x14ac:dyDescent="0.25"/>
    <row r="25295" x14ac:dyDescent="0.25"/>
    <row r="25296" x14ac:dyDescent="0.25"/>
    <row r="25297" x14ac:dyDescent="0.25"/>
    <row r="25298" x14ac:dyDescent="0.25"/>
    <row r="25299" x14ac:dyDescent="0.25"/>
    <row r="25300" x14ac:dyDescent="0.25"/>
    <row r="25301" x14ac:dyDescent="0.25"/>
    <row r="25302" x14ac:dyDescent="0.25"/>
    <row r="25303" x14ac:dyDescent="0.25"/>
    <row r="25304" x14ac:dyDescent="0.25"/>
    <row r="25305" x14ac:dyDescent="0.25"/>
    <row r="25306" x14ac:dyDescent="0.25"/>
    <row r="25307" x14ac:dyDescent="0.25"/>
    <row r="25308" x14ac:dyDescent="0.25"/>
    <row r="25309" x14ac:dyDescent="0.25"/>
    <row r="25310" x14ac:dyDescent="0.25"/>
    <row r="25311" x14ac:dyDescent="0.25"/>
    <row r="25312" x14ac:dyDescent="0.25"/>
    <row r="25313" x14ac:dyDescent="0.25"/>
    <row r="25314" x14ac:dyDescent="0.25"/>
    <row r="25315" x14ac:dyDescent="0.25"/>
    <row r="25316" x14ac:dyDescent="0.25"/>
    <row r="25317" x14ac:dyDescent="0.25"/>
    <row r="25318" x14ac:dyDescent="0.25"/>
    <row r="25319" x14ac:dyDescent="0.25"/>
    <row r="25320" x14ac:dyDescent="0.25"/>
    <row r="25321" x14ac:dyDescent="0.25"/>
    <row r="25322" x14ac:dyDescent="0.25"/>
    <row r="25323" x14ac:dyDescent="0.25"/>
    <row r="25324" x14ac:dyDescent="0.25"/>
    <row r="25325" x14ac:dyDescent="0.25"/>
    <row r="25326" x14ac:dyDescent="0.25"/>
    <row r="25327" x14ac:dyDescent="0.25"/>
    <row r="25328" x14ac:dyDescent="0.25"/>
    <row r="25329" x14ac:dyDescent="0.25"/>
    <row r="25330" x14ac:dyDescent="0.25"/>
    <row r="25331" x14ac:dyDescent="0.25"/>
    <row r="25332" x14ac:dyDescent="0.25"/>
    <row r="25333" x14ac:dyDescent="0.25"/>
    <row r="25334" x14ac:dyDescent="0.25"/>
    <row r="25335" x14ac:dyDescent="0.25"/>
    <row r="25336" x14ac:dyDescent="0.25"/>
    <row r="25337" x14ac:dyDescent="0.25"/>
    <row r="25338" x14ac:dyDescent="0.25"/>
    <row r="25339" x14ac:dyDescent="0.25"/>
    <row r="25340" x14ac:dyDescent="0.25"/>
    <row r="25341" x14ac:dyDescent="0.25"/>
    <row r="25342" x14ac:dyDescent="0.25"/>
    <row r="25343" x14ac:dyDescent="0.25"/>
    <row r="25344" x14ac:dyDescent="0.25"/>
    <row r="25345" x14ac:dyDescent="0.25"/>
    <row r="25346" x14ac:dyDescent="0.25"/>
    <row r="25347" x14ac:dyDescent="0.25"/>
    <row r="25348" x14ac:dyDescent="0.25"/>
    <row r="25349" x14ac:dyDescent="0.25"/>
    <row r="25350" x14ac:dyDescent="0.25"/>
    <row r="25351" x14ac:dyDescent="0.25"/>
    <row r="25352" x14ac:dyDescent="0.25"/>
    <row r="25353" x14ac:dyDescent="0.25"/>
    <row r="25354" x14ac:dyDescent="0.25"/>
    <row r="25355" x14ac:dyDescent="0.25"/>
    <row r="25356" x14ac:dyDescent="0.25"/>
    <row r="25357" x14ac:dyDescent="0.25"/>
    <row r="25358" x14ac:dyDescent="0.25"/>
    <row r="25359" x14ac:dyDescent="0.25"/>
    <row r="25360" x14ac:dyDescent="0.25"/>
    <row r="25361" x14ac:dyDescent="0.25"/>
    <row r="25362" x14ac:dyDescent="0.25"/>
    <row r="25363" x14ac:dyDescent="0.25"/>
    <row r="25364" x14ac:dyDescent="0.25"/>
    <row r="25365" x14ac:dyDescent="0.25"/>
    <row r="25366" x14ac:dyDescent="0.25"/>
    <row r="25367" x14ac:dyDescent="0.25"/>
    <row r="25368" x14ac:dyDescent="0.25"/>
    <row r="25369" x14ac:dyDescent="0.25"/>
    <row r="25370" x14ac:dyDescent="0.25"/>
    <row r="25371" x14ac:dyDescent="0.25"/>
    <row r="25372" x14ac:dyDescent="0.25"/>
    <row r="25373" x14ac:dyDescent="0.25"/>
    <row r="25374" x14ac:dyDescent="0.25"/>
    <row r="25375" x14ac:dyDescent="0.25"/>
    <row r="25376" x14ac:dyDescent="0.25"/>
    <row r="25377" x14ac:dyDescent="0.25"/>
    <row r="25378" x14ac:dyDescent="0.25"/>
    <row r="25379" x14ac:dyDescent="0.25"/>
    <row r="25380" x14ac:dyDescent="0.25"/>
    <row r="25381" x14ac:dyDescent="0.25"/>
    <row r="25382" x14ac:dyDescent="0.25"/>
    <row r="25383" x14ac:dyDescent="0.25"/>
    <row r="25384" x14ac:dyDescent="0.25"/>
    <row r="25385" x14ac:dyDescent="0.25"/>
    <row r="25386" x14ac:dyDescent="0.25"/>
    <row r="25387" x14ac:dyDescent="0.25"/>
    <row r="25388" x14ac:dyDescent="0.25"/>
    <row r="25389" x14ac:dyDescent="0.25"/>
    <row r="25390" x14ac:dyDescent="0.25"/>
    <row r="25391" x14ac:dyDescent="0.25"/>
    <row r="25392" x14ac:dyDescent="0.25"/>
    <row r="25393" x14ac:dyDescent="0.25"/>
    <row r="25394" x14ac:dyDescent="0.25"/>
    <row r="25395" x14ac:dyDescent="0.25"/>
    <row r="25396" x14ac:dyDescent="0.25"/>
    <row r="25397" x14ac:dyDescent="0.25"/>
    <row r="25398" x14ac:dyDescent="0.25"/>
    <row r="25399" x14ac:dyDescent="0.25"/>
    <row r="25400" x14ac:dyDescent="0.25"/>
    <row r="25401" x14ac:dyDescent="0.25"/>
    <row r="25402" x14ac:dyDescent="0.25"/>
    <row r="25403" x14ac:dyDescent="0.25"/>
    <row r="25404" x14ac:dyDescent="0.25"/>
    <row r="25405" x14ac:dyDescent="0.25"/>
    <row r="25406" x14ac:dyDescent="0.25"/>
    <row r="25407" x14ac:dyDescent="0.25"/>
    <row r="25408" x14ac:dyDescent="0.25"/>
    <row r="25409" x14ac:dyDescent="0.25"/>
    <row r="25410" x14ac:dyDescent="0.25"/>
    <row r="25411" x14ac:dyDescent="0.25"/>
    <row r="25412" x14ac:dyDescent="0.25"/>
    <row r="25413" x14ac:dyDescent="0.25"/>
    <row r="25414" x14ac:dyDescent="0.25"/>
    <row r="25415" x14ac:dyDescent="0.25"/>
    <row r="25416" x14ac:dyDescent="0.25"/>
    <row r="25417" x14ac:dyDescent="0.25"/>
    <row r="25418" x14ac:dyDescent="0.25"/>
    <row r="25419" x14ac:dyDescent="0.25"/>
    <row r="25420" x14ac:dyDescent="0.25"/>
    <row r="25421" x14ac:dyDescent="0.25"/>
    <row r="25422" x14ac:dyDescent="0.25"/>
    <row r="25423" x14ac:dyDescent="0.25"/>
    <row r="25424" x14ac:dyDescent="0.25"/>
    <row r="25425" x14ac:dyDescent="0.25"/>
    <row r="25426" x14ac:dyDescent="0.25"/>
    <row r="25427" x14ac:dyDescent="0.25"/>
    <row r="25428" x14ac:dyDescent="0.25"/>
    <row r="25429" x14ac:dyDescent="0.25"/>
    <row r="25430" x14ac:dyDescent="0.25"/>
    <row r="25431" x14ac:dyDescent="0.25"/>
    <row r="25432" x14ac:dyDescent="0.25"/>
    <row r="25433" x14ac:dyDescent="0.25"/>
    <row r="25434" x14ac:dyDescent="0.25"/>
    <row r="25435" x14ac:dyDescent="0.25"/>
    <row r="25436" x14ac:dyDescent="0.25"/>
    <row r="25437" x14ac:dyDescent="0.25"/>
    <row r="25438" x14ac:dyDescent="0.25"/>
    <row r="25439" x14ac:dyDescent="0.25"/>
    <row r="25440" x14ac:dyDescent="0.25"/>
    <row r="25441" x14ac:dyDescent="0.25"/>
    <row r="25442" x14ac:dyDescent="0.25"/>
    <row r="25443" x14ac:dyDescent="0.25"/>
    <row r="25444" x14ac:dyDescent="0.25"/>
    <row r="25445" x14ac:dyDescent="0.25"/>
    <row r="25446" x14ac:dyDescent="0.25"/>
    <row r="25447" x14ac:dyDescent="0.25"/>
    <row r="25448" x14ac:dyDescent="0.25"/>
    <row r="25449" x14ac:dyDescent="0.25"/>
    <row r="25450" x14ac:dyDescent="0.25"/>
    <row r="25451" x14ac:dyDescent="0.25"/>
    <row r="25452" x14ac:dyDescent="0.25"/>
    <row r="25453" x14ac:dyDescent="0.25"/>
    <row r="25454" x14ac:dyDescent="0.25"/>
    <row r="25455" x14ac:dyDescent="0.25"/>
    <row r="25456" x14ac:dyDescent="0.25"/>
    <row r="25457" x14ac:dyDescent="0.25"/>
    <row r="25458" x14ac:dyDescent="0.25"/>
    <row r="25459" x14ac:dyDescent="0.25"/>
    <row r="25460" x14ac:dyDescent="0.25"/>
    <row r="25461" x14ac:dyDescent="0.25"/>
    <row r="25462" x14ac:dyDescent="0.25"/>
    <row r="25463" x14ac:dyDescent="0.25"/>
    <row r="25464" x14ac:dyDescent="0.25"/>
    <row r="25465" x14ac:dyDescent="0.25"/>
    <row r="25466" x14ac:dyDescent="0.25"/>
    <row r="25467" x14ac:dyDescent="0.25"/>
    <row r="25468" x14ac:dyDescent="0.25"/>
    <row r="25469" x14ac:dyDescent="0.25"/>
    <row r="25470" x14ac:dyDescent="0.25"/>
    <row r="25471" x14ac:dyDescent="0.25"/>
    <row r="25472" x14ac:dyDescent="0.25"/>
    <row r="25473" x14ac:dyDescent="0.25"/>
    <row r="25474" x14ac:dyDescent="0.25"/>
    <row r="25475" x14ac:dyDescent="0.25"/>
    <row r="25476" x14ac:dyDescent="0.25"/>
    <row r="25477" x14ac:dyDescent="0.25"/>
    <row r="25478" x14ac:dyDescent="0.25"/>
    <row r="25479" x14ac:dyDescent="0.25"/>
    <row r="25480" x14ac:dyDescent="0.25"/>
    <row r="25481" x14ac:dyDescent="0.25"/>
    <row r="25482" x14ac:dyDescent="0.25"/>
    <row r="25483" x14ac:dyDescent="0.25"/>
    <row r="25484" x14ac:dyDescent="0.25"/>
    <row r="25485" x14ac:dyDescent="0.25"/>
    <row r="25486" x14ac:dyDescent="0.25"/>
    <row r="25487" x14ac:dyDescent="0.25"/>
    <row r="25488" x14ac:dyDescent="0.25"/>
    <row r="25489" x14ac:dyDescent="0.25"/>
    <row r="25490" x14ac:dyDescent="0.25"/>
    <row r="25491" x14ac:dyDescent="0.25"/>
    <row r="25492" x14ac:dyDescent="0.25"/>
    <row r="25493" x14ac:dyDescent="0.25"/>
    <row r="25494" x14ac:dyDescent="0.25"/>
    <row r="25495" x14ac:dyDescent="0.25"/>
    <row r="25496" x14ac:dyDescent="0.25"/>
    <row r="25497" x14ac:dyDescent="0.25"/>
    <row r="25498" x14ac:dyDescent="0.25"/>
    <row r="25499" x14ac:dyDescent="0.25"/>
    <row r="25500" x14ac:dyDescent="0.25"/>
    <row r="25501" x14ac:dyDescent="0.25"/>
    <row r="25502" x14ac:dyDescent="0.25"/>
    <row r="25503" x14ac:dyDescent="0.25"/>
    <row r="25504" x14ac:dyDescent="0.25"/>
    <row r="25505" x14ac:dyDescent="0.25"/>
    <row r="25506" x14ac:dyDescent="0.25"/>
    <row r="25507" x14ac:dyDescent="0.25"/>
    <row r="25508" x14ac:dyDescent="0.25"/>
    <row r="25509" x14ac:dyDescent="0.25"/>
    <row r="25510" x14ac:dyDescent="0.25"/>
    <row r="25511" x14ac:dyDescent="0.25"/>
    <row r="25512" x14ac:dyDescent="0.25"/>
    <row r="25513" x14ac:dyDescent="0.25"/>
    <row r="25514" x14ac:dyDescent="0.25"/>
    <row r="25515" x14ac:dyDescent="0.25"/>
    <row r="25516" x14ac:dyDescent="0.25"/>
    <row r="25517" x14ac:dyDescent="0.25"/>
    <row r="25518" x14ac:dyDescent="0.25"/>
    <row r="25519" x14ac:dyDescent="0.25"/>
    <row r="25520" x14ac:dyDescent="0.25"/>
    <row r="25521" x14ac:dyDescent="0.25"/>
    <row r="25522" x14ac:dyDescent="0.25"/>
    <row r="25523" x14ac:dyDescent="0.25"/>
    <row r="25524" x14ac:dyDescent="0.25"/>
    <row r="25525" x14ac:dyDescent="0.25"/>
    <row r="25526" x14ac:dyDescent="0.25"/>
    <row r="25527" x14ac:dyDescent="0.25"/>
    <row r="25528" x14ac:dyDescent="0.25"/>
    <row r="25529" x14ac:dyDescent="0.25"/>
    <row r="25530" x14ac:dyDescent="0.25"/>
    <row r="25531" x14ac:dyDescent="0.25"/>
    <row r="25532" x14ac:dyDescent="0.25"/>
    <row r="25533" x14ac:dyDescent="0.25"/>
    <row r="25534" x14ac:dyDescent="0.25"/>
    <row r="25535" x14ac:dyDescent="0.25"/>
    <row r="25536" x14ac:dyDescent="0.25"/>
    <row r="25537" x14ac:dyDescent="0.25"/>
    <row r="25538" x14ac:dyDescent="0.25"/>
    <row r="25539" x14ac:dyDescent="0.25"/>
    <row r="25540" x14ac:dyDescent="0.25"/>
    <row r="25541" x14ac:dyDescent="0.25"/>
    <row r="25542" x14ac:dyDescent="0.25"/>
    <row r="25543" x14ac:dyDescent="0.25"/>
    <row r="25544" x14ac:dyDescent="0.25"/>
    <row r="25545" x14ac:dyDescent="0.25"/>
    <row r="25546" x14ac:dyDescent="0.25"/>
    <row r="25547" x14ac:dyDescent="0.25"/>
    <row r="25548" x14ac:dyDescent="0.25"/>
    <row r="25549" x14ac:dyDescent="0.25"/>
    <row r="25550" x14ac:dyDescent="0.25"/>
    <row r="25551" x14ac:dyDescent="0.25"/>
    <row r="25552" x14ac:dyDescent="0.25"/>
    <row r="25553" x14ac:dyDescent="0.25"/>
    <row r="25554" x14ac:dyDescent="0.25"/>
    <row r="25555" x14ac:dyDescent="0.25"/>
    <row r="25556" x14ac:dyDescent="0.25"/>
    <row r="25557" x14ac:dyDescent="0.25"/>
    <row r="25558" x14ac:dyDescent="0.25"/>
    <row r="25559" x14ac:dyDescent="0.25"/>
    <row r="25560" x14ac:dyDescent="0.25"/>
    <row r="25561" x14ac:dyDescent="0.25"/>
    <row r="25562" x14ac:dyDescent="0.25"/>
    <row r="25563" x14ac:dyDescent="0.25"/>
    <row r="25564" x14ac:dyDescent="0.25"/>
    <row r="25565" x14ac:dyDescent="0.25"/>
    <row r="25566" x14ac:dyDescent="0.25"/>
    <row r="25567" x14ac:dyDescent="0.25"/>
    <row r="25568" x14ac:dyDescent="0.25"/>
    <row r="25569" x14ac:dyDescent="0.25"/>
    <row r="25570" x14ac:dyDescent="0.25"/>
    <row r="25571" x14ac:dyDescent="0.25"/>
    <row r="25572" x14ac:dyDescent="0.25"/>
    <row r="25573" x14ac:dyDescent="0.25"/>
    <row r="25574" x14ac:dyDescent="0.25"/>
    <row r="25575" x14ac:dyDescent="0.25"/>
    <row r="25576" x14ac:dyDescent="0.25"/>
    <row r="25577" x14ac:dyDescent="0.25"/>
    <row r="25578" x14ac:dyDescent="0.25"/>
    <row r="25579" x14ac:dyDescent="0.25"/>
    <row r="25580" x14ac:dyDescent="0.25"/>
    <row r="25581" x14ac:dyDescent="0.25"/>
    <row r="25582" x14ac:dyDescent="0.25"/>
    <row r="25583" x14ac:dyDescent="0.25"/>
    <row r="25584" x14ac:dyDescent="0.25"/>
    <row r="25585" x14ac:dyDescent="0.25"/>
    <row r="25586" x14ac:dyDescent="0.25"/>
    <row r="25587" x14ac:dyDescent="0.25"/>
    <row r="25588" x14ac:dyDescent="0.25"/>
    <row r="25589" x14ac:dyDescent="0.25"/>
    <row r="25590" x14ac:dyDescent="0.25"/>
    <row r="25591" x14ac:dyDescent="0.25"/>
    <row r="25592" x14ac:dyDescent="0.25"/>
    <row r="25593" x14ac:dyDescent="0.25"/>
    <row r="25594" x14ac:dyDescent="0.25"/>
    <row r="25595" x14ac:dyDescent="0.25"/>
    <row r="25596" x14ac:dyDescent="0.25"/>
    <row r="25597" x14ac:dyDescent="0.25"/>
    <row r="25598" x14ac:dyDescent="0.25"/>
    <row r="25599" x14ac:dyDescent="0.25"/>
    <row r="25600" x14ac:dyDescent="0.25"/>
    <row r="25601" x14ac:dyDescent="0.25"/>
    <row r="25602" x14ac:dyDescent="0.25"/>
    <row r="25603" x14ac:dyDescent="0.25"/>
    <row r="25604" x14ac:dyDescent="0.25"/>
    <row r="25605" x14ac:dyDescent="0.25"/>
    <row r="25606" x14ac:dyDescent="0.25"/>
    <row r="25607" x14ac:dyDescent="0.25"/>
    <row r="25608" x14ac:dyDescent="0.25"/>
    <row r="25609" x14ac:dyDescent="0.25"/>
    <row r="25610" x14ac:dyDescent="0.25"/>
    <row r="25611" x14ac:dyDescent="0.25"/>
    <row r="25612" x14ac:dyDescent="0.25"/>
    <row r="25613" x14ac:dyDescent="0.25"/>
    <row r="25614" x14ac:dyDescent="0.25"/>
    <row r="25615" x14ac:dyDescent="0.25"/>
    <row r="25616" x14ac:dyDescent="0.25"/>
    <row r="25617" x14ac:dyDescent="0.25"/>
    <row r="25618" x14ac:dyDescent="0.25"/>
    <row r="25619" x14ac:dyDescent="0.25"/>
    <row r="25620" x14ac:dyDescent="0.25"/>
    <row r="25621" x14ac:dyDescent="0.25"/>
    <row r="25622" x14ac:dyDescent="0.25"/>
    <row r="25623" x14ac:dyDescent="0.25"/>
    <row r="25624" x14ac:dyDescent="0.25"/>
    <row r="25625" x14ac:dyDescent="0.25"/>
    <row r="25626" x14ac:dyDescent="0.25"/>
    <row r="25627" x14ac:dyDescent="0.25"/>
    <row r="25628" x14ac:dyDescent="0.25"/>
    <row r="25629" x14ac:dyDescent="0.25"/>
    <row r="25630" x14ac:dyDescent="0.25"/>
    <row r="25631" x14ac:dyDescent="0.25"/>
    <row r="25632" x14ac:dyDescent="0.25"/>
    <row r="25633" x14ac:dyDescent="0.25"/>
    <row r="25634" x14ac:dyDescent="0.25"/>
    <row r="25635" x14ac:dyDescent="0.25"/>
    <row r="25636" x14ac:dyDescent="0.25"/>
    <row r="25637" x14ac:dyDescent="0.25"/>
    <row r="25638" x14ac:dyDescent="0.25"/>
    <row r="25639" x14ac:dyDescent="0.25"/>
    <row r="25640" x14ac:dyDescent="0.25"/>
    <row r="25641" x14ac:dyDescent="0.25"/>
    <row r="25642" x14ac:dyDescent="0.25"/>
    <row r="25643" x14ac:dyDescent="0.25"/>
    <row r="25644" x14ac:dyDescent="0.25"/>
    <row r="25645" x14ac:dyDescent="0.25"/>
    <row r="25646" x14ac:dyDescent="0.25"/>
    <row r="25647" x14ac:dyDescent="0.25"/>
    <row r="25648" x14ac:dyDescent="0.25"/>
    <row r="25649" x14ac:dyDescent="0.25"/>
    <row r="25650" x14ac:dyDescent="0.25"/>
    <row r="25651" x14ac:dyDescent="0.25"/>
    <row r="25652" x14ac:dyDescent="0.25"/>
    <row r="25653" x14ac:dyDescent="0.25"/>
    <row r="25654" x14ac:dyDescent="0.25"/>
    <row r="25655" x14ac:dyDescent="0.25"/>
    <row r="25656" x14ac:dyDescent="0.25"/>
    <row r="25657" x14ac:dyDescent="0.25"/>
    <row r="25658" x14ac:dyDescent="0.25"/>
    <row r="25659" x14ac:dyDescent="0.25"/>
    <row r="25660" x14ac:dyDescent="0.25"/>
    <row r="25661" x14ac:dyDescent="0.25"/>
    <row r="25662" x14ac:dyDescent="0.25"/>
    <row r="25663" x14ac:dyDescent="0.25"/>
    <row r="25664" x14ac:dyDescent="0.25"/>
    <row r="25665" x14ac:dyDescent="0.25"/>
    <row r="25666" x14ac:dyDescent="0.25"/>
    <row r="25667" x14ac:dyDescent="0.25"/>
    <row r="25668" x14ac:dyDescent="0.25"/>
    <row r="25669" x14ac:dyDescent="0.25"/>
    <row r="25670" x14ac:dyDescent="0.25"/>
    <row r="25671" x14ac:dyDescent="0.25"/>
    <row r="25672" x14ac:dyDescent="0.25"/>
    <row r="25673" x14ac:dyDescent="0.25"/>
    <row r="25674" x14ac:dyDescent="0.25"/>
    <row r="25675" x14ac:dyDescent="0.25"/>
    <row r="25676" x14ac:dyDescent="0.25"/>
    <row r="25677" x14ac:dyDescent="0.25"/>
    <row r="25678" x14ac:dyDescent="0.25"/>
    <row r="25679" x14ac:dyDescent="0.25"/>
    <row r="25680" x14ac:dyDescent="0.25"/>
    <row r="25681" x14ac:dyDescent="0.25"/>
    <row r="25682" x14ac:dyDescent="0.25"/>
    <row r="25683" x14ac:dyDescent="0.25"/>
    <row r="25684" x14ac:dyDescent="0.25"/>
    <row r="25685" x14ac:dyDescent="0.25"/>
    <row r="25686" x14ac:dyDescent="0.25"/>
    <row r="25687" x14ac:dyDescent="0.25"/>
    <row r="25688" x14ac:dyDescent="0.25"/>
    <row r="25689" x14ac:dyDescent="0.25"/>
    <row r="25690" x14ac:dyDescent="0.25"/>
    <row r="25691" x14ac:dyDescent="0.25"/>
    <row r="25692" x14ac:dyDescent="0.25"/>
    <row r="25693" x14ac:dyDescent="0.25"/>
    <row r="25694" x14ac:dyDescent="0.25"/>
    <row r="25695" x14ac:dyDescent="0.25"/>
    <row r="25696" x14ac:dyDescent="0.25"/>
    <row r="25697" x14ac:dyDescent="0.25"/>
    <row r="25698" x14ac:dyDescent="0.25"/>
    <row r="25699" x14ac:dyDescent="0.25"/>
    <row r="25700" x14ac:dyDescent="0.25"/>
    <row r="25701" x14ac:dyDescent="0.25"/>
    <row r="25702" x14ac:dyDescent="0.25"/>
    <row r="25703" x14ac:dyDescent="0.25"/>
    <row r="25704" x14ac:dyDescent="0.25"/>
    <row r="25705" x14ac:dyDescent="0.25"/>
    <row r="25706" x14ac:dyDescent="0.25"/>
    <row r="25707" x14ac:dyDescent="0.25"/>
    <row r="25708" x14ac:dyDescent="0.25"/>
    <row r="25709" x14ac:dyDescent="0.25"/>
    <row r="25710" x14ac:dyDescent="0.25"/>
    <row r="25711" x14ac:dyDescent="0.25"/>
    <row r="25712" x14ac:dyDescent="0.25"/>
    <row r="25713" x14ac:dyDescent="0.25"/>
    <row r="25714" x14ac:dyDescent="0.25"/>
    <row r="25715" x14ac:dyDescent="0.25"/>
    <row r="25716" x14ac:dyDescent="0.25"/>
    <row r="25717" x14ac:dyDescent="0.25"/>
    <row r="25718" x14ac:dyDescent="0.25"/>
    <row r="25719" x14ac:dyDescent="0.25"/>
    <row r="25720" x14ac:dyDescent="0.25"/>
    <row r="25721" x14ac:dyDescent="0.25"/>
    <row r="25722" x14ac:dyDescent="0.25"/>
    <row r="25723" x14ac:dyDescent="0.25"/>
    <row r="25724" x14ac:dyDescent="0.25"/>
    <row r="25725" x14ac:dyDescent="0.25"/>
    <row r="25726" x14ac:dyDescent="0.25"/>
    <row r="25727" x14ac:dyDescent="0.25"/>
    <row r="25728" x14ac:dyDescent="0.25"/>
    <row r="25729" x14ac:dyDescent="0.25"/>
    <row r="25730" x14ac:dyDescent="0.25"/>
    <row r="25731" x14ac:dyDescent="0.25"/>
    <row r="25732" x14ac:dyDescent="0.25"/>
    <row r="25733" x14ac:dyDescent="0.25"/>
    <row r="25734" x14ac:dyDescent="0.25"/>
    <row r="25735" x14ac:dyDescent="0.25"/>
    <row r="25736" x14ac:dyDescent="0.25"/>
    <row r="25737" x14ac:dyDescent="0.25"/>
    <row r="25738" x14ac:dyDescent="0.25"/>
    <row r="25739" x14ac:dyDescent="0.25"/>
    <row r="25740" x14ac:dyDescent="0.25"/>
    <row r="25741" x14ac:dyDescent="0.25"/>
    <row r="25742" x14ac:dyDescent="0.25"/>
    <row r="25743" x14ac:dyDescent="0.25"/>
    <row r="25744" x14ac:dyDescent="0.25"/>
    <row r="25745" x14ac:dyDescent="0.25"/>
    <row r="25746" x14ac:dyDescent="0.25"/>
    <row r="25747" x14ac:dyDescent="0.25"/>
    <row r="25748" x14ac:dyDescent="0.25"/>
    <row r="25749" x14ac:dyDescent="0.25"/>
    <row r="25750" x14ac:dyDescent="0.25"/>
    <row r="25751" x14ac:dyDescent="0.25"/>
    <row r="25752" x14ac:dyDescent="0.25"/>
    <row r="25753" x14ac:dyDescent="0.25"/>
    <row r="25754" x14ac:dyDescent="0.25"/>
    <row r="25755" x14ac:dyDescent="0.25"/>
    <row r="25756" x14ac:dyDescent="0.25"/>
    <row r="25757" x14ac:dyDescent="0.25"/>
    <row r="25758" x14ac:dyDescent="0.25"/>
    <row r="25759" x14ac:dyDescent="0.25"/>
    <row r="25760" x14ac:dyDescent="0.25"/>
    <row r="25761" x14ac:dyDescent="0.25"/>
    <row r="25762" x14ac:dyDescent="0.25"/>
    <row r="25763" x14ac:dyDescent="0.25"/>
    <row r="25764" x14ac:dyDescent="0.25"/>
    <row r="25765" x14ac:dyDescent="0.25"/>
    <row r="25766" x14ac:dyDescent="0.25"/>
    <row r="25767" x14ac:dyDescent="0.25"/>
    <row r="25768" x14ac:dyDescent="0.25"/>
    <row r="25769" x14ac:dyDescent="0.25"/>
    <row r="25770" x14ac:dyDescent="0.25"/>
    <row r="25771" x14ac:dyDescent="0.25"/>
    <row r="25772" x14ac:dyDescent="0.25"/>
    <row r="25773" x14ac:dyDescent="0.25"/>
    <row r="25774" x14ac:dyDescent="0.25"/>
    <row r="25775" x14ac:dyDescent="0.25"/>
    <row r="25776" x14ac:dyDescent="0.25"/>
    <row r="25777" x14ac:dyDescent="0.25"/>
    <row r="25778" x14ac:dyDescent="0.25"/>
    <row r="25779" x14ac:dyDescent="0.25"/>
    <row r="25780" x14ac:dyDescent="0.25"/>
    <row r="25781" x14ac:dyDescent="0.25"/>
    <row r="25782" x14ac:dyDescent="0.25"/>
    <row r="25783" x14ac:dyDescent="0.25"/>
    <row r="25784" x14ac:dyDescent="0.25"/>
    <row r="25785" x14ac:dyDescent="0.25"/>
    <row r="25786" x14ac:dyDescent="0.25"/>
    <row r="25787" x14ac:dyDescent="0.25"/>
    <row r="25788" x14ac:dyDescent="0.25"/>
    <row r="25789" x14ac:dyDescent="0.25"/>
    <row r="25790" x14ac:dyDescent="0.25"/>
    <row r="25791" x14ac:dyDescent="0.25"/>
    <row r="25792" x14ac:dyDescent="0.25"/>
    <row r="25793" x14ac:dyDescent="0.25"/>
    <row r="25794" x14ac:dyDescent="0.25"/>
    <row r="25795" x14ac:dyDescent="0.25"/>
    <row r="25796" x14ac:dyDescent="0.25"/>
    <row r="25797" x14ac:dyDescent="0.25"/>
    <row r="25798" x14ac:dyDescent="0.25"/>
    <row r="25799" x14ac:dyDescent="0.25"/>
    <row r="25800" x14ac:dyDescent="0.25"/>
    <row r="25801" x14ac:dyDescent="0.25"/>
    <row r="25802" x14ac:dyDescent="0.25"/>
    <row r="25803" x14ac:dyDescent="0.25"/>
    <row r="25804" x14ac:dyDescent="0.25"/>
    <row r="25805" x14ac:dyDescent="0.25"/>
    <row r="25806" x14ac:dyDescent="0.25"/>
    <row r="25807" x14ac:dyDescent="0.25"/>
    <row r="25808" x14ac:dyDescent="0.25"/>
    <row r="25809" x14ac:dyDescent="0.25"/>
    <row r="25810" x14ac:dyDescent="0.25"/>
    <row r="25811" x14ac:dyDescent="0.25"/>
    <row r="25812" x14ac:dyDescent="0.25"/>
    <row r="25813" x14ac:dyDescent="0.25"/>
    <row r="25814" x14ac:dyDescent="0.25"/>
    <row r="25815" x14ac:dyDescent="0.25"/>
    <row r="25816" x14ac:dyDescent="0.25"/>
    <row r="25817" x14ac:dyDescent="0.25"/>
    <row r="25818" x14ac:dyDescent="0.25"/>
    <row r="25819" x14ac:dyDescent="0.25"/>
    <row r="25820" x14ac:dyDescent="0.25"/>
    <row r="25821" x14ac:dyDescent="0.25"/>
    <row r="25822" x14ac:dyDescent="0.25"/>
    <row r="25823" x14ac:dyDescent="0.25"/>
    <row r="25824" x14ac:dyDescent="0.25"/>
    <row r="25825" x14ac:dyDescent="0.25"/>
    <row r="25826" x14ac:dyDescent="0.25"/>
    <row r="25827" x14ac:dyDescent="0.25"/>
    <row r="25828" x14ac:dyDescent="0.25"/>
    <row r="25829" x14ac:dyDescent="0.25"/>
    <row r="25830" x14ac:dyDescent="0.25"/>
    <row r="25831" x14ac:dyDescent="0.25"/>
    <row r="25832" x14ac:dyDescent="0.25"/>
    <row r="25833" x14ac:dyDescent="0.25"/>
    <row r="25834" x14ac:dyDescent="0.25"/>
    <row r="25835" x14ac:dyDescent="0.25"/>
    <row r="25836" x14ac:dyDescent="0.25"/>
    <row r="25837" x14ac:dyDescent="0.25"/>
    <row r="25838" x14ac:dyDescent="0.25"/>
    <row r="25839" x14ac:dyDescent="0.25"/>
    <row r="25840" x14ac:dyDescent="0.25"/>
    <row r="25841" x14ac:dyDescent="0.25"/>
    <row r="25842" x14ac:dyDescent="0.25"/>
    <row r="25843" x14ac:dyDescent="0.25"/>
    <row r="25844" x14ac:dyDescent="0.25"/>
    <row r="25845" x14ac:dyDescent="0.25"/>
    <row r="25846" x14ac:dyDescent="0.25"/>
    <row r="25847" x14ac:dyDescent="0.25"/>
    <row r="25848" x14ac:dyDescent="0.25"/>
    <row r="25849" x14ac:dyDescent="0.25"/>
    <row r="25850" x14ac:dyDescent="0.25"/>
    <row r="25851" x14ac:dyDescent="0.25"/>
    <row r="25852" x14ac:dyDescent="0.25"/>
    <row r="25853" x14ac:dyDescent="0.25"/>
    <row r="25854" x14ac:dyDescent="0.25"/>
    <row r="25855" x14ac:dyDescent="0.25"/>
    <row r="25856" x14ac:dyDescent="0.25"/>
    <row r="25857" x14ac:dyDescent="0.25"/>
    <row r="25858" x14ac:dyDescent="0.25"/>
    <row r="25859" x14ac:dyDescent="0.25"/>
    <row r="25860" x14ac:dyDescent="0.25"/>
    <row r="25861" x14ac:dyDescent="0.25"/>
    <row r="25862" x14ac:dyDescent="0.25"/>
    <row r="25863" x14ac:dyDescent="0.25"/>
    <row r="25864" x14ac:dyDescent="0.25"/>
    <row r="25865" x14ac:dyDescent="0.25"/>
    <row r="25866" x14ac:dyDescent="0.25"/>
    <row r="25867" x14ac:dyDescent="0.25"/>
    <row r="25868" x14ac:dyDescent="0.25"/>
    <row r="25869" x14ac:dyDescent="0.25"/>
    <row r="25870" x14ac:dyDescent="0.25"/>
    <row r="25871" x14ac:dyDescent="0.25"/>
    <row r="25872" x14ac:dyDescent="0.25"/>
    <row r="25873" x14ac:dyDescent="0.25"/>
    <row r="25874" x14ac:dyDescent="0.25"/>
    <row r="25875" x14ac:dyDescent="0.25"/>
    <row r="25876" x14ac:dyDescent="0.25"/>
    <row r="25877" x14ac:dyDescent="0.25"/>
    <row r="25878" x14ac:dyDescent="0.25"/>
    <row r="25879" x14ac:dyDescent="0.25"/>
    <row r="25880" x14ac:dyDescent="0.25"/>
    <row r="25881" x14ac:dyDescent="0.25"/>
    <row r="25882" x14ac:dyDescent="0.25"/>
    <row r="25883" x14ac:dyDescent="0.25"/>
    <row r="25884" x14ac:dyDescent="0.25"/>
    <row r="25885" x14ac:dyDescent="0.25"/>
    <row r="25886" x14ac:dyDescent="0.25"/>
    <row r="25887" x14ac:dyDescent="0.25"/>
    <row r="25888" x14ac:dyDescent="0.25"/>
    <row r="25889" x14ac:dyDescent="0.25"/>
    <row r="25890" x14ac:dyDescent="0.25"/>
    <row r="25891" x14ac:dyDescent="0.25"/>
    <row r="25892" x14ac:dyDescent="0.25"/>
    <row r="25893" x14ac:dyDescent="0.25"/>
    <row r="25894" x14ac:dyDescent="0.25"/>
    <row r="25895" x14ac:dyDescent="0.25"/>
    <row r="25896" x14ac:dyDescent="0.25"/>
    <row r="25897" x14ac:dyDescent="0.25"/>
    <row r="25898" x14ac:dyDescent="0.25"/>
    <row r="25899" x14ac:dyDescent="0.25"/>
    <row r="25900" x14ac:dyDescent="0.25"/>
    <row r="25901" x14ac:dyDescent="0.25"/>
    <row r="25902" x14ac:dyDescent="0.25"/>
    <row r="25903" x14ac:dyDescent="0.25"/>
    <row r="25904" x14ac:dyDescent="0.25"/>
    <row r="25905" x14ac:dyDescent="0.25"/>
    <row r="25906" x14ac:dyDescent="0.25"/>
    <row r="25907" x14ac:dyDescent="0.25"/>
    <row r="25908" x14ac:dyDescent="0.25"/>
    <row r="25909" x14ac:dyDescent="0.25"/>
    <row r="25910" x14ac:dyDescent="0.25"/>
    <row r="25911" x14ac:dyDescent="0.25"/>
    <row r="25912" x14ac:dyDescent="0.25"/>
    <row r="25913" x14ac:dyDescent="0.25"/>
    <row r="25914" x14ac:dyDescent="0.25"/>
    <row r="25915" x14ac:dyDescent="0.25"/>
    <row r="25916" x14ac:dyDescent="0.25"/>
    <row r="25917" x14ac:dyDescent="0.25"/>
    <row r="25918" x14ac:dyDescent="0.25"/>
    <row r="25919" x14ac:dyDescent="0.25"/>
    <row r="25920" x14ac:dyDescent="0.25"/>
    <row r="25921" x14ac:dyDescent="0.25"/>
    <row r="25922" x14ac:dyDescent="0.25"/>
    <row r="25923" x14ac:dyDescent="0.25"/>
    <row r="25924" x14ac:dyDescent="0.25"/>
    <row r="25925" x14ac:dyDescent="0.25"/>
    <row r="25926" x14ac:dyDescent="0.25"/>
    <row r="25927" x14ac:dyDescent="0.25"/>
    <row r="25928" x14ac:dyDescent="0.25"/>
    <row r="25929" x14ac:dyDescent="0.25"/>
    <row r="25930" x14ac:dyDescent="0.25"/>
    <row r="25931" x14ac:dyDescent="0.25"/>
    <row r="25932" x14ac:dyDescent="0.25"/>
    <row r="25933" x14ac:dyDescent="0.25"/>
    <row r="25934" x14ac:dyDescent="0.25"/>
    <row r="25935" x14ac:dyDescent="0.25"/>
    <row r="25936" x14ac:dyDescent="0.25"/>
    <row r="25937" x14ac:dyDescent="0.25"/>
    <row r="25938" x14ac:dyDescent="0.25"/>
    <row r="25939" x14ac:dyDescent="0.25"/>
    <row r="25940" x14ac:dyDescent="0.25"/>
    <row r="25941" x14ac:dyDescent="0.25"/>
    <row r="25942" x14ac:dyDescent="0.25"/>
    <row r="25943" x14ac:dyDescent="0.25"/>
    <row r="25944" x14ac:dyDescent="0.25"/>
    <row r="25945" x14ac:dyDescent="0.25"/>
    <row r="25946" x14ac:dyDescent="0.25"/>
    <row r="25947" x14ac:dyDescent="0.25"/>
    <row r="25948" x14ac:dyDescent="0.25"/>
    <row r="25949" x14ac:dyDescent="0.25"/>
    <row r="25950" x14ac:dyDescent="0.25"/>
    <row r="25951" x14ac:dyDescent="0.25"/>
    <row r="25952" x14ac:dyDescent="0.25"/>
    <row r="25953" x14ac:dyDescent="0.25"/>
    <row r="25954" x14ac:dyDescent="0.25"/>
    <row r="25955" x14ac:dyDescent="0.25"/>
    <row r="25956" x14ac:dyDescent="0.25"/>
    <row r="25957" x14ac:dyDescent="0.25"/>
    <row r="25958" x14ac:dyDescent="0.25"/>
    <row r="25959" x14ac:dyDescent="0.25"/>
    <row r="25960" x14ac:dyDescent="0.25"/>
    <row r="25961" x14ac:dyDescent="0.25"/>
    <row r="25962" x14ac:dyDescent="0.25"/>
    <row r="25963" x14ac:dyDescent="0.25"/>
    <row r="25964" x14ac:dyDescent="0.25"/>
    <row r="25965" x14ac:dyDescent="0.25"/>
    <row r="25966" x14ac:dyDescent="0.25"/>
    <row r="25967" x14ac:dyDescent="0.25"/>
    <row r="25968" x14ac:dyDescent="0.25"/>
    <row r="25969" x14ac:dyDescent="0.25"/>
    <row r="25970" x14ac:dyDescent="0.25"/>
    <row r="25971" x14ac:dyDescent="0.25"/>
    <row r="25972" x14ac:dyDescent="0.25"/>
    <row r="25973" x14ac:dyDescent="0.25"/>
    <row r="25974" x14ac:dyDescent="0.25"/>
    <row r="25975" x14ac:dyDescent="0.25"/>
    <row r="25976" x14ac:dyDescent="0.25"/>
    <row r="25977" x14ac:dyDescent="0.25"/>
    <row r="25978" x14ac:dyDescent="0.25"/>
    <row r="25979" x14ac:dyDescent="0.25"/>
    <row r="25980" x14ac:dyDescent="0.25"/>
    <row r="25981" x14ac:dyDescent="0.25"/>
    <row r="25982" x14ac:dyDescent="0.25"/>
    <row r="25983" x14ac:dyDescent="0.25"/>
    <row r="25984" x14ac:dyDescent="0.25"/>
    <row r="25985" x14ac:dyDescent="0.25"/>
    <row r="25986" x14ac:dyDescent="0.25"/>
    <row r="25987" x14ac:dyDescent="0.25"/>
    <row r="25988" x14ac:dyDescent="0.25"/>
    <row r="25989" x14ac:dyDescent="0.25"/>
    <row r="25990" x14ac:dyDescent="0.25"/>
    <row r="25991" x14ac:dyDescent="0.25"/>
    <row r="25992" x14ac:dyDescent="0.25"/>
    <row r="25993" x14ac:dyDescent="0.25"/>
    <row r="25994" x14ac:dyDescent="0.25"/>
    <row r="25995" x14ac:dyDescent="0.25"/>
    <row r="25996" x14ac:dyDescent="0.25"/>
    <row r="25997" x14ac:dyDescent="0.25"/>
    <row r="25998" x14ac:dyDescent="0.25"/>
    <row r="25999" x14ac:dyDescent="0.25"/>
    <row r="26000" x14ac:dyDescent="0.25"/>
    <row r="26001" x14ac:dyDescent="0.25"/>
    <row r="26002" x14ac:dyDescent="0.25"/>
    <row r="26003" x14ac:dyDescent="0.25"/>
    <row r="26004" x14ac:dyDescent="0.25"/>
    <row r="26005" x14ac:dyDescent="0.25"/>
    <row r="26006" x14ac:dyDescent="0.25"/>
    <row r="26007" x14ac:dyDescent="0.25"/>
    <row r="26008" x14ac:dyDescent="0.25"/>
    <row r="26009" x14ac:dyDescent="0.25"/>
    <row r="26010" x14ac:dyDescent="0.25"/>
    <row r="26011" x14ac:dyDescent="0.25"/>
    <row r="26012" x14ac:dyDescent="0.25"/>
    <row r="26013" x14ac:dyDescent="0.25"/>
    <row r="26014" x14ac:dyDescent="0.25"/>
    <row r="26015" x14ac:dyDescent="0.25"/>
    <row r="26016" x14ac:dyDescent="0.25"/>
    <row r="26017" x14ac:dyDescent="0.25"/>
    <row r="26018" x14ac:dyDescent="0.25"/>
    <row r="26019" x14ac:dyDescent="0.25"/>
    <row r="26020" x14ac:dyDescent="0.25"/>
    <row r="26021" x14ac:dyDescent="0.25"/>
    <row r="26022" x14ac:dyDescent="0.25"/>
    <row r="26023" x14ac:dyDescent="0.25"/>
    <row r="26024" x14ac:dyDescent="0.25"/>
    <row r="26025" x14ac:dyDescent="0.25"/>
    <row r="26026" x14ac:dyDescent="0.25"/>
    <row r="26027" x14ac:dyDescent="0.25"/>
    <row r="26028" x14ac:dyDescent="0.25"/>
    <row r="26029" x14ac:dyDescent="0.25"/>
    <row r="26030" x14ac:dyDescent="0.25"/>
    <row r="26031" x14ac:dyDescent="0.25"/>
    <row r="26032" x14ac:dyDescent="0.25"/>
    <row r="26033" x14ac:dyDescent="0.25"/>
    <row r="26034" x14ac:dyDescent="0.25"/>
    <row r="26035" x14ac:dyDescent="0.25"/>
    <row r="26036" x14ac:dyDescent="0.25"/>
    <row r="26037" x14ac:dyDescent="0.25"/>
    <row r="26038" x14ac:dyDescent="0.25"/>
    <row r="26039" x14ac:dyDescent="0.25"/>
    <row r="26040" x14ac:dyDescent="0.25"/>
    <row r="26041" x14ac:dyDescent="0.25"/>
    <row r="26042" x14ac:dyDescent="0.25"/>
    <row r="26043" x14ac:dyDescent="0.25"/>
    <row r="26044" x14ac:dyDescent="0.25"/>
    <row r="26045" x14ac:dyDescent="0.25"/>
    <row r="26046" x14ac:dyDescent="0.25"/>
    <row r="26047" x14ac:dyDescent="0.25"/>
    <row r="26048" x14ac:dyDescent="0.25"/>
    <row r="26049" x14ac:dyDescent="0.25"/>
    <row r="26050" x14ac:dyDescent="0.25"/>
    <row r="26051" x14ac:dyDescent="0.25"/>
    <row r="26052" x14ac:dyDescent="0.25"/>
    <row r="26053" x14ac:dyDescent="0.25"/>
    <row r="26054" x14ac:dyDescent="0.25"/>
    <row r="26055" x14ac:dyDescent="0.25"/>
    <row r="26056" x14ac:dyDescent="0.25"/>
    <row r="26057" x14ac:dyDescent="0.25"/>
    <row r="26058" x14ac:dyDescent="0.25"/>
    <row r="26059" x14ac:dyDescent="0.25"/>
    <row r="26060" x14ac:dyDescent="0.25"/>
    <row r="26061" x14ac:dyDescent="0.25"/>
    <row r="26062" x14ac:dyDescent="0.25"/>
    <row r="26063" x14ac:dyDescent="0.25"/>
    <row r="26064" x14ac:dyDescent="0.25"/>
    <row r="26065" x14ac:dyDescent="0.25"/>
    <row r="26066" x14ac:dyDescent="0.25"/>
    <row r="26067" x14ac:dyDescent="0.25"/>
    <row r="26068" x14ac:dyDescent="0.25"/>
    <row r="26069" x14ac:dyDescent="0.25"/>
    <row r="26070" x14ac:dyDescent="0.25"/>
    <row r="26071" x14ac:dyDescent="0.25"/>
    <row r="26072" x14ac:dyDescent="0.25"/>
    <row r="26073" x14ac:dyDescent="0.25"/>
    <row r="26074" x14ac:dyDescent="0.25"/>
    <row r="26075" x14ac:dyDescent="0.25"/>
    <row r="26076" x14ac:dyDescent="0.25"/>
    <row r="26077" x14ac:dyDescent="0.25"/>
    <row r="26078" x14ac:dyDescent="0.25"/>
    <row r="26079" x14ac:dyDescent="0.25"/>
    <row r="26080" x14ac:dyDescent="0.25"/>
    <row r="26081" x14ac:dyDescent="0.25"/>
    <row r="26082" x14ac:dyDescent="0.25"/>
    <row r="26083" x14ac:dyDescent="0.25"/>
    <row r="26084" x14ac:dyDescent="0.25"/>
    <row r="26085" x14ac:dyDescent="0.25"/>
    <row r="26086" x14ac:dyDescent="0.25"/>
    <row r="26087" x14ac:dyDescent="0.25"/>
    <row r="26088" x14ac:dyDescent="0.25"/>
    <row r="26089" x14ac:dyDescent="0.25"/>
    <row r="26090" x14ac:dyDescent="0.25"/>
    <row r="26091" x14ac:dyDescent="0.25"/>
    <row r="26092" x14ac:dyDescent="0.25"/>
    <row r="26093" x14ac:dyDescent="0.25"/>
    <row r="26094" x14ac:dyDescent="0.25"/>
    <row r="26095" x14ac:dyDescent="0.25"/>
    <row r="26096" x14ac:dyDescent="0.25"/>
    <row r="26097" x14ac:dyDescent="0.25"/>
    <row r="26098" x14ac:dyDescent="0.25"/>
    <row r="26099" x14ac:dyDescent="0.25"/>
    <row r="26100" x14ac:dyDescent="0.25"/>
    <row r="26101" x14ac:dyDescent="0.25"/>
    <row r="26102" x14ac:dyDescent="0.25"/>
    <row r="26103" x14ac:dyDescent="0.25"/>
    <row r="26104" x14ac:dyDescent="0.25"/>
    <row r="26105" x14ac:dyDescent="0.25"/>
    <row r="26106" x14ac:dyDescent="0.25"/>
    <row r="26107" x14ac:dyDescent="0.25"/>
    <row r="26108" x14ac:dyDescent="0.25"/>
    <row r="26109" x14ac:dyDescent="0.25"/>
    <row r="26110" x14ac:dyDescent="0.25"/>
    <row r="26111" x14ac:dyDescent="0.25"/>
    <row r="26112" x14ac:dyDescent="0.25"/>
    <row r="26113" x14ac:dyDescent="0.25"/>
    <row r="26114" x14ac:dyDescent="0.25"/>
    <row r="26115" x14ac:dyDescent="0.25"/>
    <row r="26116" x14ac:dyDescent="0.25"/>
    <row r="26117" x14ac:dyDescent="0.25"/>
    <row r="26118" x14ac:dyDescent="0.25"/>
    <row r="26119" x14ac:dyDescent="0.25"/>
    <row r="26120" x14ac:dyDescent="0.25"/>
    <row r="26121" x14ac:dyDescent="0.25"/>
    <row r="26122" x14ac:dyDescent="0.25"/>
    <row r="26123" x14ac:dyDescent="0.25"/>
    <row r="26124" x14ac:dyDescent="0.25"/>
    <row r="26125" x14ac:dyDescent="0.25"/>
    <row r="26126" x14ac:dyDescent="0.25"/>
    <row r="26127" x14ac:dyDescent="0.25"/>
    <row r="26128" x14ac:dyDescent="0.25"/>
    <row r="26129" x14ac:dyDescent="0.25"/>
    <row r="26130" x14ac:dyDescent="0.25"/>
    <row r="26131" x14ac:dyDescent="0.25"/>
    <row r="26132" x14ac:dyDescent="0.25"/>
    <row r="26133" x14ac:dyDescent="0.25"/>
    <row r="26134" x14ac:dyDescent="0.25"/>
    <row r="26135" x14ac:dyDescent="0.25"/>
    <row r="26136" x14ac:dyDescent="0.25"/>
    <row r="26137" x14ac:dyDescent="0.25"/>
    <row r="26138" x14ac:dyDescent="0.25"/>
    <row r="26139" x14ac:dyDescent="0.25"/>
    <row r="26140" x14ac:dyDescent="0.25"/>
    <row r="26141" x14ac:dyDescent="0.25"/>
    <row r="26142" x14ac:dyDescent="0.25"/>
    <row r="26143" x14ac:dyDescent="0.25"/>
    <row r="26144" x14ac:dyDescent="0.25"/>
    <row r="26145" x14ac:dyDescent="0.25"/>
    <row r="26146" x14ac:dyDescent="0.25"/>
    <row r="26147" x14ac:dyDescent="0.25"/>
    <row r="26148" x14ac:dyDescent="0.25"/>
    <row r="26149" x14ac:dyDescent="0.25"/>
    <row r="26150" x14ac:dyDescent="0.25"/>
    <row r="26151" x14ac:dyDescent="0.25"/>
    <row r="26152" x14ac:dyDescent="0.25"/>
    <row r="26153" x14ac:dyDescent="0.25"/>
    <row r="26154" x14ac:dyDescent="0.25"/>
    <row r="26155" x14ac:dyDescent="0.25"/>
    <row r="26156" x14ac:dyDescent="0.25"/>
    <row r="26157" x14ac:dyDescent="0.25"/>
    <row r="26158" x14ac:dyDescent="0.25"/>
    <row r="26159" x14ac:dyDescent="0.25"/>
    <row r="26160" x14ac:dyDescent="0.25"/>
    <row r="26161" x14ac:dyDescent="0.25"/>
    <row r="26162" x14ac:dyDescent="0.25"/>
    <row r="26163" x14ac:dyDescent="0.25"/>
    <row r="26164" x14ac:dyDescent="0.25"/>
    <row r="26165" x14ac:dyDescent="0.25"/>
    <row r="26166" x14ac:dyDescent="0.25"/>
    <row r="26167" x14ac:dyDescent="0.25"/>
    <row r="26168" x14ac:dyDescent="0.25"/>
    <row r="26169" x14ac:dyDescent="0.25"/>
    <row r="26170" x14ac:dyDescent="0.25"/>
    <row r="26171" x14ac:dyDescent="0.25"/>
    <row r="26172" x14ac:dyDescent="0.25"/>
    <row r="26173" x14ac:dyDescent="0.25"/>
    <row r="26174" x14ac:dyDescent="0.25"/>
    <row r="26175" x14ac:dyDescent="0.25"/>
    <row r="26176" x14ac:dyDescent="0.25"/>
    <row r="26177" x14ac:dyDescent="0.25"/>
    <row r="26178" x14ac:dyDescent="0.25"/>
    <row r="26179" x14ac:dyDescent="0.25"/>
    <row r="26180" x14ac:dyDescent="0.25"/>
    <row r="26181" x14ac:dyDescent="0.25"/>
    <row r="26182" x14ac:dyDescent="0.25"/>
    <row r="26183" x14ac:dyDescent="0.25"/>
    <row r="26184" x14ac:dyDescent="0.25"/>
    <row r="26185" x14ac:dyDescent="0.25"/>
    <row r="26186" x14ac:dyDescent="0.25"/>
    <row r="26187" x14ac:dyDescent="0.25"/>
    <row r="26188" x14ac:dyDescent="0.25"/>
    <row r="26189" x14ac:dyDescent="0.25"/>
    <row r="26190" x14ac:dyDescent="0.25"/>
    <row r="26191" x14ac:dyDescent="0.25"/>
    <row r="26192" x14ac:dyDescent="0.25"/>
    <row r="26193" x14ac:dyDescent="0.25"/>
    <row r="26194" x14ac:dyDescent="0.25"/>
    <row r="26195" x14ac:dyDescent="0.25"/>
    <row r="26196" x14ac:dyDescent="0.25"/>
    <row r="26197" x14ac:dyDescent="0.25"/>
    <row r="26198" x14ac:dyDescent="0.25"/>
    <row r="26199" x14ac:dyDescent="0.25"/>
    <row r="26200" x14ac:dyDescent="0.25"/>
    <row r="26201" x14ac:dyDescent="0.25"/>
    <row r="26202" x14ac:dyDescent="0.25"/>
    <row r="26203" x14ac:dyDescent="0.25"/>
    <row r="26204" x14ac:dyDescent="0.25"/>
    <row r="26205" x14ac:dyDescent="0.25"/>
    <row r="26206" x14ac:dyDescent="0.25"/>
    <row r="26207" x14ac:dyDescent="0.25"/>
    <row r="26208" x14ac:dyDescent="0.25"/>
    <row r="26209" x14ac:dyDescent="0.25"/>
    <row r="26210" x14ac:dyDescent="0.25"/>
    <row r="26211" x14ac:dyDescent="0.25"/>
    <row r="26212" x14ac:dyDescent="0.25"/>
    <row r="26213" x14ac:dyDescent="0.25"/>
    <row r="26214" x14ac:dyDescent="0.25"/>
    <row r="26215" x14ac:dyDescent="0.25"/>
    <row r="26216" x14ac:dyDescent="0.25"/>
    <row r="26217" x14ac:dyDescent="0.25"/>
    <row r="26218" x14ac:dyDescent="0.25"/>
    <row r="26219" x14ac:dyDescent="0.25"/>
    <row r="26220" x14ac:dyDescent="0.25"/>
    <row r="26221" x14ac:dyDescent="0.25"/>
    <row r="26222" x14ac:dyDescent="0.25"/>
    <row r="26223" x14ac:dyDescent="0.25"/>
    <row r="26224" x14ac:dyDescent="0.25"/>
    <row r="26225" x14ac:dyDescent="0.25"/>
    <row r="26226" x14ac:dyDescent="0.25"/>
    <row r="26227" x14ac:dyDescent="0.25"/>
    <row r="26228" x14ac:dyDescent="0.25"/>
    <row r="26229" x14ac:dyDescent="0.25"/>
    <row r="26230" x14ac:dyDescent="0.25"/>
    <row r="26231" x14ac:dyDescent="0.25"/>
    <row r="26232" x14ac:dyDescent="0.25"/>
    <row r="26233" x14ac:dyDescent="0.25"/>
    <row r="26234" x14ac:dyDescent="0.25"/>
    <row r="26235" x14ac:dyDescent="0.25"/>
    <row r="26236" x14ac:dyDescent="0.25"/>
    <row r="26237" x14ac:dyDescent="0.25"/>
    <row r="26238" x14ac:dyDescent="0.25"/>
    <row r="26239" x14ac:dyDescent="0.25"/>
    <row r="26240" x14ac:dyDescent="0.25"/>
    <row r="26241" x14ac:dyDescent="0.25"/>
    <row r="26242" x14ac:dyDescent="0.25"/>
    <row r="26243" x14ac:dyDescent="0.25"/>
    <row r="26244" x14ac:dyDescent="0.25"/>
    <row r="26245" x14ac:dyDescent="0.25"/>
    <row r="26246" x14ac:dyDescent="0.25"/>
    <row r="26247" x14ac:dyDescent="0.25"/>
    <row r="26248" x14ac:dyDescent="0.25"/>
    <row r="26249" x14ac:dyDescent="0.25"/>
    <row r="26250" x14ac:dyDescent="0.25"/>
    <row r="26251" x14ac:dyDescent="0.25"/>
    <row r="26252" x14ac:dyDescent="0.25"/>
    <row r="26253" x14ac:dyDescent="0.25"/>
    <row r="26254" x14ac:dyDescent="0.25"/>
    <row r="26255" x14ac:dyDescent="0.25"/>
    <row r="26256" x14ac:dyDescent="0.25"/>
    <row r="26257" x14ac:dyDescent="0.25"/>
    <row r="26258" x14ac:dyDescent="0.25"/>
    <row r="26259" x14ac:dyDescent="0.25"/>
    <row r="26260" x14ac:dyDescent="0.25"/>
    <row r="26261" x14ac:dyDescent="0.25"/>
    <row r="26262" x14ac:dyDescent="0.25"/>
    <row r="26263" x14ac:dyDescent="0.25"/>
    <row r="26264" x14ac:dyDescent="0.25"/>
    <row r="26265" x14ac:dyDescent="0.25"/>
    <row r="26266" x14ac:dyDescent="0.25"/>
    <row r="26267" x14ac:dyDescent="0.25"/>
    <row r="26268" x14ac:dyDescent="0.25"/>
    <row r="26269" x14ac:dyDescent="0.25"/>
    <row r="26270" x14ac:dyDescent="0.25"/>
    <row r="26271" x14ac:dyDescent="0.25"/>
    <row r="26272" x14ac:dyDescent="0.25"/>
    <row r="26273" x14ac:dyDescent="0.25"/>
    <row r="26274" x14ac:dyDescent="0.25"/>
    <row r="26275" x14ac:dyDescent="0.25"/>
    <row r="26276" x14ac:dyDescent="0.25"/>
    <row r="26277" x14ac:dyDescent="0.25"/>
    <row r="26278" x14ac:dyDescent="0.25"/>
    <row r="26279" x14ac:dyDescent="0.25"/>
    <row r="26280" x14ac:dyDescent="0.25"/>
    <row r="26281" x14ac:dyDescent="0.25"/>
    <row r="26282" x14ac:dyDescent="0.25"/>
    <row r="26283" x14ac:dyDescent="0.25"/>
    <row r="26284" x14ac:dyDescent="0.25"/>
    <row r="26285" x14ac:dyDescent="0.25"/>
    <row r="26286" x14ac:dyDescent="0.25"/>
    <row r="26287" x14ac:dyDescent="0.25"/>
    <row r="26288" x14ac:dyDescent="0.25"/>
    <row r="26289" x14ac:dyDescent="0.25"/>
    <row r="26290" x14ac:dyDescent="0.25"/>
    <row r="26291" x14ac:dyDescent="0.25"/>
    <row r="26292" x14ac:dyDescent="0.25"/>
    <row r="26293" x14ac:dyDescent="0.25"/>
    <row r="26294" x14ac:dyDescent="0.25"/>
    <row r="26295" x14ac:dyDescent="0.25"/>
    <row r="26296" x14ac:dyDescent="0.25"/>
    <row r="26297" x14ac:dyDescent="0.25"/>
    <row r="26298" x14ac:dyDescent="0.25"/>
    <row r="26299" x14ac:dyDescent="0.25"/>
    <row r="26300" x14ac:dyDescent="0.25"/>
    <row r="26301" x14ac:dyDescent="0.25"/>
    <row r="26302" x14ac:dyDescent="0.25"/>
    <row r="26303" x14ac:dyDescent="0.25"/>
    <row r="26304" x14ac:dyDescent="0.25"/>
    <row r="26305" x14ac:dyDescent="0.25"/>
    <row r="26306" x14ac:dyDescent="0.25"/>
    <row r="26307" x14ac:dyDescent="0.25"/>
    <row r="26308" x14ac:dyDescent="0.25"/>
    <row r="26309" x14ac:dyDescent="0.25"/>
    <row r="26310" x14ac:dyDescent="0.25"/>
    <row r="26311" x14ac:dyDescent="0.25"/>
    <row r="26312" x14ac:dyDescent="0.25"/>
    <row r="26313" x14ac:dyDescent="0.25"/>
    <row r="26314" x14ac:dyDescent="0.25"/>
    <row r="26315" x14ac:dyDescent="0.25"/>
    <row r="26316" x14ac:dyDescent="0.25"/>
    <row r="26317" x14ac:dyDescent="0.25"/>
    <row r="26318" x14ac:dyDescent="0.25"/>
    <row r="26319" x14ac:dyDescent="0.25"/>
    <row r="26320" x14ac:dyDescent="0.25"/>
    <row r="26321" x14ac:dyDescent="0.25"/>
    <row r="26322" x14ac:dyDescent="0.25"/>
    <row r="26323" x14ac:dyDescent="0.25"/>
    <row r="26324" x14ac:dyDescent="0.25"/>
    <row r="26325" x14ac:dyDescent="0.25"/>
    <row r="26326" x14ac:dyDescent="0.25"/>
    <row r="26327" x14ac:dyDescent="0.25"/>
    <row r="26328" x14ac:dyDescent="0.25"/>
    <row r="26329" x14ac:dyDescent="0.25"/>
    <row r="26330" x14ac:dyDescent="0.25"/>
    <row r="26331" x14ac:dyDescent="0.25"/>
    <row r="26332" x14ac:dyDescent="0.25"/>
    <row r="26333" x14ac:dyDescent="0.25"/>
    <row r="26334" x14ac:dyDescent="0.25"/>
    <row r="26335" x14ac:dyDescent="0.25"/>
    <row r="26336" x14ac:dyDescent="0.25"/>
    <row r="26337" x14ac:dyDescent="0.25"/>
    <row r="26338" x14ac:dyDescent="0.25"/>
    <row r="26339" x14ac:dyDescent="0.25"/>
    <row r="26340" x14ac:dyDescent="0.25"/>
    <row r="26341" x14ac:dyDescent="0.25"/>
    <row r="26342" x14ac:dyDescent="0.25"/>
    <row r="26343" x14ac:dyDescent="0.25"/>
    <row r="26344" x14ac:dyDescent="0.25"/>
    <row r="26345" x14ac:dyDescent="0.25"/>
    <row r="26346" x14ac:dyDescent="0.25"/>
    <row r="26347" x14ac:dyDescent="0.25"/>
    <row r="26348" x14ac:dyDescent="0.25"/>
    <row r="26349" x14ac:dyDescent="0.25"/>
    <row r="26350" x14ac:dyDescent="0.25"/>
    <row r="26351" x14ac:dyDescent="0.25"/>
    <row r="26352" x14ac:dyDescent="0.25"/>
    <row r="26353" x14ac:dyDescent="0.25"/>
    <row r="26354" x14ac:dyDescent="0.25"/>
    <row r="26355" x14ac:dyDescent="0.25"/>
    <row r="26356" x14ac:dyDescent="0.25"/>
    <row r="26357" x14ac:dyDescent="0.25"/>
    <row r="26358" x14ac:dyDescent="0.25"/>
    <row r="26359" x14ac:dyDescent="0.25"/>
    <row r="26360" x14ac:dyDescent="0.25"/>
    <row r="26361" x14ac:dyDescent="0.25"/>
    <row r="26362" x14ac:dyDescent="0.25"/>
    <row r="26363" x14ac:dyDescent="0.25"/>
    <row r="26364" x14ac:dyDescent="0.25"/>
    <row r="26365" x14ac:dyDescent="0.25"/>
    <row r="26366" x14ac:dyDescent="0.25"/>
    <row r="26367" x14ac:dyDescent="0.25"/>
    <row r="26368" x14ac:dyDescent="0.25"/>
    <row r="26369" x14ac:dyDescent="0.25"/>
    <row r="26370" x14ac:dyDescent="0.25"/>
    <row r="26371" x14ac:dyDescent="0.25"/>
    <row r="26372" x14ac:dyDescent="0.25"/>
    <row r="26373" x14ac:dyDescent="0.25"/>
    <row r="26374" x14ac:dyDescent="0.25"/>
    <row r="26375" x14ac:dyDescent="0.25"/>
    <row r="26376" x14ac:dyDescent="0.25"/>
    <row r="26377" x14ac:dyDescent="0.25"/>
    <row r="26378" x14ac:dyDescent="0.25"/>
    <row r="26379" x14ac:dyDescent="0.25"/>
    <row r="26380" x14ac:dyDescent="0.25"/>
    <row r="26381" x14ac:dyDescent="0.25"/>
    <row r="26382" x14ac:dyDescent="0.25"/>
    <row r="26383" x14ac:dyDescent="0.25"/>
    <row r="26384" x14ac:dyDescent="0.25"/>
    <row r="26385" x14ac:dyDescent="0.25"/>
    <row r="26386" x14ac:dyDescent="0.25"/>
    <row r="26387" x14ac:dyDescent="0.25"/>
    <row r="26388" x14ac:dyDescent="0.25"/>
    <row r="26389" x14ac:dyDescent="0.25"/>
    <row r="26390" x14ac:dyDescent="0.25"/>
    <row r="26391" x14ac:dyDescent="0.25"/>
    <row r="26392" x14ac:dyDescent="0.25"/>
    <row r="26393" x14ac:dyDescent="0.25"/>
    <row r="26394" x14ac:dyDescent="0.25"/>
    <row r="26395" x14ac:dyDescent="0.25"/>
    <row r="26396" x14ac:dyDescent="0.25"/>
    <row r="26397" x14ac:dyDescent="0.25"/>
    <row r="26398" x14ac:dyDescent="0.25"/>
    <row r="26399" x14ac:dyDescent="0.25"/>
    <row r="26400" x14ac:dyDescent="0.25"/>
    <row r="26401" x14ac:dyDescent="0.25"/>
    <row r="26402" x14ac:dyDescent="0.25"/>
    <row r="26403" x14ac:dyDescent="0.25"/>
    <row r="26404" x14ac:dyDescent="0.25"/>
    <row r="26405" x14ac:dyDescent="0.25"/>
    <row r="26406" x14ac:dyDescent="0.25"/>
    <row r="26407" x14ac:dyDescent="0.25"/>
    <row r="26408" x14ac:dyDescent="0.25"/>
    <row r="26409" x14ac:dyDescent="0.25"/>
    <row r="26410" x14ac:dyDescent="0.25"/>
    <row r="26411" x14ac:dyDescent="0.25"/>
    <row r="26412" x14ac:dyDescent="0.25"/>
    <row r="26413" x14ac:dyDescent="0.25"/>
    <row r="26414" x14ac:dyDescent="0.25"/>
    <row r="26415" x14ac:dyDescent="0.25"/>
    <row r="26416" x14ac:dyDescent="0.25"/>
    <row r="26417" x14ac:dyDescent="0.25"/>
    <row r="26418" x14ac:dyDescent="0.25"/>
    <row r="26419" x14ac:dyDescent="0.25"/>
    <row r="26420" x14ac:dyDescent="0.25"/>
    <row r="26421" x14ac:dyDescent="0.25"/>
    <row r="26422" x14ac:dyDescent="0.25"/>
    <row r="26423" x14ac:dyDescent="0.25"/>
    <row r="26424" x14ac:dyDescent="0.25"/>
    <row r="26425" x14ac:dyDescent="0.25"/>
    <row r="26426" x14ac:dyDescent="0.25"/>
    <row r="26427" x14ac:dyDescent="0.25"/>
    <row r="26428" x14ac:dyDescent="0.25"/>
    <row r="26429" x14ac:dyDescent="0.25"/>
    <row r="26430" x14ac:dyDescent="0.25"/>
    <row r="26431" x14ac:dyDescent="0.25"/>
    <row r="26432" x14ac:dyDescent="0.25"/>
    <row r="26433" x14ac:dyDescent="0.25"/>
    <row r="26434" x14ac:dyDescent="0.25"/>
    <row r="26435" x14ac:dyDescent="0.25"/>
    <row r="26436" x14ac:dyDescent="0.25"/>
    <row r="26437" x14ac:dyDescent="0.25"/>
    <row r="26438" x14ac:dyDescent="0.25"/>
    <row r="26439" x14ac:dyDescent="0.25"/>
    <row r="26440" x14ac:dyDescent="0.25"/>
    <row r="26441" x14ac:dyDescent="0.25"/>
    <row r="26442" x14ac:dyDescent="0.25"/>
    <row r="26443" x14ac:dyDescent="0.25"/>
    <row r="26444" x14ac:dyDescent="0.25"/>
    <row r="26445" x14ac:dyDescent="0.25"/>
    <row r="26446" x14ac:dyDescent="0.25"/>
    <row r="26447" x14ac:dyDescent="0.25"/>
    <row r="26448" x14ac:dyDescent="0.25"/>
    <row r="26449" x14ac:dyDescent="0.25"/>
    <row r="26450" x14ac:dyDescent="0.25"/>
    <row r="26451" x14ac:dyDescent="0.25"/>
    <row r="26452" x14ac:dyDescent="0.25"/>
    <row r="26453" x14ac:dyDescent="0.25"/>
    <row r="26454" x14ac:dyDescent="0.25"/>
    <row r="26455" x14ac:dyDescent="0.25"/>
    <row r="26456" x14ac:dyDescent="0.25"/>
    <row r="26457" x14ac:dyDescent="0.25"/>
    <row r="26458" x14ac:dyDescent="0.25"/>
    <row r="26459" x14ac:dyDescent="0.25"/>
    <row r="26460" x14ac:dyDescent="0.25"/>
    <row r="26461" x14ac:dyDescent="0.25"/>
    <row r="26462" x14ac:dyDescent="0.25"/>
    <row r="26463" x14ac:dyDescent="0.25"/>
    <row r="26464" x14ac:dyDescent="0.25"/>
    <row r="26465" x14ac:dyDescent="0.25"/>
    <row r="26466" x14ac:dyDescent="0.25"/>
    <row r="26467" x14ac:dyDescent="0.25"/>
    <row r="26468" x14ac:dyDescent="0.25"/>
    <row r="26469" x14ac:dyDescent="0.25"/>
    <row r="26470" x14ac:dyDescent="0.25"/>
    <row r="26471" x14ac:dyDescent="0.25"/>
    <row r="26472" x14ac:dyDescent="0.25"/>
    <row r="26473" x14ac:dyDescent="0.25"/>
    <row r="26474" x14ac:dyDescent="0.25"/>
    <row r="26475" x14ac:dyDescent="0.25"/>
    <row r="26476" x14ac:dyDescent="0.25"/>
    <row r="26477" x14ac:dyDescent="0.25"/>
    <row r="26478" x14ac:dyDescent="0.25"/>
    <row r="26479" x14ac:dyDescent="0.25"/>
    <row r="26480" x14ac:dyDescent="0.25"/>
    <row r="26481" x14ac:dyDescent="0.25"/>
    <row r="26482" x14ac:dyDescent="0.25"/>
    <row r="26483" x14ac:dyDescent="0.25"/>
    <row r="26484" x14ac:dyDescent="0.25"/>
    <row r="26485" x14ac:dyDescent="0.25"/>
    <row r="26486" x14ac:dyDescent="0.25"/>
    <row r="26487" x14ac:dyDescent="0.25"/>
    <row r="26488" x14ac:dyDescent="0.25"/>
    <row r="26489" x14ac:dyDescent="0.25"/>
    <row r="26490" x14ac:dyDescent="0.25"/>
    <row r="26491" x14ac:dyDescent="0.25"/>
    <row r="26492" x14ac:dyDescent="0.25"/>
    <row r="26493" x14ac:dyDescent="0.25"/>
    <row r="26494" x14ac:dyDescent="0.25"/>
    <row r="26495" x14ac:dyDescent="0.25"/>
    <row r="26496" x14ac:dyDescent="0.25"/>
    <row r="26497" x14ac:dyDescent="0.25"/>
    <row r="26498" x14ac:dyDescent="0.25"/>
    <row r="26499" x14ac:dyDescent="0.25"/>
    <row r="26500" x14ac:dyDescent="0.25"/>
    <row r="26501" x14ac:dyDescent="0.25"/>
    <row r="26502" x14ac:dyDescent="0.25"/>
    <row r="26503" x14ac:dyDescent="0.25"/>
    <row r="26504" x14ac:dyDescent="0.25"/>
    <row r="26505" x14ac:dyDescent="0.25"/>
    <row r="26506" x14ac:dyDescent="0.25"/>
    <row r="26507" x14ac:dyDescent="0.25"/>
    <row r="26508" x14ac:dyDescent="0.25"/>
    <row r="26509" x14ac:dyDescent="0.25"/>
    <row r="26510" x14ac:dyDescent="0.25"/>
    <row r="26511" x14ac:dyDescent="0.25"/>
    <row r="26512" x14ac:dyDescent="0.25"/>
    <row r="26513" x14ac:dyDescent="0.25"/>
    <row r="26514" x14ac:dyDescent="0.25"/>
    <row r="26515" x14ac:dyDescent="0.25"/>
    <row r="26516" x14ac:dyDescent="0.25"/>
    <row r="26517" x14ac:dyDescent="0.25"/>
    <row r="26518" x14ac:dyDescent="0.25"/>
    <row r="26519" x14ac:dyDescent="0.25"/>
    <row r="26520" x14ac:dyDescent="0.25"/>
    <row r="26521" x14ac:dyDescent="0.25"/>
    <row r="26522" x14ac:dyDescent="0.25"/>
    <row r="26523" x14ac:dyDescent="0.25"/>
    <row r="26524" x14ac:dyDescent="0.25"/>
    <row r="26525" x14ac:dyDescent="0.25"/>
    <row r="26526" x14ac:dyDescent="0.25"/>
    <row r="26527" x14ac:dyDescent="0.25"/>
    <row r="26528" x14ac:dyDescent="0.25"/>
    <row r="26529" x14ac:dyDescent="0.25"/>
    <row r="26530" x14ac:dyDescent="0.25"/>
    <row r="26531" x14ac:dyDescent="0.25"/>
    <row r="26532" x14ac:dyDescent="0.25"/>
    <row r="26533" x14ac:dyDescent="0.25"/>
    <row r="26534" x14ac:dyDescent="0.25"/>
    <row r="26535" x14ac:dyDescent="0.25"/>
    <row r="26536" x14ac:dyDescent="0.25"/>
    <row r="26537" x14ac:dyDescent="0.25"/>
    <row r="26538" x14ac:dyDescent="0.25"/>
    <row r="26539" x14ac:dyDescent="0.25"/>
    <row r="26540" x14ac:dyDescent="0.25"/>
    <row r="26541" x14ac:dyDescent="0.25"/>
    <row r="26542" x14ac:dyDescent="0.25"/>
    <row r="26543" x14ac:dyDescent="0.25"/>
    <row r="26544" x14ac:dyDescent="0.25"/>
    <row r="26545" x14ac:dyDescent="0.25"/>
    <row r="26546" x14ac:dyDescent="0.25"/>
    <row r="26547" x14ac:dyDescent="0.25"/>
    <row r="26548" x14ac:dyDescent="0.25"/>
    <row r="26549" x14ac:dyDescent="0.25"/>
    <row r="26550" x14ac:dyDescent="0.25"/>
    <row r="26551" x14ac:dyDescent="0.25"/>
    <row r="26552" x14ac:dyDescent="0.25"/>
    <row r="26553" x14ac:dyDescent="0.25"/>
    <row r="26554" x14ac:dyDescent="0.25"/>
    <row r="26555" x14ac:dyDescent="0.25"/>
    <row r="26556" x14ac:dyDescent="0.25"/>
    <row r="26557" x14ac:dyDescent="0.25"/>
    <row r="26558" x14ac:dyDescent="0.25"/>
    <row r="26559" x14ac:dyDescent="0.25"/>
    <row r="26560" x14ac:dyDescent="0.25"/>
    <row r="26561" x14ac:dyDescent="0.25"/>
    <row r="26562" x14ac:dyDescent="0.25"/>
    <row r="26563" x14ac:dyDescent="0.25"/>
    <row r="26564" x14ac:dyDescent="0.25"/>
    <row r="26565" x14ac:dyDescent="0.25"/>
    <row r="26566" x14ac:dyDescent="0.25"/>
    <row r="26567" x14ac:dyDescent="0.25"/>
    <row r="26568" x14ac:dyDescent="0.25"/>
    <row r="26569" x14ac:dyDescent="0.25"/>
    <row r="26570" x14ac:dyDescent="0.25"/>
    <row r="26571" x14ac:dyDescent="0.25"/>
    <row r="26572" x14ac:dyDescent="0.25"/>
    <row r="26573" x14ac:dyDescent="0.25"/>
    <row r="26574" x14ac:dyDescent="0.25"/>
    <row r="26575" x14ac:dyDescent="0.25"/>
    <row r="26576" x14ac:dyDescent="0.25"/>
    <row r="26577" x14ac:dyDescent="0.25"/>
    <row r="26578" x14ac:dyDescent="0.25"/>
    <row r="26579" x14ac:dyDescent="0.25"/>
    <row r="26580" x14ac:dyDescent="0.25"/>
    <row r="26581" x14ac:dyDescent="0.25"/>
    <row r="26582" x14ac:dyDescent="0.25"/>
    <row r="26583" x14ac:dyDescent="0.25"/>
    <row r="26584" x14ac:dyDescent="0.25"/>
    <row r="26585" x14ac:dyDescent="0.25"/>
    <row r="26586" x14ac:dyDescent="0.25"/>
    <row r="26587" x14ac:dyDescent="0.25"/>
    <row r="26588" x14ac:dyDescent="0.25"/>
    <row r="26589" x14ac:dyDescent="0.25"/>
    <row r="26590" x14ac:dyDescent="0.25"/>
    <row r="26591" x14ac:dyDescent="0.25"/>
    <row r="26592" x14ac:dyDescent="0.25"/>
    <row r="26593" x14ac:dyDescent="0.25"/>
    <row r="26594" x14ac:dyDescent="0.25"/>
    <row r="26595" x14ac:dyDescent="0.25"/>
    <row r="26596" x14ac:dyDescent="0.25"/>
    <row r="26597" x14ac:dyDescent="0.25"/>
    <row r="26598" x14ac:dyDescent="0.25"/>
    <row r="26599" x14ac:dyDescent="0.25"/>
    <row r="26600" x14ac:dyDescent="0.25"/>
    <row r="26601" x14ac:dyDescent="0.25"/>
    <row r="26602" x14ac:dyDescent="0.25"/>
    <row r="26603" x14ac:dyDescent="0.25"/>
    <row r="26604" x14ac:dyDescent="0.25"/>
    <row r="26605" x14ac:dyDescent="0.25"/>
    <row r="26606" x14ac:dyDescent="0.25"/>
    <row r="26607" x14ac:dyDescent="0.25"/>
    <row r="26608" x14ac:dyDescent="0.25"/>
    <row r="26609" x14ac:dyDescent="0.25"/>
    <row r="26610" x14ac:dyDescent="0.25"/>
    <row r="26611" x14ac:dyDescent="0.25"/>
    <row r="26612" x14ac:dyDescent="0.25"/>
    <row r="26613" x14ac:dyDescent="0.25"/>
    <row r="26614" x14ac:dyDescent="0.25"/>
    <row r="26615" x14ac:dyDescent="0.25"/>
    <row r="26616" x14ac:dyDescent="0.25"/>
    <row r="26617" x14ac:dyDescent="0.25"/>
    <row r="26618" x14ac:dyDescent="0.25"/>
    <row r="26619" x14ac:dyDescent="0.25"/>
    <row r="26620" x14ac:dyDescent="0.25"/>
    <row r="26621" x14ac:dyDescent="0.25"/>
    <row r="26622" x14ac:dyDescent="0.25"/>
    <row r="26623" x14ac:dyDescent="0.25"/>
    <row r="26624" x14ac:dyDescent="0.25"/>
    <row r="26625" x14ac:dyDescent="0.25"/>
    <row r="26626" x14ac:dyDescent="0.25"/>
    <row r="26627" x14ac:dyDescent="0.25"/>
    <row r="26628" x14ac:dyDescent="0.25"/>
    <row r="26629" x14ac:dyDescent="0.25"/>
    <row r="26630" x14ac:dyDescent="0.25"/>
    <row r="26631" x14ac:dyDescent="0.25"/>
    <row r="26632" x14ac:dyDescent="0.25"/>
    <row r="26633" x14ac:dyDescent="0.25"/>
    <row r="26634" x14ac:dyDescent="0.25"/>
    <row r="26635" x14ac:dyDescent="0.25"/>
    <row r="26636" x14ac:dyDescent="0.25"/>
    <row r="26637" x14ac:dyDescent="0.25"/>
    <row r="26638" x14ac:dyDescent="0.25"/>
    <row r="26639" x14ac:dyDescent="0.25"/>
    <row r="26640" x14ac:dyDescent="0.25"/>
    <row r="26641" x14ac:dyDescent="0.25"/>
    <row r="26642" x14ac:dyDescent="0.25"/>
    <row r="26643" x14ac:dyDescent="0.25"/>
    <row r="26644" x14ac:dyDescent="0.25"/>
    <row r="26645" x14ac:dyDescent="0.25"/>
    <row r="26646" x14ac:dyDescent="0.25"/>
    <row r="26647" x14ac:dyDescent="0.25"/>
    <row r="26648" x14ac:dyDescent="0.25"/>
    <row r="26649" x14ac:dyDescent="0.25"/>
    <row r="26650" x14ac:dyDescent="0.25"/>
    <row r="26651" x14ac:dyDescent="0.25"/>
    <row r="26652" x14ac:dyDescent="0.25"/>
    <row r="26653" x14ac:dyDescent="0.25"/>
    <row r="26654" x14ac:dyDescent="0.25"/>
    <row r="26655" x14ac:dyDescent="0.25"/>
    <row r="26656" x14ac:dyDescent="0.25"/>
    <row r="26657" x14ac:dyDescent="0.25"/>
    <row r="26658" x14ac:dyDescent="0.25"/>
    <row r="26659" x14ac:dyDescent="0.25"/>
    <row r="26660" x14ac:dyDescent="0.25"/>
    <row r="26661" x14ac:dyDescent="0.25"/>
    <row r="26662" x14ac:dyDescent="0.25"/>
    <row r="26663" x14ac:dyDescent="0.25"/>
    <row r="26664" x14ac:dyDescent="0.25"/>
    <row r="26665" x14ac:dyDescent="0.25"/>
    <row r="26666" x14ac:dyDescent="0.25"/>
    <row r="26667" x14ac:dyDescent="0.25"/>
    <row r="26668" x14ac:dyDescent="0.25"/>
    <row r="26669" x14ac:dyDescent="0.25"/>
    <row r="26670" x14ac:dyDescent="0.25"/>
    <row r="26671" x14ac:dyDescent="0.25"/>
    <row r="26672" x14ac:dyDescent="0.25"/>
    <row r="26673" x14ac:dyDescent="0.25"/>
    <row r="26674" x14ac:dyDescent="0.25"/>
    <row r="26675" x14ac:dyDescent="0.25"/>
    <row r="26676" x14ac:dyDescent="0.25"/>
    <row r="26677" x14ac:dyDescent="0.25"/>
    <row r="26678" x14ac:dyDescent="0.25"/>
    <row r="26679" x14ac:dyDescent="0.25"/>
    <row r="26680" x14ac:dyDescent="0.25"/>
    <row r="26681" x14ac:dyDescent="0.25"/>
    <row r="26682" x14ac:dyDescent="0.25"/>
    <row r="26683" x14ac:dyDescent="0.25"/>
    <row r="26684" x14ac:dyDescent="0.25"/>
    <row r="26685" x14ac:dyDescent="0.25"/>
    <row r="26686" x14ac:dyDescent="0.25"/>
    <row r="26687" x14ac:dyDescent="0.25"/>
    <row r="26688" x14ac:dyDescent="0.25"/>
    <row r="26689" x14ac:dyDescent="0.25"/>
    <row r="26690" x14ac:dyDescent="0.25"/>
    <row r="26691" x14ac:dyDescent="0.25"/>
    <row r="26692" x14ac:dyDescent="0.25"/>
    <row r="26693" x14ac:dyDescent="0.25"/>
    <row r="26694" x14ac:dyDescent="0.25"/>
    <row r="26695" x14ac:dyDescent="0.25"/>
    <row r="26696" x14ac:dyDescent="0.25"/>
    <row r="26697" x14ac:dyDescent="0.25"/>
    <row r="26698" x14ac:dyDescent="0.25"/>
    <row r="26699" x14ac:dyDescent="0.25"/>
    <row r="26700" x14ac:dyDescent="0.25"/>
    <row r="26701" x14ac:dyDescent="0.25"/>
    <row r="26702" x14ac:dyDescent="0.25"/>
    <row r="26703" x14ac:dyDescent="0.25"/>
    <row r="26704" x14ac:dyDescent="0.25"/>
    <row r="26705" x14ac:dyDescent="0.25"/>
    <row r="26706" x14ac:dyDescent="0.25"/>
    <row r="26707" x14ac:dyDescent="0.25"/>
    <row r="26708" x14ac:dyDescent="0.25"/>
    <row r="26709" x14ac:dyDescent="0.25"/>
    <row r="26710" x14ac:dyDescent="0.25"/>
    <row r="26711" x14ac:dyDescent="0.25"/>
    <row r="26712" x14ac:dyDescent="0.25"/>
    <row r="26713" x14ac:dyDescent="0.25"/>
    <row r="26714" x14ac:dyDescent="0.25"/>
    <row r="26715" x14ac:dyDescent="0.25"/>
    <row r="26716" x14ac:dyDescent="0.25"/>
    <row r="26717" x14ac:dyDescent="0.25"/>
    <row r="26718" x14ac:dyDescent="0.25"/>
    <row r="26719" x14ac:dyDescent="0.25"/>
    <row r="26720" x14ac:dyDescent="0.25"/>
    <row r="26721" x14ac:dyDescent="0.25"/>
    <row r="26722" x14ac:dyDescent="0.25"/>
    <row r="26723" x14ac:dyDescent="0.25"/>
    <row r="26724" x14ac:dyDescent="0.25"/>
    <row r="26725" x14ac:dyDescent="0.25"/>
    <row r="26726" x14ac:dyDescent="0.25"/>
    <row r="26727" x14ac:dyDescent="0.25"/>
    <row r="26728" x14ac:dyDescent="0.25"/>
    <row r="26729" x14ac:dyDescent="0.25"/>
    <row r="26730" x14ac:dyDescent="0.25"/>
    <row r="26731" x14ac:dyDescent="0.25"/>
    <row r="26732" x14ac:dyDescent="0.25"/>
    <row r="26733" x14ac:dyDescent="0.25"/>
    <row r="26734" x14ac:dyDescent="0.25"/>
    <row r="26735" x14ac:dyDescent="0.25"/>
    <row r="26736" x14ac:dyDescent="0.25"/>
    <row r="26737" x14ac:dyDescent="0.25"/>
    <row r="26738" x14ac:dyDescent="0.25"/>
    <row r="26739" x14ac:dyDescent="0.25"/>
    <row r="26740" x14ac:dyDescent="0.25"/>
    <row r="26741" x14ac:dyDescent="0.25"/>
    <row r="26742" x14ac:dyDescent="0.25"/>
    <row r="26743" x14ac:dyDescent="0.25"/>
    <row r="26744" x14ac:dyDescent="0.25"/>
    <row r="26745" x14ac:dyDescent="0.25"/>
    <row r="26746" x14ac:dyDescent="0.25"/>
    <row r="26747" x14ac:dyDescent="0.25"/>
    <row r="26748" x14ac:dyDescent="0.25"/>
    <row r="26749" x14ac:dyDescent="0.25"/>
    <row r="26750" x14ac:dyDescent="0.25"/>
    <row r="26751" x14ac:dyDescent="0.25"/>
    <row r="26752" x14ac:dyDescent="0.25"/>
    <row r="26753" x14ac:dyDescent="0.25"/>
    <row r="26754" x14ac:dyDescent="0.25"/>
    <row r="26755" x14ac:dyDescent="0.25"/>
    <row r="26756" x14ac:dyDescent="0.25"/>
    <row r="26757" x14ac:dyDescent="0.25"/>
    <row r="26758" x14ac:dyDescent="0.25"/>
    <row r="26759" x14ac:dyDescent="0.25"/>
    <row r="26760" x14ac:dyDescent="0.25"/>
    <row r="26761" x14ac:dyDescent="0.25"/>
    <row r="26762" x14ac:dyDescent="0.25"/>
    <row r="26763" x14ac:dyDescent="0.25"/>
    <row r="26764" x14ac:dyDescent="0.25"/>
    <row r="26765" x14ac:dyDescent="0.25"/>
    <row r="26766" x14ac:dyDescent="0.25"/>
    <row r="26767" x14ac:dyDescent="0.25"/>
    <row r="26768" x14ac:dyDescent="0.25"/>
    <row r="26769" x14ac:dyDescent="0.25"/>
    <row r="26770" x14ac:dyDescent="0.25"/>
    <row r="26771" x14ac:dyDescent="0.25"/>
    <row r="26772" x14ac:dyDescent="0.25"/>
    <row r="26773" x14ac:dyDescent="0.25"/>
    <row r="26774" x14ac:dyDescent="0.25"/>
    <row r="26775" x14ac:dyDescent="0.25"/>
    <row r="26776" x14ac:dyDescent="0.25"/>
    <row r="26777" x14ac:dyDescent="0.25"/>
    <row r="26778" x14ac:dyDescent="0.25"/>
    <row r="26779" x14ac:dyDescent="0.25"/>
    <row r="26780" x14ac:dyDescent="0.25"/>
    <row r="26781" x14ac:dyDescent="0.25"/>
    <row r="26782" x14ac:dyDescent="0.25"/>
    <row r="26783" x14ac:dyDescent="0.25"/>
    <row r="26784" x14ac:dyDescent="0.25"/>
    <row r="26785" x14ac:dyDescent="0.25"/>
    <row r="26786" x14ac:dyDescent="0.25"/>
    <row r="26787" x14ac:dyDescent="0.25"/>
    <row r="26788" x14ac:dyDescent="0.25"/>
    <row r="26789" x14ac:dyDescent="0.25"/>
    <row r="26790" x14ac:dyDescent="0.25"/>
    <row r="26791" x14ac:dyDescent="0.25"/>
    <row r="26792" x14ac:dyDescent="0.25"/>
    <row r="26793" x14ac:dyDescent="0.25"/>
    <row r="26794" x14ac:dyDescent="0.25"/>
    <row r="26795" x14ac:dyDescent="0.25"/>
    <row r="26796" x14ac:dyDescent="0.25"/>
    <row r="26797" x14ac:dyDescent="0.25"/>
    <row r="26798" x14ac:dyDescent="0.25"/>
    <row r="26799" x14ac:dyDescent="0.25"/>
    <row r="26800" x14ac:dyDescent="0.25"/>
    <row r="26801" x14ac:dyDescent="0.25"/>
    <row r="26802" x14ac:dyDescent="0.25"/>
    <row r="26803" x14ac:dyDescent="0.25"/>
    <row r="26804" x14ac:dyDescent="0.25"/>
    <row r="26805" x14ac:dyDescent="0.25"/>
    <row r="26806" x14ac:dyDescent="0.25"/>
    <row r="26807" x14ac:dyDescent="0.25"/>
    <row r="26808" x14ac:dyDescent="0.25"/>
    <row r="26809" x14ac:dyDescent="0.25"/>
    <row r="26810" x14ac:dyDescent="0.25"/>
    <row r="26811" x14ac:dyDescent="0.25"/>
    <row r="26812" x14ac:dyDescent="0.25"/>
    <row r="26813" x14ac:dyDescent="0.25"/>
    <row r="26814" x14ac:dyDescent="0.25"/>
    <row r="26815" x14ac:dyDescent="0.25"/>
    <row r="26816" x14ac:dyDescent="0.25"/>
    <row r="26817" x14ac:dyDescent="0.25"/>
    <row r="26818" x14ac:dyDescent="0.25"/>
    <row r="26819" x14ac:dyDescent="0.25"/>
    <row r="26820" x14ac:dyDescent="0.25"/>
    <row r="26821" x14ac:dyDescent="0.25"/>
    <row r="26822" x14ac:dyDescent="0.25"/>
    <row r="26823" x14ac:dyDescent="0.25"/>
    <row r="26824" x14ac:dyDescent="0.25"/>
    <row r="26825" x14ac:dyDescent="0.25"/>
    <row r="26826" x14ac:dyDescent="0.25"/>
    <row r="26827" x14ac:dyDescent="0.25"/>
    <row r="26828" x14ac:dyDescent="0.25"/>
    <row r="26829" x14ac:dyDescent="0.25"/>
    <row r="26830" x14ac:dyDescent="0.25"/>
    <row r="26831" x14ac:dyDescent="0.25"/>
    <row r="26832" x14ac:dyDescent="0.25"/>
    <row r="26833" x14ac:dyDescent="0.25"/>
    <row r="26834" x14ac:dyDescent="0.25"/>
    <row r="26835" x14ac:dyDescent="0.25"/>
    <row r="26836" x14ac:dyDescent="0.25"/>
    <row r="26837" x14ac:dyDescent="0.25"/>
    <row r="26838" x14ac:dyDescent="0.25"/>
    <row r="26839" x14ac:dyDescent="0.25"/>
    <row r="26840" x14ac:dyDescent="0.25"/>
    <row r="26841" x14ac:dyDescent="0.25"/>
    <row r="26842" x14ac:dyDescent="0.25"/>
    <row r="26843" x14ac:dyDescent="0.25"/>
    <row r="26844" x14ac:dyDescent="0.25"/>
    <row r="26845" x14ac:dyDescent="0.25"/>
    <row r="26846" x14ac:dyDescent="0.25"/>
    <row r="26847" x14ac:dyDescent="0.25"/>
    <row r="26848" x14ac:dyDescent="0.25"/>
    <row r="26849" x14ac:dyDescent="0.25"/>
    <row r="26850" x14ac:dyDescent="0.25"/>
    <row r="26851" x14ac:dyDescent="0.25"/>
    <row r="26852" x14ac:dyDescent="0.25"/>
    <row r="26853" x14ac:dyDescent="0.25"/>
    <row r="26854" x14ac:dyDescent="0.25"/>
    <row r="26855" x14ac:dyDescent="0.25"/>
    <row r="26856" x14ac:dyDescent="0.25"/>
    <row r="26857" x14ac:dyDescent="0.25"/>
    <row r="26858" x14ac:dyDescent="0.25"/>
    <row r="26859" x14ac:dyDescent="0.25"/>
    <row r="26860" x14ac:dyDescent="0.25"/>
    <row r="26861" x14ac:dyDescent="0.25"/>
    <row r="26862" x14ac:dyDescent="0.25"/>
    <row r="26863" x14ac:dyDescent="0.25"/>
    <row r="26864" x14ac:dyDescent="0.25"/>
    <row r="26865" x14ac:dyDescent="0.25"/>
    <row r="26866" x14ac:dyDescent="0.25"/>
    <row r="26867" x14ac:dyDescent="0.25"/>
    <row r="26868" x14ac:dyDescent="0.25"/>
    <row r="26869" x14ac:dyDescent="0.25"/>
    <row r="26870" x14ac:dyDescent="0.25"/>
    <row r="26871" x14ac:dyDescent="0.25"/>
    <row r="26872" x14ac:dyDescent="0.25"/>
    <row r="26873" x14ac:dyDescent="0.25"/>
    <row r="26874" x14ac:dyDescent="0.25"/>
    <row r="26875" x14ac:dyDescent="0.25"/>
    <row r="26876" x14ac:dyDescent="0.25"/>
    <row r="26877" x14ac:dyDescent="0.25"/>
    <row r="26878" x14ac:dyDescent="0.25"/>
    <row r="26879" x14ac:dyDescent="0.25"/>
    <row r="26880" x14ac:dyDescent="0.25"/>
    <row r="26881" x14ac:dyDescent="0.25"/>
    <row r="26882" x14ac:dyDescent="0.25"/>
    <row r="26883" x14ac:dyDescent="0.25"/>
    <row r="26884" x14ac:dyDescent="0.25"/>
    <row r="26885" x14ac:dyDescent="0.25"/>
    <row r="26886" x14ac:dyDescent="0.25"/>
    <row r="26887" x14ac:dyDescent="0.25"/>
    <row r="26888" x14ac:dyDescent="0.25"/>
    <row r="26889" x14ac:dyDescent="0.25"/>
    <row r="26890" x14ac:dyDescent="0.25"/>
    <row r="26891" x14ac:dyDescent="0.25"/>
    <row r="26892" x14ac:dyDescent="0.25"/>
    <row r="26893" x14ac:dyDescent="0.25"/>
    <row r="26894" x14ac:dyDescent="0.25"/>
    <row r="26895" x14ac:dyDescent="0.25"/>
    <row r="26896" x14ac:dyDescent="0.25"/>
    <row r="26897" x14ac:dyDescent="0.25"/>
    <row r="26898" x14ac:dyDescent="0.25"/>
    <row r="26899" x14ac:dyDescent="0.25"/>
    <row r="26900" x14ac:dyDescent="0.25"/>
    <row r="26901" x14ac:dyDescent="0.25"/>
    <row r="26902" x14ac:dyDescent="0.25"/>
    <row r="26903" x14ac:dyDescent="0.25"/>
    <row r="26904" x14ac:dyDescent="0.25"/>
    <row r="26905" x14ac:dyDescent="0.25"/>
    <row r="26906" x14ac:dyDescent="0.25"/>
    <row r="26907" x14ac:dyDescent="0.25"/>
    <row r="26908" x14ac:dyDescent="0.25"/>
    <row r="26909" x14ac:dyDescent="0.25"/>
    <row r="26910" x14ac:dyDescent="0.25"/>
    <row r="26911" x14ac:dyDescent="0.25"/>
    <row r="26912" x14ac:dyDescent="0.25"/>
    <row r="26913" x14ac:dyDescent="0.25"/>
    <row r="26914" x14ac:dyDescent="0.25"/>
    <row r="26915" x14ac:dyDescent="0.25"/>
    <row r="26916" x14ac:dyDescent="0.25"/>
    <row r="26917" x14ac:dyDescent="0.25"/>
    <row r="26918" x14ac:dyDescent="0.25"/>
    <row r="26919" x14ac:dyDescent="0.25"/>
    <row r="26920" x14ac:dyDescent="0.25"/>
    <row r="26921" x14ac:dyDescent="0.25"/>
    <row r="26922" x14ac:dyDescent="0.25"/>
    <row r="26923" x14ac:dyDescent="0.25"/>
    <row r="26924" x14ac:dyDescent="0.25"/>
    <row r="26925" x14ac:dyDescent="0.25"/>
    <row r="26926" x14ac:dyDescent="0.25"/>
    <row r="26927" x14ac:dyDescent="0.25"/>
    <row r="26928" x14ac:dyDescent="0.25"/>
    <row r="26929" x14ac:dyDescent="0.25"/>
    <row r="26930" x14ac:dyDescent="0.25"/>
    <row r="26931" x14ac:dyDescent="0.25"/>
    <row r="26932" x14ac:dyDescent="0.25"/>
    <row r="26933" x14ac:dyDescent="0.25"/>
    <row r="26934" x14ac:dyDescent="0.25"/>
    <row r="26935" x14ac:dyDescent="0.25"/>
    <row r="26936" x14ac:dyDescent="0.25"/>
    <row r="26937" x14ac:dyDescent="0.25"/>
    <row r="26938" x14ac:dyDescent="0.25"/>
    <row r="26939" x14ac:dyDescent="0.25"/>
    <row r="26940" x14ac:dyDescent="0.25"/>
    <row r="26941" x14ac:dyDescent="0.25"/>
    <row r="26942" x14ac:dyDescent="0.25"/>
    <row r="26943" x14ac:dyDescent="0.25"/>
    <row r="26944" x14ac:dyDescent="0.25"/>
    <row r="26945" x14ac:dyDescent="0.25"/>
    <row r="26946" x14ac:dyDescent="0.25"/>
    <row r="26947" x14ac:dyDescent="0.25"/>
    <row r="26948" x14ac:dyDescent="0.25"/>
    <row r="26949" x14ac:dyDescent="0.25"/>
    <row r="26950" x14ac:dyDescent="0.25"/>
    <row r="26951" x14ac:dyDescent="0.25"/>
    <row r="26952" x14ac:dyDescent="0.25"/>
    <row r="26953" x14ac:dyDescent="0.25"/>
    <row r="26954" x14ac:dyDescent="0.25"/>
    <row r="26955" x14ac:dyDescent="0.25"/>
    <row r="26956" x14ac:dyDescent="0.25"/>
    <row r="26957" x14ac:dyDescent="0.25"/>
    <row r="26958" x14ac:dyDescent="0.25"/>
    <row r="26959" x14ac:dyDescent="0.25"/>
    <row r="26960" x14ac:dyDescent="0.25"/>
    <row r="26961" x14ac:dyDescent="0.25"/>
    <row r="26962" x14ac:dyDescent="0.25"/>
    <row r="26963" x14ac:dyDescent="0.25"/>
    <row r="26964" x14ac:dyDescent="0.25"/>
    <row r="26965" x14ac:dyDescent="0.25"/>
    <row r="26966" x14ac:dyDescent="0.25"/>
    <row r="26967" x14ac:dyDescent="0.25"/>
    <row r="26968" x14ac:dyDescent="0.25"/>
    <row r="26969" x14ac:dyDescent="0.25"/>
    <row r="26970" x14ac:dyDescent="0.25"/>
    <row r="26971" x14ac:dyDescent="0.25"/>
    <row r="26972" x14ac:dyDescent="0.25"/>
    <row r="26973" x14ac:dyDescent="0.25"/>
    <row r="26974" x14ac:dyDescent="0.25"/>
    <row r="26975" x14ac:dyDescent="0.25"/>
    <row r="26976" x14ac:dyDescent="0.25"/>
    <row r="26977" x14ac:dyDescent="0.25"/>
    <row r="26978" x14ac:dyDescent="0.25"/>
    <row r="26979" x14ac:dyDescent="0.25"/>
    <row r="26980" x14ac:dyDescent="0.25"/>
    <row r="26981" x14ac:dyDescent="0.25"/>
    <row r="26982" x14ac:dyDescent="0.25"/>
    <row r="26983" x14ac:dyDescent="0.25"/>
    <row r="26984" x14ac:dyDescent="0.25"/>
    <row r="26985" x14ac:dyDescent="0.25"/>
    <row r="26986" x14ac:dyDescent="0.25"/>
    <row r="26987" x14ac:dyDescent="0.25"/>
    <row r="26988" x14ac:dyDescent="0.25"/>
    <row r="26989" x14ac:dyDescent="0.25"/>
    <row r="26990" x14ac:dyDescent="0.25"/>
    <row r="26991" x14ac:dyDescent="0.25"/>
    <row r="26992" x14ac:dyDescent="0.25"/>
    <row r="26993" x14ac:dyDescent="0.25"/>
    <row r="26994" x14ac:dyDescent="0.25"/>
    <row r="26995" x14ac:dyDescent="0.25"/>
    <row r="26996" x14ac:dyDescent="0.25"/>
    <row r="26997" x14ac:dyDescent="0.25"/>
    <row r="26998" x14ac:dyDescent="0.25"/>
    <row r="26999" x14ac:dyDescent="0.25"/>
    <row r="27000" x14ac:dyDescent="0.25"/>
    <row r="27001" x14ac:dyDescent="0.25"/>
    <row r="27002" x14ac:dyDescent="0.25"/>
    <row r="27003" x14ac:dyDescent="0.25"/>
    <row r="27004" x14ac:dyDescent="0.25"/>
    <row r="27005" x14ac:dyDescent="0.25"/>
    <row r="27006" x14ac:dyDescent="0.25"/>
    <row r="27007" x14ac:dyDescent="0.25"/>
    <row r="27008" x14ac:dyDescent="0.25"/>
    <row r="27009" x14ac:dyDescent="0.25"/>
    <row r="27010" x14ac:dyDescent="0.25"/>
    <row r="27011" x14ac:dyDescent="0.25"/>
    <row r="27012" x14ac:dyDescent="0.25"/>
    <row r="27013" x14ac:dyDescent="0.25"/>
    <row r="27014" x14ac:dyDescent="0.25"/>
    <row r="27015" x14ac:dyDescent="0.25"/>
    <row r="27016" x14ac:dyDescent="0.25"/>
    <row r="27017" x14ac:dyDescent="0.25"/>
    <row r="27018" x14ac:dyDescent="0.25"/>
    <row r="27019" x14ac:dyDescent="0.25"/>
    <row r="27020" x14ac:dyDescent="0.25"/>
    <row r="27021" x14ac:dyDescent="0.25"/>
    <row r="27022" x14ac:dyDescent="0.25"/>
    <row r="27023" x14ac:dyDescent="0.25"/>
    <row r="27024" x14ac:dyDescent="0.25"/>
    <row r="27025" x14ac:dyDescent="0.25"/>
    <row r="27026" x14ac:dyDescent="0.25"/>
    <row r="27027" x14ac:dyDescent="0.25"/>
    <row r="27028" x14ac:dyDescent="0.25"/>
    <row r="27029" x14ac:dyDescent="0.25"/>
    <row r="27030" x14ac:dyDescent="0.25"/>
    <row r="27031" x14ac:dyDescent="0.25"/>
    <row r="27032" x14ac:dyDescent="0.25"/>
    <row r="27033" x14ac:dyDescent="0.25"/>
    <row r="27034" x14ac:dyDescent="0.25"/>
    <row r="27035" x14ac:dyDescent="0.25"/>
    <row r="27036" x14ac:dyDescent="0.25"/>
    <row r="27037" x14ac:dyDescent="0.25"/>
    <row r="27038" x14ac:dyDescent="0.25"/>
    <row r="27039" x14ac:dyDescent="0.25"/>
    <row r="27040" x14ac:dyDescent="0.25"/>
    <row r="27041" x14ac:dyDescent="0.25"/>
    <row r="27042" x14ac:dyDescent="0.25"/>
    <row r="27043" x14ac:dyDescent="0.25"/>
    <row r="27044" x14ac:dyDescent="0.25"/>
    <row r="27045" x14ac:dyDescent="0.25"/>
    <row r="27046" x14ac:dyDescent="0.25"/>
    <row r="27047" x14ac:dyDescent="0.25"/>
    <row r="27048" x14ac:dyDescent="0.25"/>
    <row r="27049" x14ac:dyDescent="0.25"/>
    <row r="27050" x14ac:dyDescent="0.25"/>
    <row r="27051" x14ac:dyDescent="0.25"/>
    <row r="27052" x14ac:dyDescent="0.25"/>
    <row r="27053" x14ac:dyDescent="0.25"/>
    <row r="27054" x14ac:dyDescent="0.25"/>
    <row r="27055" x14ac:dyDescent="0.25"/>
    <row r="27056" x14ac:dyDescent="0.25"/>
    <row r="27057" x14ac:dyDescent="0.25"/>
    <row r="27058" x14ac:dyDescent="0.25"/>
    <row r="27059" x14ac:dyDescent="0.25"/>
    <row r="27060" x14ac:dyDescent="0.25"/>
    <row r="27061" x14ac:dyDescent="0.25"/>
    <row r="27062" x14ac:dyDescent="0.25"/>
    <row r="27063" x14ac:dyDescent="0.25"/>
    <row r="27064" x14ac:dyDescent="0.25"/>
    <row r="27065" x14ac:dyDescent="0.25"/>
    <row r="27066" x14ac:dyDescent="0.25"/>
    <row r="27067" x14ac:dyDescent="0.25"/>
    <row r="27068" x14ac:dyDescent="0.25"/>
    <row r="27069" x14ac:dyDescent="0.25"/>
    <row r="27070" x14ac:dyDescent="0.25"/>
    <row r="27071" x14ac:dyDescent="0.25"/>
    <row r="27072" x14ac:dyDescent="0.25"/>
    <row r="27073" x14ac:dyDescent="0.25"/>
    <row r="27074" x14ac:dyDescent="0.25"/>
    <row r="27075" x14ac:dyDescent="0.25"/>
    <row r="27076" x14ac:dyDescent="0.25"/>
    <row r="27077" x14ac:dyDescent="0.25"/>
    <row r="27078" x14ac:dyDescent="0.25"/>
    <row r="27079" x14ac:dyDescent="0.25"/>
    <row r="27080" x14ac:dyDescent="0.25"/>
    <row r="27081" x14ac:dyDescent="0.25"/>
    <row r="27082" x14ac:dyDescent="0.25"/>
    <row r="27083" x14ac:dyDescent="0.25"/>
    <row r="27084" x14ac:dyDescent="0.25"/>
    <row r="27085" x14ac:dyDescent="0.25"/>
    <row r="27086" x14ac:dyDescent="0.25"/>
    <row r="27087" x14ac:dyDescent="0.25"/>
    <row r="27088" x14ac:dyDescent="0.25"/>
    <row r="27089" x14ac:dyDescent="0.25"/>
    <row r="27090" x14ac:dyDescent="0.25"/>
    <row r="27091" x14ac:dyDescent="0.25"/>
    <row r="27092" x14ac:dyDescent="0.25"/>
    <row r="27093" x14ac:dyDescent="0.25"/>
    <row r="27094" x14ac:dyDescent="0.25"/>
    <row r="27095" x14ac:dyDescent="0.25"/>
    <row r="27096" x14ac:dyDescent="0.25"/>
    <row r="27097" x14ac:dyDescent="0.25"/>
    <row r="27098" x14ac:dyDescent="0.25"/>
    <row r="27099" x14ac:dyDescent="0.25"/>
    <row r="27100" x14ac:dyDescent="0.25"/>
    <row r="27101" x14ac:dyDescent="0.25"/>
    <row r="27102" x14ac:dyDescent="0.25"/>
    <row r="27103" x14ac:dyDescent="0.25"/>
    <row r="27104" x14ac:dyDescent="0.25"/>
    <row r="27105" x14ac:dyDescent="0.25"/>
    <row r="27106" x14ac:dyDescent="0.25"/>
    <row r="27107" x14ac:dyDescent="0.25"/>
    <row r="27108" x14ac:dyDescent="0.25"/>
    <row r="27109" x14ac:dyDescent="0.25"/>
    <row r="27110" x14ac:dyDescent="0.25"/>
    <row r="27111" x14ac:dyDescent="0.25"/>
    <row r="27112" x14ac:dyDescent="0.25"/>
    <row r="27113" x14ac:dyDescent="0.25"/>
    <row r="27114" x14ac:dyDescent="0.25"/>
    <row r="27115" x14ac:dyDescent="0.25"/>
    <row r="27116" x14ac:dyDescent="0.25"/>
    <row r="27117" x14ac:dyDescent="0.25"/>
    <row r="27118" x14ac:dyDescent="0.25"/>
    <row r="27119" x14ac:dyDescent="0.25"/>
    <row r="27120" x14ac:dyDescent="0.25"/>
    <row r="27121" x14ac:dyDescent="0.25"/>
    <row r="27122" x14ac:dyDescent="0.25"/>
    <row r="27123" x14ac:dyDescent="0.25"/>
    <row r="27124" x14ac:dyDescent="0.25"/>
    <row r="27125" x14ac:dyDescent="0.25"/>
    <row r="27126" x14ac:dyDescent="0.25"/>
    <row r="27127" x14ac:dyDescent="0.25"/>
    <row r="27128" x14ac:dyDescent="0.25"/>
    <row r="27129" x14ac:dyDescent="0.25"/>
    <row r="27130" x14ac:dyDescent="0.25"/>
    <row r="27131" x14ac:dyDescent="0.25"/>
    <row r="27132" x14ac:dyDescent="0.25"/>
    <row r="27133" x14ac:dyDescent="0.25"/>
    <row r="27134" x14ac:dyDescent="0.25"/>
    <row r="27135" x14ac:dyDescent="0.25"/>
    <row r="27136" x14ac:dyDescent="0.25"/>
    <row r="27137" x14ac:dyDescent="0.25"/>
    <row r="27138" x14ac:dyDescent="0.25"/>
    <row r="27139" x14ac:dyDescent="0.25"/>
    <row r="27140" x14ac:dyDescent="0.25"/>
    <row r="27141" x14ac:dyDescent="0.25"/>
    <row r="27142" x14ac:dyDescent="0.25"/>
    <row r="27143" x14ac:dyDescent="0.25"/>
    <row r="27144" x14ac:dyDescent="0.25"/>
    <row r="27145" x14ac:dyDescent="0.25"/>
    <row r="27146" x14ac:dyDescent="0.25"/>
    <row r="27147" x14ac:dyDescent="0.25"/>
    <row r="27148" x14ac:dyDescent="0.25"/>
    <row r="27149" x14ac:dyDescent="0.25"/>
    <row r="27150" x14ac:dyDescent="0.25"/>
    <row r="27151" x14ac:dyDescent="0.25"/>
    <row r="27152" x14ac:dyDescent="0.25"/>
    <row r="27153" x14ac:dyDescent="0.25"/>
    <row r="27154" x14ac:dyDescent="0.25"/>
    <row r="27155" x14ac:dyDescent="0.25"/>
    <row r="27156" x14ac:dyDescent="0.25"/>
    <row r="27157" x14ac:dyDescent="0.25"/>
    <row r="27158" x14ac:dyDescent="0.25"/>
    <row r="27159" x14ac:dyDescent="0.25"/>
    <row r="27160" x14ac:dyDescent="0.25"/>
    <row r="27161" x14ac:dyDescent="0.25"/>
    <row r="27162" x14ac:dyDescent="0.25"/>
    <row r="27163" x14ac:dyDescent="0.25"/>
    <row r="27164" x14ac:dyDescent="0.25"/>
    <row r="27165" x14ac:dyDescent="0.25"/>
    <row r="27166" x14ac:dyDescent="0.25"/>
    <row r="27167" x14ac:dyDescent="0.25"/>
    <row r="27168" x14ac:dyDescent="0.25"/>
    <row r="27169" x14ac:dyDescent="0.25"/>
    <row r="27170" x14ac:dyDescent="0.25"/>
    <row r="27171" x14ac:dyDescent="0.25"/>
    <row r="27172" x14ac:dyDescent="0.25"/>
    <row r="27173" x14ac:dyDescent="0.25"/>
    <row r="27174" x14ac:dyDescent="0.25"/>
    <row r="27175" x14ac:dyDescent="0.25"/>
    <row r="27176" x14ac:dyDescent="0.25"/>
    <row r="27177" x14ac:dyDescent="0.25"/>
    <row r="27178" x14ac:dyDescent="0.25"/>
    <row r="27179" x14ac:dyDescent="0.25"/>
    <row r="27180" x14ac:dyDescent="0.25"/>
    <row r="27181" x14ac:dyDescent="0.25"/>
    <row r="27182" x14ac:dyDescent="0.25"/>
    <row r="27183" x14ac:dyDescent="0.25"/>
    <row r="27184" x14ac:dyDescent="0.25"/>
    <row r="27185" x14ac:dyDescent="0.25"/>
    <row r="27186" x14ac:dyDescent="0.25"/>
    <row r="27187" x14ac:dyDescent="0.25"/>
    <row r="27188" x14ac:dyDescent="0.25"/>
    <row r="27189" x14ac:dyDescent="0.25"/>
    <row r="27190" x14ac:dyDescent="0.25"/>
    <row r="27191" x14ac:dyDescent="0.25"/>
    <row r="27192" x14ac:dyDescent="0.25"/>
    <row r="27193" x14ac:dyDescent="0.25"/>
    <row r="27194" x14ac:dyDescent="0.25"/>
    <row r="27195" x14ac:dyDescent="0.25"/>
    <row r="27196" x14ac:dyDescent="0.25"/>
    <row r="27197" x14ac:dyDescent="0.25"/>
    <row r="27198" x14ac:dyDescent="0.25"/>
    <row r="27199" x14ac:dyDescent="0.25"/>
    <row r="27200" x14ac:dyDescent="0.25"/>
    <row r="27201" x14ac:dyDescent="0.25"/>
    <row r="27202" x14ac:dyDescent="0.25"/>
    <row r="27203" x14ac:dyDescent="0.25"/>
    <row r="27204" x14ac:dyDescent="0.25"/>
    <row r="27205" x14ac:dyDescent="0.25"/>
    <row r="27206" x14ac:dyDescent="0.25"/>
    <row r="27207" x14ac:dyDescent="0.25"/>
    <row r="27208" x14ac:dyDescent="0.25"/>
    <row r="27209" x14ac:dyDescent="0.25"/>
    <row r="27210" x14ac:dyDescent="0.25"/>
    <row r="27211" x14ac:dyDescent="0.25"/>
    <row r="27212" x14ac:dyDescent="0.25"/>
    <row r="27213" x14ac:dyDescent="0.25"/>
    <row r="27214" x14ac:dyDescent="0.25"/>
    <row r="27215" x14ac:dyDescent="0.25"/>
    <row r="27216" x14ac:dyDescent="0.25"/>
    <row r="27217" x14ac:dyDescent="0.25"/>
    <row r="27218" x14ac:dyDescent="0.25"/>
    <row r="27219" x14ac:dyDescent="0.25"/>
    <row r="27220" x14ac:dyDescent="0.25"/>
    <row r="27221" x14ac:dyDescent="0.25"/>
    <row r="27222" x14ac:dyDescent="0.25"/>
    <row r="27223" x14ac:dyDescent="0.25"/>
    <row r="27224" x14ac:dyDescent="0.25"/>
    <row r="27225" x14ac:dyDescent="0.25"/>
    <row r="27226" x14ac:dyDescent="0.25"/>
    <row r="27227" x14ac:dyDescent="0.25"/>
    <row r="27228" x14ac:dyDescent="0.25"/>
    <row r="27229" x14ac:dyDescent="0.25"/>
    <row r="27230" x14ac:dyDescent="0.25"/>
    <row r="27231" x14ac:dyDescent="0.25"/>
    <row r="27232" x14ac:dyDescent="0.25"/>
    <row r="27233" x14ac:dyDescent="0.25"/>
    <row r="27234" x14ac:dyDescent="0.25"/>
    <row r="27235" x14ac:dyDescent="0.25"/>
    <row r="27236" x14ac:dyDescent="0.25"/>
    <row r="27237" x14ac:dyDescent="0.25"/>
    <row r="27238" x14ac:dyDescent="0.25"/>
    <row r="27239" x14ac:dyDescent="0.25"/>
    <row r="27240" x14ac:dyDescent="0.25"/>
    <row r="27241" x14ac:dyDescent="0.25"/>
    <row r="27242" x14ac:dyDescent="0.25"/>
    <row r="27243" x14ac:dyDescent="0.25"/>
    <row r="27244" x14ac:dyDescent="0.25"/>
    <row r="27245" x14ac:dyDescent="0.25"/>
    <row r="27246" x14ac:dyDescent="0.25"/>
    <row r="27247" x14ac:dyDescent="0.25"/>
    <row r="27248" x14ac:dyDescent="0.25"/>
    <row r="27249" x14ac:dyDescent="0.25"/>
    <row r="27250" x14ac:dyDescent="0.25"/>
    <row r="27251" x14ac:dyDescent="0.25"/>
    <row r="27252" x14ac:dyDescent="0.25"/>
    <row r="27253" x14ac:dyDescent="0.25"/>
    <row r="27254" x14ac:dyDescent="0.25"/>
    <row r="27255" x14ac:dyDescent="0.25"/>
    <row r="27256" x14ac:dyDescent="0.25"/>
    <row r="27257" x14ac:dyDescent="0.25"/>
    <row r="27258" x14ac:dyDescent="0.25"/>
    <row r="27259" x14ac:dyDescent="0.25"/>
    <row r="27260" x14ac:dyDescent="0.25"/>
    <row r="27261" x14ac:dyDescent="0.25"/>
    <row r="27262" x14ac:dyDescent="0.25"/>
    <row r="27263" x14ac:dyDescent="0.25"/>
    <row r="27264" x14ac:dyDescent="0.25"/>
    <row r="27265" x14ac:dyDescent="0.25"/>
    <row r="27266" x14ac:dyDescent="0.25"/>
    <row r="27267" x14ac:dyDescent="0.25"/>
    <row r="27268" x14ac:dyDescent="0.25"/>
    <row r="27269" x14ac:dyDescent="0.25"/>
    <row r="27270" x14ac:dyDescent="0.25"/>
    <row r="27271" x14ac:dyDescent="0.25"/>
    <row r="27272" x14ac:dyDescent="0.25"/>
    <row r="27273" x14ac:dyDescent="0.25"/>
    <row r="27274" x14ac:dyDescent="0.25"/>
    <row r="27275" x14ac:dyDescent="0.25"/>
    <row r="27276" x14ac:dyDescent="0.25"/>
    <row r="27277" x14ac:dyDescent="0.25"/>
    <row r="27278" x14ac:dyDescent="0.25"/>
    <row r="27279" x14ac:dyDescent="0.25"/>
    <row r="27280" x14ac:dyDescent="0.25"/>
    <row r="27281" x14ac:dyDescent="0.25"/>
    <row r="27282" x14ac:dyDescent="0.25"/>
    <row r="27283" x14ac:dyDescent="0.25"/>
    <row r="27284" x14ac:dyDescent="0.25"/>
    <row r="27285" x14ac:dyDescent="0.25"/>
    <row r="27286" x14ac:dyDescent="0.25"/>
    <row r="27287" x14ac:dyDescent="0.25"/>
    <row r="27288" x14ac:dyDescent="0.25"/>
    <row r="27289" x14ac:dyDescent="0.25"/>
    <row r="27290" x14ac:dyDescent="0.25"/>
    <row r="27291" x14ac:dyDescent="0.25"/>
    <row r="27292" x14ac:dyDescent="0.25"/>
    <row r="27293" x14ac:dyDescent="0.25"/>
    <row r="27294" x14ac:dyDescent="0.25"/>
    <row r="27295" x14ac:dyDescent="0.25"/>
    <row r="27296" x14ac:dyDescent="0.25"/>
    <row r="27297" x14ac:dyDescent="0.25"/>
    <row r="27298" x14ac:dyDescent="0.25"/>
    <row r="27299" x14ac:dyDescent="0.25"/>
    <row r="27300" x14ac:dyDescent="0.25"/>
    <row r="27301" x14ac:dyDescent="0.25"/>
    <row r="27302" x14ac:dyDescent="0.25"/>
    <row r="27303" x14ac:dyDescent="0.25"/>
    <row r="27304" x14ac:dyDescent="0.25"/>
    <row r="27305" x14ac:dyDescent="0.25"/>
    <row r="27306" x14ac:dyDescent="0.25"/>
    <row r="27307" x14ac:dyDescent="0.25"/>
    <row r="27308" x14ac:dyDescent="0.25"/>
    <row r="27309" x14ac:dyDescent="0.25"/>
    <row r="27310" x14ac:dyDescent="0.25"/>
    <row r="27311" x14ac:dyDescent="0.25"/>
    <row r="27312" x14ac:dyDescent="0.25"/>
    <row r="27313" x14ac:dyDescent="0.25"/>
    <row r="27314" x14ac:dyDescent="0.25"/>
    <row r="27315" x14ac:dyDescent="0.25"/>
    <row r="27316" x14ac:dyDescent="0.25"/>
    <row r="27317" x14ac:dyDescent="0.25"/>
    <row r="27318" x14ac:dyDescent="0.25"/>
    <row r="27319" x14ac:dyDescent="0.25"/>
    <row r="27320" x14ac:dyDescent="0.25"/>
    <row r="27321" x14ac:dyDescent="0.25"/>
    <row r="27322" x14ac:dyDescent="0.25"/>
    <row r="27323" x14ac:dyDescent="0.25"/>
    <row r="27324" x14ac:dyDescent="0.25"/>
    <row r="27325" x14ac:dyDescent="0.25"/>
    <row r="27326" x14ac:dyDescent="0.25"/>
    <row r="27327" x14ac:dyDescent="0.25"/>
    <row r="27328" x14ac:dyDescent="0.25"/>
    <row r="27329" x14ac:dyDescent="0.25"/>
    <row r="27330" x14ac:dyDescent="0.25"/>
    <row r="27331" x14ac:dyDescent="0.25"/>
    <row r="27332" x14ac:dyDescent="0.25"/>
    <row r="27333" x14ac:dyDescent="0.25"/>
    <row r="27334" x14ac:dyDescent="0.25"/>
    <row r="27335" x14ac:dyDescent="0.25"/>
    <row r="27336" x14ac:dyDescent="0.25"/>
    <row r="27337" x14ac:dyDescent="0.25"/>
    <row r="27338" x14ac:dyDescent="0.25"/>
    <row r="27339" x14ac:dyDescent="0.25"/>
    <row r="27340" x14ac:dyDescent="0.25"/>
    <row r="27341" x14ac:dyDescent="0.25"/>
    <row r="27342" x14ac:dyDescent="0.25"/>
    <row r="27343" x14ac:dyDescent="0.25"/>
    <row r="27344" x14ac:dyDescent="0.25"/>
    <row r="27345" x14ac:dyDescent="0.25"/>
    <row r="27346" x14ac:dyDescent="0.25"/>
    <row r="27347" x14ac:dyDescent="0.25"/>
    <row r="27348" x14ac:dyDescent="0.25"/>
    <row r="27349" x14ac:dyDescent="0.25"/>
    <row r="27350" x14ac:dyDescent="0.25"/>
    <row r="27351" x14ac:dyDescent="0.25"/>
    <row r="27352" x14ac:dyDescent="0.25"/>
    <row r="27353" x14ac:dyDescent="0.25"/>
    <row r="27354" x14ac:dyDescent="0.25"/>
    <row r="27355" x14ac:dyDescent="0.25"/>
    <row r="27356" x14ac:dyDescent="0.25"/>
    <row r="27357" x14ac:dyDescent="0.25"/>
    <row r="27358" x14ac:dyDescent="0.25"/>
    <row r="27359" x14ac:dyDescent="0.25"/>
    <row r="27360" x14ac:dyDescent="0.25"/>
    <row r="27361" x14ac:dyDescent="0.25"/>
    <row r="27362" x14ac:dyDescent="0.25"/>
    <row r="27363" x14ac:dyDescent="0.25"/>
    <row r="27364" x14ac:dyDescent="0.25"/>
    <row r="27365" x14ac:dyDescent="0.25"/>
    <row r="27366" x14ac:dyDescent="0.25"/>
    <row r="27367" x14ac:dyDescent="0.25"/>
    <row r="27368" x14ac:dyDescent="0.25"/>
    <row r="27369" x14ac:dyDescent="0.25"/>
    <row r="27370" x14ac:dyDescent="0.25"/>
    <row r="27371" x14ac:dyDescent="0.25"/>
    <row r="27372" x14ac:dyDescent="0.25"/>
    <row r="27373" x14ac:dyDescent="0.25"/>
    <row r="27374" x14ac:dyDescent="0.25"/>
    <row r="27375" x14ac:dyDescent="0.25"/>
    <row r="27376" x14ac:dyDescent="0.25"/>
    <row r="27377" x14ac:dyDescent="0.25"/>
    <row r="27378" x14ac:dyDescent="0.25"/>
    <row r="27379" x14ac:dyDescent="0.25"/>
    <row r="27380" x14ac:dyDescent="0.25"/>
    <row r="27381" x14ac:dyDescent="0.25"/>
    <row r="27382" x14ac:dyDescent="0.25"/>
    <row r="27383" x14ac:dyDescent="0.25"/>
    <row r="27384" x14ac:dyDescent="0.25"/>
    <row r="27385" x14ac:dyDescent="0.25"/>
    <row r="27386" x14ac:dyDescent="0.25"/>
    <row r="27387" x14ac:dyDescent="0.25"/>
    <row r="27388" x14ac:dyDescent="0.25"/>
    <row r="27389" x14ac:dyDescent="0.25"/>
    <row r="27390" x14ac:dyDescent="0.25"/>
    <row r="27391" x14ac:dyDescent="0.25"/>
    <row r="27392" x14ac:dyDescent="0.25"/>
    <row r="27393" x14ac:dyDescent="0.25"/>
    <row r="27394" x14ac:dyDescent="0.25"/>
    <row r="27395" x14ac:dyDescent="0.25"/>
    <row r="27396" x14ac:dyDescent="0.25"/>
    <row r="27397" x14ac:dyDescent="0.25"/>
    <row r="27398" x14ac:dyDescent="0.25"/>
    <row r="27399" x14ac:dyDescent="0.25"/>
    <row r="27400" x14ac:dyDescent="0.25"/>
    <row r="27401" x14ac:dyDescent="0.25"/>
    <row r="27402" x14ac:dyDescent="0.25"/>
    <row r="27403" x14ac:dyDescent="0.25"/>
    <row r="27404" x14ac:dyDescent="0.25"/>
    <row r="27405" x14ac:dyDescent="0.25"/>
    <row r="27406" x14ac:dyDescent="0.25"/>
    <row r="27407" x14ac:dyDescent="0.25"/>
    <row r="27408" x14ac:dyDescent="0.25"/>
    <row r="27409" x14ac:dyDescent="0.25"/>
    <row r="27410" x14ac:dyDescent="0.25"/>
    <row r="27411" x14ac:dyDescent="0.25"/>
    <row r="27412" x14ac:dyDescent="0.25"/>
    <row r="27413" x14ac:dyDescent="0.25"/>
    <row r="27414" x14ac:dyDescent="0.25"/>
    <row r="27415" x14ac:dyDescent="0.25"/>
    <row r="27416" x14ac:dyDescent="0.25"/>
    <row r="27417" x14ac:dyDescent="0.25"/>
    <row r="27418" x14ac:dyDescent="0.25"/>
    <row r="27419" x14ac:dyDescent="0.25"/>
    <row r="27420" x14ac:dyDescent="0.25"/>
    <row r="27421" x14ac:dyDescent="0.25"/>
    <row r="27422" x14ac:dyDescent="0.25"/>
    <row r="27423" x14ac:dyDescent="0.25"/>
    <row r="27424" x14ac:dyDescent="0.25"/>
    <row r="27425" x14ac:dyDescent="0.25"/>
    <row r="27426" x14ac:dyDescent="0.25"/>
    <row r="27427" x14ac:dyDescent="0.25"/>
    <row r="27428" x14ac:dyDescent="0.25"/>
    <row r="27429" x14ac:dyDescent="0.25"/>
    <row r="27430" x14ac:dyDescent="0.25"/>
    <row r="27431" x14ac:dyDescent="0.25"/>
    <row r="27432" x14ac:dyDescent="0.25"/>
    <row r="27433" x14ac:dyDescent="0.25"/>
    <row r="27434" x14ac:dyDescent="0.25"/>
    <row r="27435" x14ac:dyDescent="0.25"/>
    <row r="27436" x14ac:dyDescent="0.25"/>
    <row r="27437" x14ac:dyDescent="0.25"/>
    <row r="27438" x14ac:dyDescent="0.25"/>
    <row r="27439" x14ac:dyDescent="0.25"/>
    <row r="27440" x14ac:dyDescent="0.25"/>
    <row r="27441" x14ac:dyDescent="0.25"/>
    <row r="27442" x14ac:dyDescent="0.25"/>
    <row r="27443" x14ac:dyDescent="0.25"/>
    <row r="27444" x14ac:dyDescent="0.25"/>
    <row r="27445" x14ac:dyDescent="0.25"/>
    <row r="27446" x14ac:dyDescent="0.25"/>
    <row r="27447" x14ac:dyDescent="0.25"/>
    <row r="27448" x14ac:dyDescent="0.25"/>
    <row r="27449" x14ac:dyDescent="0.25"/>
    <row r="27450" x14ac:dyDescent="0.25"/>
    <row r="27451" x14ac:dyDescent="0.25"/>
    <row r="27452" x14ac:dyDescent="0.25"/>
    <row r="27453" x14ac:dyDescent="0.25"/>
    <row r="27454" x14ac:dyDescent="0.25"/>
    <row r="27455" x14ac:dyDescent="0.25"/>
    <row r="27456" x14ac:dyDescent="0.25"/>
    <row r="27457" x14ac:dyDescent="0.25"/>
    <row r="27458" x14ac:dyDescent="0.25"/>
    <row r="27459" x14ac:dyDescent="0.25"/>
    <row r="27460" x14ac:dyDescent="0.25"/>
    <row r="27461" x14ac:dyDescent="0.25"/>
    <row r="27462" x14ac:dyDescent="0.25"/>
    <row r="27463" x14ac:dyDescent="0.25"/>
    <row r="27464" x14ac:dyDescent="0.25"/>
    <row r="27465" x14ac:dyDescent="0.25"/>
    <row r="27466" x14ac:dyDescent="0.25"/>
    <row r="27467" x14ac:dyDescent="0.25"/>
    <row r="27468" x14ac:dyDescent="0.25"/>
    <row r="27469" x14ac:dyDescent="0.25"/>
    <row r="27470" x14ac:dyDescent="0.25"/>
    <row r="27471" x14ac:dyDescent="0.25"/>
    <row r="27472" x14ac:dyDescent="0.25"/>
    <row r="27473" x14ac:dyDescent="0.25"/>
    <row r="27474" x14ac:dyDescent="0.25"/>
    <row r="27475" x14ac:dyDescent="0.25"/>
    <row r="27476" x14ac:dyDescent="0.25"/>
    <row r="27477" x14ac:dyDescent="0.25"/>
    <row r="27478" x14ac:dyDescent="0.25"/>
    <row r="27479" x14ac:dyDescent="0.25"/>
    <row r="27480" x14ac:dyDescent="0.25"/>
    <row r="27481" x14ac:dyDescent="0.25"/>
    <row r="27482" x14ac:dyDescent="0.25"/>
    <row r="27483" x14ac:dyDescent="0.25"/>
    <row r="27484" x14ac:dyDescent="0.25"/>
    <row r="27485" x14ac:dyDescent="0.25"/>
    <row r="27486" x14ac:dyDescent="0.25"/>
    <row r="27487" x14ac:dyDescent="0.25"/>
    <row r="27488" x14ac:dyDescent="0.25"/>
    <row r="27489" x14ac:dyDescent="0.25"/>
    <row r="27490" x14ac:dyDescent="0.25"/>
    <row r="27491" x14ac:dyDescent="0.25"/>
    <row r="27492" x14ac:dyDescent="0.25"/>
    <row r="27493" x14ac:dyDescent="0.25"/>
    <row r="27494" x14ac:dyDescent="0.25"/>
    <row r="27495" x14ac:dyDescent="0.25"/>
    <row r="27496" x14ac:dyDescent="0.25"/>
    <row r="27497" x14ac:dyDescent="0.25"/>
    <row r="27498" x14ac:dyDescent="0.25"/>
    <row r="27499" x14ac:dyDescent="0.25"/>
    <row r="27500" x14ac:dyDescent="0.25"/>
    <row r="27501" x14ac:dyDescent="0.25"/>
    <row r="27502" x14ac:dyDescent="0.25"/>
    <row r="27503" x14ac:dyDescent="0.25"/>
    <row r="27504" x14ac:dyDescent="0.25"/>
    <row r="27505" x14ac:dyDescent="0.25"/>
    <row r="27506" x14ac:dyDescent="0.25"/>
    <row r="27507" x14ac:dyDescent="0.25"/>
    <row r="27508" x14ac:dyDescent="0.25"/>
    <row r="27509" x14ac:dyDescent="0.25"/>
    <row r="27510" x14ac:dyDescent="0.25"/>
    <row r="27511" x14ac:dyDescent="0.25"/>
    <row r="27512" x14ac:dyDescent="0.25"/>
    <row r="27513" x14ac:dyDescent="0.25"/>
    <row r="27514" x14ac:dyDescent="0.25"/>
    <row r="27515" x14ac:dyDescent="0.25"/>
    <row r="27516" x14ac:dyDescent="0.25"/>
    <row r="27517" x14ac:dyDescent="0.25"/>
    <row r="27518" x14ac:dyDescent="0.25"/>
    <row r="27519" x14ac:dyDescent="0.25"/>
    <row r="27520" x14ac:dyDescent="0.25"/>
    <row r="27521" x14ac:dyDescent="0.25"/>
    <row r="27522" x14ac:dyDescent="0.25"/>
    <row r="27523" x14ac:dyDescent="0.25"/>
    <row r="27524" x14ac:dyDescent="0.25"/>
    <row r="27525" x14ac:dyDescent="0.25"/>
    <row r="27526" x14ac:dyDescent="0.25"/>
    <row r="27527" x14ac:dyDescent="0.25"/>
    <row r="27528" x14ac:dyDescent="0.25"/>
    <row r="27529" x14ac:dyDescent="0.25"/>
    <row r="27530" x14ac:dyDescent="0.25"/>
    <row r="27531" x14ac:dyDescent="0.25"/>
    <row r="27532" x14ac:dyDescent="0.25"/>
    <row r="27533" x14ac:dyDescent="0.25"/>
    <row r="27534" x14ac:dyDescent="0.25"/>
    <row r="27535" x14ac:dyDescent="0.25"/>
    <row r="27536" x14ac:dyDescent="0.25"/>
    <row r="27537" x14ac:dyDescent="0.25"/>
    <row r="27538" x14ac:dyDescent="0.25"/>
    <row r="27539" x14ac:dyDescent="0.25"/>
    <row r="27540" x14ac:dyDescent="0.25"/>
    <row r="27541" x14ac:dyDescent="0.25"/>
    <row r="27542" x14ac:dyDescent="0.25"/>
    <row r="27543" x14ac:dyDescent="0.25"/>
    <row r="27544" x14ac:dyDescent="0.25"/>
    <row r="27545" x14ac:dyDescent="0.25"/>
    <row r="27546" x14ac:dyDescent="0.25"/>
    <row r="27547" x14ac:dyDescent="0.25"/>
    <row r="27548" x14ac:dyDescent="0.25"/>
    <row r="27549" x14ac:dyDescent="0.25"/>
    <row r="27550" x14ac:dyDescent="0.25"/>
    <row r="27551" x14ac:dyDescent="0.25"/>
    <row r="27552" x14ac:dyDescent="0.25"/>
    <row r="27553" x14ac:dyDescent="0.25"/>
    <row r="27554" x14ac:dyDescent="0.25"/>
    <row r="27555" x14ac:dyDescent="0.25"/>
    <row r="27556" x14ac:dyDescent="0.25"/>
    <row r="27557" x14ac:dyDescent="0.25"/>
    <row r="27558" x14ac:dyDescent="0.25"/>
    <row r="27559" x14ac:dyDescent="0.25"/>
    <row r="27560" x14ac:dyDescent="0.25"/>
    <row r="27561" x14ac:dyDescent="0.25"/>
    <row r="27562" x14ac:dyDescent="0.25"/>
    <row r="27563" x14ac:dyDescent="0.25"/>
    <row r="27564" x14ac:dyDescent="0.25"/>
    <row r="27565" x14ac:dyDescent="0.25"/>
    <row r="27566" x14ac:dyDescent="0.25"/>
    <row r="27567" x14ac:dyDescent="0.25"/>
    <row r="27568" x14ac:dyDescent="0.25"/>
    <row r="27569" x14ac:dyDescent="0.25"/>
    <row r="27570" x14ac:dyDescent="0.25"/>
    <row r="27571" x14ac:dyDescent="0.25"/>
    <row r="27572" x14ac:dyDescent="0.25"/>
    <row r="27573" x14ac:dyDescent="0.25"/>
    <row r="27574" x14ac:dyDescent="0.25"/>
    <row r="27575" x14ac:dyDescent="0.25"/>
    <row r="27576" x14ac:dyDescent="0.25"/>
    <row r="27577" x14ac:dyDescent="0.25"/>
    <row r="27578" x14ac:dyDescent="0.25"/>
    <row r="27579" x14ac:dyDescent="0.25"/>
    <row r="27580" x14ac:dyDescent="0.25"/>
    <row r="27581" x14ac:dyDescent="0.25"/>
    <row r="27582" x14ac:dyDescent="0.25"/>
    <row r="27583" x14ac:dyDescent="0.25"/>
    <row r="27584" x14ac:dyDescent="0.25"/>
    <row r="27585" x14ac:dyDescent="0.25"/>
    <row r="27586" x14ac:dyDescent="0.25"/>
    <row r="27587" x14ac:dyDescent="0.25"/>
    <row r="27588" x14ac:dyDescent="0.25"/>
    <row r="27589" x14ac:dyDescent="0.25"/>
    <row r="27590" x14ac:dyDescent="0.25"/>
    <row r="27591" x14ac:dyDescent="0.25"/>
    <row r="27592" x14ac:dyDescent="0.25"/>
    <row r="27593" x14ac:dyDescent="0.25"/>
    <row r="27594" x14ac:dyDescent="0.25"/>
    <row r="27595" x14ac:dyDescent="0.25"/>
    <row r="27596" x14ac:dyDescent="0.25"/>
    <row r="27597" x14ac:dyDescent="0.25"/>
    <row r="27598" x14ac:dyDescent="0.25"/>
    <row r="27599" x14ac:dyDescent="0.25"/>
    <row r="27600" x14ac:dyDescent="0.25"/>
    <row r="27601" x14ac:dyDescent="0.25"/>
    <row r="27602" x14ac:dyDescent="0.25"/>
    <row r="27603" x14ac:dyDescent="0.25"/>
    <row r="27604" x14ac:dyDescent="0.25"/>
    <row r="27605" x14ac:dyDescent="0.25"/>
    <row r="27606" x14ac:dyDescent="0.25"/>
    <row r="27607" x14ac:dyDescent="0.25"/>
    <row r="27608" x14ac:dyDescent="0.25"/>
    <row r="27609" x14ac:dyDescent="0.25"/>
    <row r="27610" x14ac:dyDescent="0.25"/>
    <row r="27611" x14ac:dyDescent="0.25"/>
    <row r="27612" x14ac:dyDescent="0.25"/>
    <row r="27613" x14ac:dyDescent="0.25"/>
    <row r="27614" x14ac:dyDescent="0.25"/>
    <row r="27615" x14ac:dyDescent="0.25"/>
    <row r="27616" x14ac:dyDescent="0.25"/>
    <row r="27617" x14ac:dyDescent="0.25"/>
    <row r="27618" x14ac:dyDescent="0.25"/>
    <row r="27619" x14ac:dyDescent="0.25"/>
    <row r="27620" x14ac:dyDescent="0.25"/>
    <row r="27621" x14ac:dyDescent="0.25"/>
    <row r="27622" x14ac:dyDescent="0.25"/>
    <row r="27623" x14ac:dyDescent="0.25"/>
    <row r="27624" x14ac:dyDescent="0.25"/>
    <row r="27625" x14ac:dyDescent="0.25"/>
    <row r="27626" x14ac:dyDescent="0.25"/>
    <row r="27627" x14ac:dyDescent="0.25"/>
    <row r="27628" x14ac:dyDescent="0.25"/>
    <row r="27629" x14ac:dyDescent="0.25"/>
    <row r="27630" x14ac:dyDescent="0.25"/>
    <row r="27631" x14ac:dyDescent="0.25"/>
    <row r="27632" x14ac:dyDescent="0.25"/>
    <row r="27633" x14ac:dyDescent="0.25"/>
    <row r="27634" x14ac:dyDescent="0.25"/>
    <row r="27635" x14ac:dyDescent="0.25"/>
    <row r="27636" x14ac:dyDescent="0.25"/>
    <row r="27637" x14ac:dyDescent="0.25"/>
    <row r="27638" x14ac:dyDescent="0.25"/>
    <row r="27639" x14ac:dyDescent="0.25"/>
    <row r="27640" x14ac:dyDescent="0.25"/>
    <row r="27641" x14ac:dyDescent="0.25"/>
    <row r="27642" x14ac:dyDescent="0.25"/>
    <row r="27643" x14ac:dyDescent="0.25"/>
    <row r="27644" x14ac:dyDescent="0.25"/>
    <row r="27645" x14ac:dyDescent="0.25"/>
    <row r="27646" x14ac:dyDescent="0.25"/>
    <row r="27647" x14ac:dyDescent="0.25"/>
    <row r="27648" x14ac:dyDescent="0.25"/>
    <row r="27649" x14ac:dyDescent="0.25"/>
    <row r="27650" x14ac:dyDescent="0.25"/>
    <row r="27651" x14ac:dyDescent="0.25"/>
    <row r="27652" x14ac:dyDescent="0.25"/>
    <row r="27653" x14ac:dyDescent="0.25"/>
    <row r="27654" x14ac:dyDescent="0.25"/>
    <row r="27655" x14ac:dyDescent="0.25"/>
    <row r="27656" x14ac:dyDescent="0.25"/>
    <row r="27657" x14ac:dyDescent="0.25"/>
    <row r="27658" x14ac:dyDescent="0.25"/>
    <row r="27659" x14ac:dyDescent="0.25"/>
    <row r="27660" x14ac:dyDescent="0.25"/>
    <row r="27661" x14ac:dyDescent="0.25"/>
    <row r="27662" x14ac:dyDescent="0.25"/>
    <row r="27663" x14ac:dyDescent="0.25"/>
    <row r="27664" x14ac:dyDescent="0.25"/>
    <row r="27665" x14ac:dyDescent="0.25"/>
    <row r="27666" x14ac:dyDescent="0.25"/>
    <row r="27667" x14ac:dyDescent="0.25"/>
    <row r="27668" x14ac:dyDescent="0.25"/>
    <row r="27669" x14ac:dyDescent="0.25"/>
    <row r="27670" x14ac:dyDescent="0.25"/>
    <row r="27671" x14ac:dyDescent="0.25"/>
    <row r="27672" x14ac:dyDescent="0.25"/>
    <row r="27673" x14ac:dyDescent="0.25"/>
    <row r="27674" x14ac:dyDescent="0.25"/>
    <row r="27675" x14ac:dyDescent="0.25"/>
    <row r="27676" x14ac:dyDescent="0.25"/>
    <row r="27677" x14ac:dyDescent="0.25"/>
    <row r="27678" x14ac:dyDescent="0.25"/>
    <row r="27679" x14ac:dyDescent="0.25"/>
    <row r="27680" x14ac:dyDescent="0.25"/>
    <row r="27681" x14ac:dyDescent="0.25"/>
    <row r="27682" x14ac:dyDescent="0.25"/>
    <row r="27683" x14ac:dyDescent="0.25"/>
    <row r="27684" x14ac:dyDescent="0.25"/>
    <row r="27685" x14ac:dyDescent="0.25"/>
    <row r="27686" x14ac:dyDescent="0.25"/>
    <row r="27687" x14ac:dyDescent="0.25"/>
    <row r="27688" x14ac:dyDescent="0.25"/>
    <row r="27689" x14ac:dyDescent="0.25"/>
    <row r="27690" x14ac:dyDescent="0.25"/>
    <row r="27691" x14ac:dyDescent="0.25"/>
    <row r="27692" x14ac:dyDescent="0.25"/>
    <row r="27693" x14ac:dyDescent="0.25"/>
    <row r="27694" x14ac:dyDescent="0.25"/>
    <row r="27695" x14ac:dyDescent="0.25"/>
    <row r="27696" x14ac:dyDescent="0.25"/>
    <row r="27697" x14ac:dyDescent="0.25"/>
    <row r="27698" x14ac:dyDescent="0.25"/>
    <row r="27699" x14ac:dyDescent="0.25"/>
    <row r="27700" x14ac:dyDescent="0.25"/>
    <row r="27701" x14ac:dyDescent="0.25"/>
    <row r="27702" x14ac:dyDescent="0.25"/>
    <row r="27703" x14ac:dyDescent="0.25"/>
    <row r="27704" x14ac:dyDescent="0.25"/>
    <row r="27705" x14ac:dyDescent="0.25"/>
    <row r="27706" x14ac:dyDescent="0.25"/>
    <row r="27707" x14ac:dyDescent="0.25"/>
    <row r="27708" x14ac:dyDescent="0.25"/>
    <row r="27709" x14ac:dyDescent="0.25"/>
    <row r="27710" x14ac:dyDescent="0.25"/>
    <row r="27711" x14ac:dyDescent="0.25"/>
    <row r="27712" x14ac:dyDescent="0.25"/>
    <row r="27713" x14ac:dyDescent="0.25"/>
    <row r="27714" x14ac:dyDescent="0.25"/>
    <row r="27715" x14ac:dyDescent="0.25"/>
    <row r="27716" x14ac:dyDescent="0.25"/>
    <row r="27717" x14ac:dyDescent="0.25"/>
    <row r="27718" x14ac:dyDescent="0.25"/>
    <row r="27719" x14ac:dyDescent="0.25"/>
    <row r="27720" x14ac:dyDescent="0.25"/>
    <row r="27721" x14ac:dyDescent="0.25"/>
    <row r="27722" x14ac:dyDescent="0.25"/>
    <row r="27723" x14ac:dyDescent="0.25"/>
    <row r="27724" x14ac:dyDescent="0.25"/>
    <row r="27725" x14ac:dyDescent="0.25"/>
    <row r="27726" x14ac:dyDescent="0.25"/>
    <row r="27727" x14ac:dyDescent="0.25"/>
    <row r="27728" x14ac:dyDescent="0.25"/>
    <row r="27729" x14ac:dyDescent="0.25"/>
    <row r="27730" x14ac:dyDescent="0.25"/>
    <row r="27731" x14ac:dyDescent="0.25"/>
    <row r="27732" x14ac:dyDescent="0.25"/>
    <row r="27733" x14ac:dyDescent="0.25"/>
    <row r="27734" x14ac:dyDescent="0.25"/>
    <row r="27735" x14ac:dyDescent="0.25"/>
    <row r="27736" x14ac:dyDescent="0.25"/>
    <row r="27737" x14ac:dyDescent="0.25"/>
    <row r="27738" x14ac:dyDescent="0.25"/>
    <row r="27739" x14ac:dyDescent="0.25"/>
    <row r="27740" x14ac:dyDescent="0.25"/>
    <row r="27741" x14ac:dyDescent="0.25"/>
    <row r="27742" x14ac:dyDescent="0.25"/>
    <row r="27743" x14ac:dyDescent="0.25"/>
    <row r="27744" x14ac:dyDescent="0.25"/>
    <row r="27745" x14ac:dyDescent="0.25"/>
    <row r="27746" x14ac:dyDescent="0.25"/>
    <row r="27747" x14ac:dyDescent="0.25"/>
    <row r="27748" x14ac:dyDescent="0.25"/>
    <row r="27749" x14ac:dyDescent="0.25"/>
    <row r="27750" x14ac:dyDescent="0.25"/>
    <row r="27751" x14ac:dyDescent="0.25"/>
    <row r="27752" x14ac:dyDescent="0.25"/>
    <row r="27753" x14ac:dyDescent="0.25"/>
    <row r="27754" x14ac:dyDescent="0.25"/>
    <row r="27755" x14ac:dyDescent="0.25"/>
    <row r="27756" x14ac:dyDescent="0.25"/>
    <row r="27757" x14ac:dyDescent="0.25"/>
    <row r="27758" x14ac:dyDescent="0.25"/>
    <row r="27759" x14ac:dyDescent="0.25"/>
    <row r="27760" x14ac:dyDescent="0.25"/>
    <row r="27761" x14ac:dyDescent="0.25"/>
    <row r="27762" x14ac:dyDescent="0.25"/>
    <row r="27763" x14ac:dyDescent="0.25"/>
    <row r="27764" x14ac:dyDescent="0.25"/>
    <row r="27765" x14ac:dyDescent="0.25"/>
    <row r="27766" x14ac:dyDescent="0.25"/>
    <row r="27767" x14ac:dyDescent="0.25"/>
    <row r="27768" x14ac:dyDescent="0.25"/>
    <row r="27769" x14ac:dyDescent="0.25"/>
    <row r="27770" x14ac:dyDescent="0.25"/>
    <row r="27771" x14ac:dyDescent="0.25"/>
    <row r="27772" x14ac:dyDescent="0.25"/>
    <row r="27773" x14ac:dyDescent="0.25"/>
    <row r="27774" x14ac:dyDescent="0.25"/>
    <row r="27775" x14ac:dyDescent="0.25"/>
    <row r="27776" x14ac:dyDescent="0.25"/>
    <row r="27777" x14ac:dyDescent="0.25"/>
    <row r="27778" x14ac:dyDescent="0.25"/>
    <row r="27779" x14ac:dyDescent="0.25"/>
    <row r="27780" x14ac:dyDescent="0.25"/>
    <row r="27781" x14ac:dyDescent="0.25"/>
    <row r="27782" x14ac:dyDescent="0.25"/>
    <row r="27783" x14ac:dyDescent="0.25"/>
    <row r="27784" x14ac:dyDescent="0.25"/>
    <row r="27785" x14ac:dyDescent="0.25"/>
    <row r="27786" x14ac:dyDescent="0.25"/>
    <row r="27787" x14ac:dyDescent="0.25"/>
    <row r="27788" x14ac:dyDescent="0.25"/>
    <row r="27789" x14ac:dyDescent="0.25"/>
    <row r="27790" x14ac:dyDescent="0.25"/>
    <row r="27791" x14ac:dyDescent="0.25"/>
    <row r="27792" x14ac:dyDescent="0.25"/>
    <row r="27793" x14ac:dyDescent="0.25"/>
    <row r="27794" x14ac:dyDescent="0.25"/>
    <row r="27795" x14ac:dyDescent="0.25"/>
    <row r="27796" x14ac:dyDescent="0.25"/>
    <row r="27797" x14ac:dyDescent="0.25"/>
    <row r="27798" x14ac:dyDescent="0.25"/>
    <row r="27799" x14ac:dyDescent="0.25"/>
    <row r="27800" x14ac:dyDescent="0.25"/>
    <row r="27801" x14ac:dyDescent="0.25"/>
    <row r="27802" x14ac:dyDescent="0.25"/>
    <row r="27803" x14ac:dyDescent="0.25"/>
    <row r="27804" x14ac:dyDescent="0.25"/>
    <row r="27805" x14ac:dyDescent="0.25"/>
    <row r="27806" x14ac:dyDescent="0.25"/>
    <row r="27807" x14ac:dyDescent="0.25"/>
    <row r="27808" x14ac:dyDescent="0.25"/>
    <row r="27809" x14ac:dyDescent="0.25"/>
    <row r="27810" x14ac:dyDescent="0.25"/>
    <row r="27811" x14ac:dyDescent="0.25"/>
    <row r="27812" x14ac:dyDescent="0.25"/>
    <row r="27813" x14ac:dyDescent="0.25"/>
    <row r="27814" x14ac:dyDescent="0.25"/>
    <row r="27815" x14ac:dyDescent="0.25"/>
    <row r="27816" x14ac:dyDescent="0.25"/>
    <row r="27817" x14ac:dyDescent="0.25"/>
    <row r="27818" x14ac:dyDescent="0.25"/>
    <row r="27819" x14ac:dyDescent="0.25"/>
    <row r="27820" x14ac:dyDescent="0.25"/>
    <row r="27821" x14ac:dyDescent="0.25"/>
    <row r="27822" x14ac:dyDescent="0.25"/>
    <row r="27823" x14ac:dyDescent="0.25"/>
    <row r="27824" x14ac:dyDescent="0.25"/>
    <row r="27825" x14ac:dyDescent="0.25"/>
    <row r="27826" x14ac:dyDescent="0.25"/>
    <row r="27827" x14ac:dyDescent="0.25"/>
    <row r="27828" x14ac:dyDescent="0.25"/>
    <row r="27829" x14ac:dyDescent="0.25"/>
    <row r="27830" x14ac:dyDescent="0.25"/>
    <row r="27831" x14ac:dyDescent="0.25"/>
    <row r="27832" x14ac:dyDescent="0.25"/>
    <row r="27833" x14ac:dyDescent="0.25"/>
    <row r="27834" x14ac:dyDescent="0.25"/>
    <row r="27835" x14ac:dyDescent="0.25"/>
    <row r="27836" x14ac:dyDescent="0.25"/>
    <row r="27837" x14ac:dyDescent="0.25"/>
    <row r="27838" x14ac:dyDescent="0.25"/>
    <row r="27839" x14ac:dyDescent="0.25"/>
    <row r="27840" x14ac:dyDescent="0.25"/>
    <row r="27841" x14ac:dyDescent="0.25"/>
    <row r="27842" x14ac:dyDescent="0.25"/>
    <row r="27843" x14ac:dyDescent="0.25"/>
    <row r="27844" x14ac:dyDescent="0.25"/>
    <row r="27845" x14ac:dyDescent="0.25"/>
    <row r="27846" x14ac:dyDescent="0.25"/>
    <row r="27847" x14ac:dyDescent="0.25"/>
    <row r="27848" x14ac:dyDescent="0.25"/>
    <row r="27849" x14ac:dyDescent="0.25"/>
    <row r="27850" x14ac:dyDescent="0.25"/>
    <row r="27851" x14ac:dyDescent="0.25"/>
    <row r="27852" x14ac:dyDescent="0.25"/>
    <row r="27853" x14ac:dyDescent="0.25"/>
    <row r="27854" x14ac:dyDescent="0.25"/>
    <row r="27855" x14ac:dyDescent="0.25"/>
    <row r="27856" x14ac:dyDescent="0.25"/>
    <row r="27857" x14ac:dyDescent="0.25"/>
    <row r="27858" x14ac:dyDescent="0.25"/>
    <row r="27859" x14ac:dyDescent="0.25"/>
    <row r="27860" x14ac:dyDescent="0.25"/>
    <row r="27861" x14ac:dyDescent="0.25"/>
    <row r="27862" x14ac:dyDescent="0.25"/>
    <row r="27863" x14ac:dyDescent="0.25"/>
    <row r="27864" x14ac:dyDescent="0.25"/>
    <row r="27865" x14ac:dyDescent="0.25"/>
    <row r="27866" x14ac:dyDescent="0.25"/>
    <row r="27867" x14ac:dyDescent="0.25"/>
    <row r="27868" x14ac:dyDescent="0.25"/>
    <row r="27869" x14ac:dyDescent="0.25"/>
    <row r="27870" x14ac:dyDescent="0.25"/>
    <row r="27871" x14ac:dyDescent="0.25"/>
    <row r="27872" x14ac:dyDescent="0.25"/>
    <row r="27873" x14ac:dyDescent="0.25"/>
    <row r="27874" x14ac:dyDescent="0.25"/>
    <row r="27875" x14ac:dyDescent="0.25"/>
    <row r="27876" x14ac:dyDescent="0.25"/>
    <row r="27877" x14ac:dyDescent="0.25"/>
    <row r="27878" x14ac:dyDescent="0.25"/>
    <row r="27879" x14ac:dyDescent="0.25"/>
    <row r="27880" x14ac:dyDescent="0.25"/>
    <row r="27881" x14ac:dyDescent="0.25"/>
    <row r="27882" x14ac:dyDescent="0.25"/>
    <row r="27883" x14ac:dyDescent="0.25"/>
    <row r="27884" x14ac:dyDescent="0.25"/>
    <row r="27885" x14ac:dyDescent="0.25"/>
    <row r="27886" x14ac:dyDescent="0.25"/>
    <row r="27887" x14ac:dyDescent="0.25"/>
    <row r="27888" x14ac:dyDescent="0.25"/>
    <row r="27889" x14ac:dyDescent="0.25"/>
    <row r="27890" x14ac:dyDescent="0.25"/>
    <row r="27891" x14ac:dyDescent="0.25"/>
    <row r="27892" x14ac:dyDescent="0.25"/>
    <row r="27893" x14ac:dyDescent="0.25"/>
    <row r="27894" x14ac:dyDescent="0.25"/>
    <row r="27895" x14ac:dyDescent="0.25"/>
    <row r="27896" x14ac:dyDescent="0.25"/>
    <row r="27897" x14ac:dyDescent="0.25"/>
    <row r="27898" x14ac:dyDescent="0.25"/>
    <row r="27899" x14ac:dyDescent="0.25"/>
    <row r="27900" x14ac:dyDescent="0.25"/>
    <row r="27901" x14ac:dyDescent="0.25"/>
    <row r="27902" x14ac:dyDescent="0.25"/>
    <row r="27903" x14ac:dyDescent="0.25"/>
    <row r="27904" x14ac:dyDescent="0.25"/>
    <row r="27905" x14ac:dyDescent="0.25"/>
    <row r="27906" x14ac:dyDescent="0.25"/>
    <row r="27907" x14ac:dyDescent="0.25"/>
    <row r="27908" x14ac:dyDescent="0.25"/>
    <row r="27909" x14ac:dyDescent="0.25"/>
    <row r="27910" x14ac:dyDescent="0.25"/>
    <row r="27911" x14ac:dyDescent="0.25"/>
    <row r="27912" x14ac:dyDescent="0.25"/>
    <row r="27913" x14ac:dyDescent="0.25"/>
    <row r="27914" x14ac:dyDescent="0.25"/>
    <row r="27915" x14ac:dyDescent="0.25"/>
    <row r="27916" x14ac:dyDescent="0.25"/>
    <row r="27917" x14ac:dyDescent="0.25"/>
    <row r="27918" x14ac:dyDescent="0.25"/>
    <row r="27919" x14ac:dyDescent="0.25"/>
    <row r="27920" x14ac:dyDescent="0.25"/>
    <row r="27921" x14ac:dyDescent="0.25"/>
    <row r="27922" x14ac:dyDescent="0.25"/>
    <row r="27923" x14ac:dyDescent="0.25"/>
    <row r="27924" x14ac:dyDescent="0.25"/>
    <row r="27925" x14ac:dyDescent="0.25"/>
    <row r="27926" x14ac:dyDescent="0.25"/>
    <row r="27927" x14ac:dyDescent="0.25"/>
    <row r="27928" x14ac:dyDescent="0.25"/>
    <row r="27929" x14ac:dyDescent="0.25"/>
    <row r="27930" x14ac:dyDescent="0.25"/>
    <row r="27931" x14ac:dyDescent="0.25"/>
    <row r="27932" x14ac:dyDescent="0.25"/>
    <row r="27933" x14ac:dyDescent="0.25"/>
    <row r="27934" x14ac:dyDescent="0.25"/>
    <row r="27935" x14ac:dyDescent="0.25"/>
    <row r="27936" x14ac:dyDescent="0.25"/>
    <row r="27937" x14ac:dyDescent="0.25"/>
    <row r="27938" x14ac:dyDescent="0.25"/>
    <row r="27939" x14ac:dyDescent="0.25"/>
    <row r="27940" x14ac:dyDescent="0.25"/>
    <row r="27941" x14ac:dyDescent="0.25"/>
    <row r="27942" x14ac:dyDescent="0.25"/>
    <row r="27943" x14ac:dyDescent="0.25"/>
    <row r="27944" x14ac:dyDescent="0.25"/>
    <row r="27945" x14ac:dyDescent="0.25"/>
    <row r="27946" x14ac:dyDescent="0.25"/>
    <row r="27947" x14ac:dyDescent="0.25"/>
    <row r="27948" x14ac:dyDescent="0.25"/>
    <row r="27949" x14ac:dyDescent="0.25"/>
    <row r="27950" x14ac:dyDescent="0.25"/>
    <row r="27951" x14ac:dyDescent="0.25"/>
    <row r="27952" x14ac:dyDescent="0.25"/>
    <row r="27953" x14ac:dyDescent="0.25"/>
    <row r="27954" x14ac:dyDescent="0.25"/>
    <row r="27955" x14ac:dyDescent="0.25"/>
    <row r="27956" x14ac:dyDescent="0.25"/>
    <row r="27957" x14ac:dyDescent="0.25"/>
    <row r="27958" x14ac:dyDescent="0.25"/>
    <row r="27959" x14ac:dyDescent="0.25"/>
    <row r="27960" x14ac:dyDescent="0.25"/>
    <row r="27961" x14ac:dyDescent="0.25"/>
    <row r="27962" x14ac:dyDescent="0.25"/>
    <row r="27963" x14ac:dyDescent="0.25"/>
    <row r="27964" x14ac:dyDescent="0.25"/>
    <row r="27965" x14ac:dyDescent="0.25"/>
    <row r="27966" x14ac:dyDescent="0.25"/>
    <row r="27967" x14ac:dyDescent="0.25"/>
    <row r="27968" x14ac:dyDescent="0.25"/>
    <row r="27969" x14ac:dyDescent="0.25"/>
    <row r="27970" x14ac:dyDescent="0.25"/>
    <row r="27971" x14ac:dyDescent="0.25"/>
    <row r="27972" x14ac:dyDescent="0.25"/>
    <row r="27973" x14ac:dyDescent="0.25"/>
    <row r="27974" x14ac:dyDescent="0.25"/>
    <row r="27975" x14ac:dyDescent="0.25"/>
    <row r="27976" x14ac:dyDescent="0.25"/>
    <row r="27977" x14ac:dyDescent="0.25"/>
    <row r="27978" x14ac:dyDescent="0.25"/>
    <row r="27979" x14ac:dyDescent="0.25"/>
    <row r="27980" x14ac:dyDescent="0.25"/>
    <row r="27981" x14ac:dyDescent="0.25"/>
    <row r="27982" x14ac:dyDescent="0.25"/>
    <row r="27983" x14ac:dyDescent="0.25"/>
    <row r="27984" x14ac:dyDescent="0.25"/>
    <row r="27985" x14ac:dyDescent="0.25"/>
    <row r="27986" x14ac:dyDescent="0.25"/>
    <row r="27987" x14ac:dyDescent="0.25"/>
    <row r="27988" x14ac:dyDescent="0.25"/>
    <row r="27989" x14ac:dyDescent="0.25"/>
    <row r="27990" x14ac:dyDescent="0.25"/>
    <row r="27991" x14ac:dyDescent="0.25"/>
    <row r="27992" x14ac:dyDescent="0.25"/>
    <row r="27993" x14ac:dyDescent="0.25"/>
    <row r="27994" x14ac:dyDescent="0.25"/>
    <row r="27995" x14ac:dyDescent="0.25"/>
    <row r="27996" x14ac:dyDescent="0.25"/>
    <row r="27997" x14ac:dyDescent="0.25"/>
    <row r="27998" x14ac:dyDescent="0.25"/>
    <row r="27999" x14ac:dyDescent="0.25"/>
    <row r="28000" x14ac:dyDescent="0.25"/>
    <row r="28001" x14ac:dyDescent="0.25"/>
    <row r="28002" x14ac:dyDescent="0.25"/>
    <row r="28003" x14ac:dyDescent="0.25"/>
    <row r="28004" x14ac:dyDescent="0.25"/>
    <row r="28005" x14ac:dyDescent="0.25"/>
    <row r="28006" x14ac:dyDescent="0.25"/>
    <row r="28007" x14ac:dyDescent="0.25"/>
    <row r="28008" x14ac:dyDescent="0.25"/>
    <row r="28009" x14ac:dyDescent="0.25"/>
    <row r="28010" x14ac:dyDescent="0.25"/>
    <row r="28011" x14ac:dyDescent="0.25"/>
    <row r="28012" x14ac:dyDescent="0.25"/>
    <row r="28013" x14ac:dyDescent="0.25"/>
    <row r="28014" x14ac:dyDescent="0.25"/>
    <row r="28015" x14ac:dyDescent="0.25"/>
    <row r="28016" x14ac:dyDescent="0.25"/>
    <row r="28017" x14ac:dyDescent="0.25"/>
    <row r="28018" x14ac:dyDescent="0.25"/>
    <row r="28019" x14ac:dyDescent="0.25"/>
    <row r="28020" x14ac:dyDescent="0.25"/>
    <row r="28021" x14ac:dyDescent="0.25"/>
    <row r="28022" x14ac:dyDescent="0.25"/>
    <row r="28023" x14ac:dyDescent="0.25"/>
    <row r="28024" x14ac:dyDescent="0.25"/>
    <row r="28025" x14ac:dyDescent="0.25"/>
    <row r="28026" x14ac:dyDescent="0.25"/>
    <row r="28027" x14ac:dyDescent="0.25"/>
    <row r="28028" x14ac:dyDescent="0.25"/>
    <row r="28029" x14ac:dyDescent="0.25"/>
    <row r="28030" x14ac:dyDescent="0.25"/>
    <row r="28031" x14ac:dyDescent="0.25"/>
    <row r="28032" x14ac:dyDescent="0.25"/>
    <row r="28033" x14ac:dyDescent="0.25"/>
    <row r="28034" x14ac:dyDescent="0.25"/>
    <row r="28035" x14ac:dyDescent="0.25"/>
    <row r="28036" x14ac:dyDescent="0.25"/>
    <row r="28037" x14ac:dyDescent="0.25"/>
    <row r="28038" x14ac:dyDescent="0.25"/>
    <row r="28039" x14ac:dyDescent="0.25"/>
    <row r="28040" x14ac:dyDescent="0.25"/>
    <row r="28041" x14ac:dyDescent="0.25"/>
    <row r="28042" x14ac:dyDescent="0.25"/>
    <row r="28043" x14ac:dyDescent="0.25"/>
    <row r="28044" x14ac:dyDescent="0.25"/>
    <row r="28045" x14ac:dyDescent="0.25"/>
    <row r="28046" x14ac:dyDescent="0.25"/>
    <row r="28047" x14ac:dyDescent="0.25"/>
    <row r="28048" x14ac:dyDescent="0.25"/>
    <row r="28049" x14ac:dyDescent="0.25"/>
    <row r="28050" x14ac:dyDescent="0.25"/>
    <row r="28051" x14ac:dyDescent="0.25"/>
    <row r="28052" x14ac:dyDescent="0.25"/>
    <row r="28053" x14ac:dyDescent="0.25"/>
    <row r="28054" x14ac:dyDescent="0.25"/>
    <row r="28055" x14ac:dyDescent="0.25"/>
    <row r="28056" x14ac:dyDescent="0.25"/>
    <row r="28057" x14ac:dyDescent="0.25"/>
    <row r="28058" x14ac:dyDescent="0.25"/>
    <row r="28059" x14ac:dyDescent="0.25"/>
    <row r="28060" x14ac:dyDescent="0.25"/>
    <row r="28061" x14ac:dyDescent="0.25"/>
    <row r="28062" x14ac:dyDescent="0.25"/>
    <row r="28063" x14ac:dyDescent="0.25"/>
    <row r="28064" x14ac:dyDescent="0.25"/>
    <row r="28065" x14ac:dyDescent="0.25"/>
    <row r="28066" x14ac:dyDescent="0.25"/>
    <row r="28067" x14ac:dyDescent="0.25"/>
    <row r="28068" x14ac:dyDescent="0.25"/>
    <row r="28069" x14ac:dyDescent="0.25"/>
    <row r="28070" x14ac:dyDescent="0.25"/>
    <row r="28071" x14ac:dyDescent="0.25"/>
    <row r="28072" x14ac:dyDescent="0.25"/>
    <row r="28073" x14ac:dyDescent="0.25"/>
    <row r="28074" x14ac:dyDescent="0.25"/>
    <row r="28075" x14ac:dyDescent="0.25"/>
    <row r="28076" x14ac:dyDescent="0.25"/>
    <row r="28077" x14ac:dyDescent="0.25"/>
    <row r="28078" x14ac:dyDescent="0.25"/>
    <row r="28079" x14ac:dyDescent="0.25"/>
    <row r="28080" x14ac:dyDescent="0.25"/>
    <row r="28081" x14ac:dyDescent="0.25"/>
    <row r="28082" x14ac:dyDescent="0.25"/>
    <row r="28083" x14ac:dyDescent="0.25"/>
    <row r="28084" x14ac:dyDescent="0.25"/>
    <row r="28085" x14ac:dyDescent="0.25"/>
    <row r="28086" x14ac:dyDescent="0.25"/>
    <row r="28087" x14ac:dyDescent="0.25"/>
    <row r="28088" x14ac:dyDescent="0.25"/>
    <row r="28089" x14ac:dyDescent="0.25"/>
    <row r="28090" x14ac:dyDescent="0.25"/>
    <row r="28091" x14ac:dyDescent="0.25"/>
    <row r="28092" x14ac:dyDescent="0.25"/>
    <row r="28093" x14ac:dyDescent="0.25"/>
    <row r="28094" x14ac:dyDescent="0.25"/>
    <row r="28095" x14ac:dyDescent="0.25"/>
    <row r="28096" x14ac:dyDescent="0.25"/>
    <row r="28097" x14ac:dyDescent="0.25"/>
    <row r="28098" x14ac:dyDescent="0.25"/>
    <row r="28099" x14ac:dyDescent="0.25"/>
    <row r="28100" x14ac:dyDescent="0.25"/>
    <row r="28101" x14ac:dyDescent="0.25"/>
    <row r="28102" x14ac:dyDescent="0.25"/>
    <row r="28103" x14ac:dyDescent="0.25"/>
    <row r="28104" x14ac:dyDescent="0.25"/>
    <row r="28105" x14ac:dyDescent="0.25"/>
    <row r="28106" x14ac:dyDescent="0.25"/>
    <row r="28107" x14ac:dyDescent="0.25"/>
    <row r="28108" x14ac:dyDescent="0.25"/>
    <row r="28109" x14ac:dyDescent="0.25"/>
    <row r="28110" x14ac:dyDescent="0.25"/>
    <row r="28111" x14ac:dyDescent="0.25"/>
    <row r="28112" x14ac:dyDescent="0.25"/>
    <row r="28113" x14ac:dyDescent="0.25"/>
    <row r="28114" x14ac:dyDescent="0.25"/>
    <row r="28115" x14ac:dyDescent="0.25"/>
    <row r="28116" x14ac:dyDescent="0.25"/>
    <row r="28117" x14ac:dyDescent="0.25"/>
    <row r="28118" x14ac:dyDescent="0.25"/>
    <row r="28119" x14ac:dyDescent="0.25"/>
    <row r="28120" x14ac:dyDescent="0.25"/>
    <row r="28121" x14ac:dyDescent="0.25"/>
    <row r="28122" x14ac:dyDescent="0.25"/>
    <row r="28123" x14ac:dyDescent="0.25"/>
    <row r="28124" x14ac:dyDescent="0.25"/>
    <row r="28125" x14ac:dyDescent="0.25"/>
    <row r="28126" x14ac:dyDescent="0.25"/>
    <row r="28127" x14ac:dyDescent="0.25"/>
    <row r="28128" x14ac:dyDescent="0.25"/>
    <row r="28129" x14ac:dyDescent="0.25"/>
    <row r="28130" x14ac:dyDescent="0.25"/>
    <row r="28131" x14ac:dyDescent="0.25"/>
    <row r="28132" x14ac:dyDescent="0.25"/>
    <row r="28133" x14ac:dyDescent="0.25"/>
    <row r="28134" x14ac:dyDescent="0.25"/>
    <row r="28135" x14ac:dyDescent="0.25"/>
    <row r="28136" x14ac:dyDescent="0.25"/>
    <row r="28137" x14ac:dyDescent="0.25"/>
    <row r="28138" x14ac:dyDescent="0.25"/>
    <row r="28139" x14ac:dyDescent="0.25"/>
    <row r="28140" x14ac:dyDescent="0.25"/>
    <row r="28141" x14ac:dyDescent="0.25"/>
    <row r="28142" x14ac:dyDescent="0.25"/>
    <row r="28143" x14ac:dyDescent="0.25"/>
    <row r="28144" x14ac:dyDescent="0.25"/>
    <row r="28145" x14ac:dyDescent="0.25"/>
    <row r="28146" x14ac:dyDescent="0.25"/>
    <row r="28147" x14ac:dyDescent="0.25"/>
    <row r="28148" x14ac:dyDescent="0.25"/>
    <row r="28149" x14ac:dyDescent="0.25"/>
    <row r="28150" x14ac:dyDescent="0.25"/>
    <row r="28151" x14ac:dyDescent="0.25"/>
    <row r="28152" x14ac:dyDescent="0.25"/>
    <row r="28153" x14ac:dyDescent="0.25"/>
    <row r="28154" x14ac:dyDescent="0.25"/>
    <row r="28155" x14ac:dyDescent="0.25"/>
    <row r="28156" x14ac:dyDescent="0.25"/>
    <row r="28157" x14ac:dyDescent="0.25"/>
    <row r="28158" x14ac:dyDescent="0.25"/>
    <row r="28159" x14ac:dyDescent="0.25"/>
    <row r="28160" x14ac:dyDescent="0.25"/>
    <row r="28161" x14ac:dyDescent="0.25"/>
    <row r="28162" x14ac:dyDescent="0.25"/>
    <row r="28163" x14ac:dyDescent="0.25"/>
    <row r="28164" x14ac:dyDescent="0.25"/>
    <row r="28165" x14ac:dyDescent="0.25"/>
    <row r="28166" x14ac:dyDescent="0.25"/>
    <row r="28167" x14ac:dyDescent="0.25"/>
    <row r="28168" x14ac:dyDescent="0.25"/>
    <row r="28169" x14ac:dyDescent="0.25"/>
    <row r="28170" x14ac:dyDescent="0.25"/>
    <row r="28171" x14ac:dyDescent="0.25"/>
    <row r="28172" x14ac:dyDescent="0.25"/>
    <row r="28173" x14ac:dyDescent="0.25"/>
    <row r="28174" x14ac:dyDescent="0.25"/>
    <row r="28175" x14ac:dyDescent="0.25"/>
    <row r="28176" x14ac:dyDescent="0.25"/>
    <row r="28177" x14ac:dyDescent="0.25"/>
    <row r="28178" x14ac:dyDescent="0.25"/>
    <row r="28179" x14ac:dyDescent="0.25"/>
    <row r="28180" x14ac:dyDescent="0.25"/>
    <row r="28181" x14ac:dyDescent="0.25"/>
    <row r="28182" x14ac:dyDescent="0.25"/>
    <row r="28183" x14ac:dyDescent="0.25"/>
    <row r="28184" x14ac:dyDescent="0.25"/>
    <row r="28185" x14ac:dyDescent="0.25"/>
    <row r="28186" x14ac:dyDescent="0.25"/>
    <row r="28187" x14ac:dyDescent="0.25"/>
    <row r="28188" x14ac:dyDescent="0.25"/>
    <row r="28189" x14ac:dyDescent="0.25"/>
    <row r="28190" x14ac:dyDescent="0.25"/>
    <row r="28191" x14ac:dyDescent="0.25"/>
    <row r="28192" x14ac:dyDescent="0.25"/>
    <row r="28193" x14ac:dyDescent="0.25"/>
    <row r="28194" x14ac:dyDescent="0.25"/>
    <row r="28195" x14ac:dyDescent="0.25"/>
    <row r="28196" x14ac:dyDescent="0.25"/>
    <row r="28197" x14ac:dyDescent="0.25"/>
    <row r="28198" x14ac:dyDescent="0.25"/>
    <row r="28199" x14ac:dyDescent="0.25"/>
    <row r="28200" x14ac:dyDescent="0.25"/>
    <row r="28201" x14ac:dyDescent="0.25"/>
    <row r="28202" x14ac:dyDescent="0.25"/>
    <row r="28203" x14ac:dyDescent="0.25"/>
    <row r="28204" x14ac:dyDescent="0.25"/>
    <row r="28205" x14ac:dyDescent="0.25"/>
    <row r="28206" x14ac:dyDescent="0.25"/>
    <row r="28207" x14ac:dyDescent="0.25"/>
    <row r="28208" x14ac:dyDescent="0.25"/>
    <row r="28209" x14ac:dyDescent="0.25"/>
    <row r="28210" x14ac:dyDescent="0.25"/>
    <row r="28211" x14ac:dyDescent="0.25"/>
    <row r="28212" x14ac:dyDescent="0.25"/>
    <row r="28213" x14ac:dyDescent="0.25"/>
    <row r="28214" x14ac:dyDescent="0.25"/>
    <row r="28215" x14ac:dyDescent="0.25"/>
    <row r="28216" x14ac:dyDescent="0.25"/>
    <row r="28217" x14ac:dyDescent="0.25"/>
    <row r="28218" x14ac:dyDescent="0.25"/>
    <row r="28219" x14ac:dyDescent="0.25"/>
    <row r="28220" x14ac:dyDescent="0.25"/>
    <row r="28221" x14ac:dyDescent="0.25"/>
    <row r="28222" x14ac:dyDescent="0.25"/>
    <row r="28223" x14ac:dyDescent="0.25"/>
    <row r="28224" x14ac:dyDescent="0.25"/>
    <row r="28225" x14ac:dyDescent="0.25"/>
    <row r="28226" x14ac:dyDescent="0.25"/>
    <row r="28227" x14ac:dyDescent="0.25"/>
    <row r="28228" x14ac:dyDescent="0.25"/>
    <row r="28229" x14ac:dyDescent="0.25"/>
    <row r="28230" x14ac:dyDescent="0.25"/>
    <row r="28231" x14ac:dyDescent="0.25"/>
    <row r="28232" x14ac:dyDescent="0.25"/>
    <row r="28233" x14ac:dyDescent="0.25"/>
    <row r="28234" x14ac:dyDescent="0.25"/>
    <row r="28235" x14ac:dyDescent="0.25"/>
    <row r="28236" x14ac:dyDescent="0.25"/>
    <row r="28237" x14ac:dyDescent="0.25"/>
    <row r="28238" x14ac:dyDescent="0.25"/>
    <row r="28239" x14ac:dyDescent="0.25"/>
    <row r="28240" x14ac:dyDescent="0.25"/>
    <row r="28241" x14ac:dyDescent="0.25"/>
    <row r="28242" x14ac:dyDescent="0.25"/>
    <row r="28243" x14ac:dyDescent="0.25"/>
    <row r="28244" x14ac:dyDescent="0.25"/>
    <row r="28245" x14ac:dyDescent="0.25"/>
    <row r="28246" x14ac:dyDescent="0.25"/>
    <row r="28247" x14ac:dyDescent="0.25"/>
    <row r="28248" x14ac:dyDescent="0.25"/>
    <row r="28249" x14ac:dyDescent="0.25"/>
    <row r="28250" x14ac:dyDescent="0.25"/>
    <row r="28251" x14ac:dyDescent="0.25"/>
    <row r="28252" x14ac:dyDescent="0.25"/>
    <row r="28253" x14ac:dyDescent="0.25"/>
    <row r="28254" x14ac:dyDescent="0.25"/>
    <row r="28255" x14ac:dyDescent="0.25"/>
    <row r="28256" x14ac:dyDescent="0.25"/>
    <row r="28257" x14ac:dyDescent="0.25"/>
    <row r="28258" x14ac:dyDescent="0.25"/>
    <row r="28259" x14ac:dyDescent="0.25"/>
    <row r="28260" x14ac:dyDescent="0.25"/>
    <row r="28261" x14ac:dyDescent="0.25"/>
    <row r="28262" x14ac:dyDescent="0.25"/>
    <row r="28263" x14ac:dyDescent="0.25"/>
    <row r="28264" x14ac:dyDescent="0.25"/>
    <row r="28265" x14ac:dyDescent="0.25"/>
    <row r="28266" x14ac:dyDescent="0.25"/>
    <row r="28267" x14ac:dyDescent="0.25"/>
    <row r="28268" x14ac:dyDescent="0.25"/>
    <row r="28269" x14ac:dyDescent="0.25"/>
    <row r="28270" x14ac:dyDescent="0.25"/>
    <row r="28271" x14ac:dyDescent="0.25"/>
    <row r="28272" x14ac:dyDescent="0.25"/>
    <row r="28273" x14ac:dyDescent="0.25"/>
    <row r="28274" x14ac:dyDescent="0.25"/>
    <row r="28275" x14ac:dyDescent="0.25"/>
    <row r="28276" x14ac:dyDescent="0.25"/>
    <row r="28277" x14ac:dyDescent="0.25"/>
    <row r="28278" x14ac:dyDescent="0.25"/>
    <row r="28279" x14ac:dyDescent="0.25"/>
    <row r="28280" x14ac:dyDescent="0.25"/>
    <row r="28281" x14ac:dyDescent="0.25"/>
    <row r="28282" x14ac:dyDescent="0.25"/>
    <row r="28283" x14ac:dyDescent="0.25"/>
    <row r="28284" x14ac:dyDescent="0.25"/>
    <row r="28285" x14ac:dyDescent="0.25"/>
    <row r="28286" x14ac:dyDescent="0.25"/>
    <row r="28287" x14ac:dyDescent="0.25"/>
    <row r="28288" x14ac:dyDescent="0.25"/>
    <row r="28289" x14ac:dyDescent="0.25"/>
    <row r="28290" x14ac:dyDescent="0.25"/>
    <row r="28291" x14ac:dyDescent="0.25"/>
    <row r="28292" x14ac:dyDescent="0.25"/>
    <row r="28293" x14ac:dyDescent="0.25"/>
    <row r="28294" x14ac:dyDescent="0.25"/>
    <row r="28295" x14ac:dyDescent="0.25"/>
    <row r="28296" x14ac:dyDescent="0.25"/>
    <row r="28297" x14ac:dyDescent="0.25"/>
    <row r="28298" x14ac:dyDescent="0.25"/>
    <row r="28299" x14ac:dyDescent="0.25"/>
    <row r="28300" x14ac:dyDescent="0.25"/>
    <row r="28301" x14ac:dyDescent="0.25"/>
    <row r="28302" x14ac:dyDescent="0.25"/>
    <row r="28303" x14ac:dyDescent="0.25"/>
    <row r="28304" x14ac:dyDescent="0.25"/>
    <row r="28305" x14ac:dyDescent="0.25"/>
    <row r="28306" x14ac:dyDescent="0.25"/>
    <row r="28307" x14ac:dyDescent="0.25"/>
    <row r="28308" x14ac:dyDescent="0.25"/>
    <row r="28309" x14ac:dyDescent="0.25"/>
    <row r="28310" x14ac:dyDescent="0.25"/>
    <row r="28311" x14ac:dyDescent="0.25"/>
    <row r="28312" x14ac:dyDescent="0.25"/>
    <row r="28313" x14ac:dyDescent="0.25"/>
    <row r="28314" x14ac:dyDescent="0.25"/>
    <row r="28315" x14ac:dyDescent="0.25"/>
    <row r="28316" x14ac:dyDescent="0.25"/>
    <row r="28317" x14ac:dyDescent="0.25"/>
    <row r="28318" x14ac:dyDescent="0.25"/>
    <row r="28319" x14ac:dyDescent="0.25"/>
    <row r="28320" x14ac:dyDescent="0.25"/>
    <row r="28321" x14ac:dyDescent="0.25"/>
    <row r="28322" x14ac:dyDescent="0.25"/>
    <row r="28323" x14ac:dyDescent="0.25"/>
    <row r="28324" x14ac:dyDescent="0.25"/>
    <row r="28325" x14ac:dyDescent="0.25"/>
    <row r="28326" x14ac:dyDescent="0.25"/>
    <row r="28327" x14ac:dyDescent="0.25"/>
    <row r="28328" x14ac:dyDescent="0.25"/>
    <row r="28329" x14ac:dyDescent="0.25"/>
    <row r="28330" x14ac:dyDescent="0.25"/>
    <row r="28331" x14ac:dyDescent="0.25"/>
    <row r="28332" x14ac:dyDescent="0.25"/>
    <row r="28333" x14ac:dyDescent="0.25"/>
    <row r="28334" x14ac:dyDescent="0.25"/>
    <row r="28335" x14ac:dyDescent="0.25"/>
    <row r="28336" x14ac:dyDescent="0.25"/>
    <row r="28337" x14ac:dyDescent="0.25"/>
    <row r="28338" x14ac:dyDescent="0.25"/>
    <row r="28339" x14ac:dyDescent="0.25"/>
    <row r="28340" x14ac:dyDescent="0.25"/>
    <row r="28341" x14ac:dyDescent="0.25"/>
    <row r="28342" x14ac:dyDescent="0.25"/>
    <row r="28343" x14ac:dyDescent="0.25"/>
    <row r="28344" x14ac:dyDescent="0.25"/>
    <row r="28345" x14ac:dyDescent="0.25"/>
    <row r="28346" x14ac:dyDescent="0.25"/>
    <row r="28347" x14ac:dyDescent="0.25"/>
    <row r="28348" x14ac:dyDescent="0.25"/>
    <row r="28349" x14ac:dyDescent="0.25"/>
    <row r="28350" x14ac:dyDescent="0.25"/>
    <row r="28351" x14ac:dyDescent="0.25"/>
    <row r="28352" x14ac:dyDescent="0.25"/>
    <row r="28353" x14ac:dyDescent="0.25"/>
    <row r="28354" x14ac:dyDescent="0.25"/>
    <row r="28355" x14ac:dyDescent="0.25"/>
    <row r="28356" x14ac:dyDescent="0.25"/>
    <row r="28357" x14ac:dyDescent="0.25"/>
    <row r="28358" x14ac:dyDescent="0.25"/>
    <row r="28359" x14ac:dyDescent="0.25"/>
    <row r="28360" x14ac:dyDescent="0.25"/>
    <row r="28361" x14ac:dyDescent="0.25"/>
    <row r="28362" x14ac:dyDescent="0.25"/>
    <row r="28363" x14ac:dyDescent="0.25"/>
    <row r="28364" x14ac:dyDescent="0.25"/>
    <row r="28365" x14ac:dyDescent="0.25"/>
    <row r="28366" x14ac:dyDescent="0.25"/>
    <row r="28367" x14ac:dyDescent="0.25"/>
    <row r="28368" x14ac:dyDescent="0.25"/>
    <row r="28369" x14ac:dyDescent="0.25"/>
    <row r="28370" x14ac:dyDescent="0.25"/>
    <row r="28371" x14ac:dyDescent="0.25"/>
    <row r="28372" x14ac:dyDescent="0.25"/>
    <row r="28373" x14ac:dyDescent="0.25"/>
    <row r="28374" x14ac:dyDescent="0.25"/>
    <row r="28375" x14ac:dyDescent="0.25"/>
    <row r="28376" x14ac:dyDescent="0.25"/>
    <row r="28377" x14ac:dyDescent="0.25"/>
    <row r="28378" x14ac:dyDescent="0.25"/>
    <row r="28379" x14ac:dyDescent="0.25"/>
    <row r="28380" x14ac:dyDescent="0.25"/>
    <row r="28381" x14ac:dyDescent="0.25"/>
    <row r="28382" x14ac:dyDescent="0.25"/>
    <row r="28383" x14ac:dyDescent="0.25"/>
    <row r="28384" x14ac:dyDescent="0.25"/>
    <row r="28385" x14ac:dyDescent="0.25"/>
    <row r="28386" x14ac:dyDescent="0.25"/>
    <row r="28387" x14ac:dyDescent="0.25"/>
    <row r="28388" x14ac:dyDescent="0.25"/>
    <row r="28389" x14ac:dyDescent="0.25"/>
    <row r="28390" x14ac:dyDescent="0.25"/>
    <row r="28391" x14ac:dyDescent="0.25"/>
    <row r="28392" x14ac:dyDescent="0.25"/>
    <row r="28393" x14ac:dyDescent="0.25"/>
    <row r="28394" x14ac:dyDescent="0.25"/>
    <row r="28395" x14ac:dyDescent="0.25"/>
    <row r="28396" x14ac:dyDescent="0.25"/>
    <row r="28397" x14ac:dyDescent="0.25"/>
    <row r="28398" x14ac:dyDescent="0.25"/>
    <row r="28399" x14ac:dyDescent="0.25"/>
    <row r="28400" x14ac:dyDescent="0.25"/>
    <row r="28401" x14ac:dyDescent="0.25"/>
    <row r="28402" x14ac:dyDescent="0.25"/>
    <row r="28403" x14ac:dyDescent="0.25"/>
    <row r="28404" x14ac:dyDescent="0.25"/>
    <row r="28405" x14ac:dyDescent="0.25"/>
    <row r="28406" x14ac:dyDescent="0.25"/>
    <row r="28407" x14ac:dyDescent="0.25"/>
    <row r="28408" x14ac:dyDescent="0.25"/>
    <row r="28409" x14ac:dyDescent="0.25"/>
    <row r="28410" x14ac:dyDescent="0.25"/>
    <row r="28411" x14ac:dyDescent="0.25"/>
    <row r="28412" x14ac:dyDescent="0.25"/>
    <row r="28413" x14ac:dyDescent="0.25"/>
    <row r="28414" x14ac:dyDescent="0.25"/>
    <row r="28415" x14ac:dyDescent="0.25"/>
    <row r="28416" x14ac:dyDescent="0.25"/>
    <row r="28417" x14ac:dyDescent="0.25"/>
    <row r="28418" x14ac:dyDescent="0.25"/>
    <row r="28419" x14ac:dyDescent="0.25"/>
    <row r="28420" x14ac:dyDescent="0.25"/>
    <row r="28421" x14ac:dyDescent="0.25"/>
    <row r="28422" x14ac:dyDescent="0.25"/>
    <row r="28423" x14ac:dyDescent="0.25"/>
    <row r="28424" x14ac:dyDescent="0.25"/>
    <row r="28425" x14ac:dyDescent="0.25"/>
    <row r="28426" x14ac:dyDescent="0.25"/>
    <row r="28427" x14ac:dyDescent="0.25"/>
    <row r="28428" x14ac:dyDescent="0.25"/>
    <row r="28429" x14ac:dyDescent="0.25"/>
    <row r="28430" x14ac:dyDescent="0.25"/>
    <row r="28431" x14ac:dyDescent="0.25"/>
    <row r="28432" x14ac:dyDescent="0.25"/>
    <row r="28433" x14ac:dyDescent="0.25"/>
    <row r="28434" x14ac:dyDescent="0.25"/>
    <row r="28435" x14ac:dyDescent="0.25"/>
    <row r="28436" x14ac:dyDescent="0.25"/>
    <row r="28437" x14ac:dyDescent="0.25"/>
    <row r="28438" x14ac:dyDescent="0.25"/>
    <row r="28439" x14ac:dyDescent="0.25"/>
    <row r="28440" x14ac:dyDescent="0.25"/>
    <row r="28441" x14ac:dyDescent="0.25"/>
    <row r="28442" x14ac:dyDescent="0.25"/>
    <row r="28443" x14ac:dyDescent="0.25"/>
    <row r="28444" x14ac:dyDescent="0.25"/>
    <row r="28445" x14ac:dyDescent="0.25"/>
    <row r="28446" x14ac:dyDescent="0.25"/>
    <row r="28447" x14ac:dyDescent="0.25"/>
    <row r="28448" x14ac:dyDescent="0.25"/>
    <row r="28449" x14ac:dyDescent="0.25"/>
    <row r="28450" x14ac:dyDescent="0.25"/>
    <row r="28451" x14ac:dyDescent="0.25"/>
    <row r="28452" x14ac:dyDescent="0.25"/>
    <row r="28453" x14ac:dyDescent="0.25"/>
    <row r="28454" x14ac:dyDescent="0.25"/>
    <row r="28455" x14ac:dyDescent="0.25"/>
    <row r="28456" x14ac:dyDescent="0.25"/>
    <row r="28457" x14ac:dyDescent="0.25"/>
    <row r="28458" x14ac:dyDescent="0.25"/>
    <row r="28459" x14ac:dyDescent="0.25"/>
    <row r="28460" x14ac:dyDescent="0.25"/>
    <row r="28461" x14ac:dyDescent="0.25"/>
    <row r="28462" x14ac:dyDescent="0.25"/>
    <row r="28463" x14ac:dyDescent="0.25"/>
    <row r="28464" x14ac:dyDescent="0.25"/>
    <row r="28465" x14ac:dyDescent="0.25"/>
    <row r="28466" x14ac:dyDescent="0.25"/>
    <row r="28467" x14ac:dyDescent="0.25"/>
    <row r="28468" x14ac:dyDescent="0.25"/>
    <row r="28469" x14ac:dyDescent="0.25"/>
    <row r="28470" x14ac:dyDescent="0.25"/>
    <row r="28471" x14ac:dyDescent="0.25"/>
    <row r="28472" x14ac:dyDescent="0.25"/>
    <row r="28473" x14ac:dyDescent="0.25"/>
    <row r="28474" x14ac:dyDescent="0.25"/>
    <row r="28475" x14ac:dyDescent="0.25"/>
    <row r="28476" x14ac:dyDescent="0.25"/>
    <row r="28477" x14ac:dyDescent="0.25"/>
    <row r="28478" x14ac:dyDescent="0.25"/>
    <row r="28479" x14ac:dyDescent="0.25"/>
    <row r="28480" x14ac:dyDescent="0.25"/>
    <row r="28481" x14ac:dyDescent="0.25"/>
    <row r="28482" x14ac:dyDescent="0.25"/>
    <row r="28483" x14ac:dyDescent="0.25"/>
    <row r="28484" x14ac:dyDescent="0.25"/>
    <row r="28485" x14ac:dyDescent="0.25"/>
    <row r="28486" x14ac:dyDescent="0.25"/>
    <row r="28487" x14ac:dyDescent="0.25"/>
    <row r="28488" x14ac:dyDescent="0.25"/>
    <row r="28489" x14ac:dyDescent="0.25"/>
    <row r="28490" x14ac:dyDescent="0.25"/>
    <row r="28491" x14ac:dyDescent="0.25"/>
    <row r="28492" x14ac:dyDescent="0.25"/>
    <row r="28493" x14ac:dyDescent="0.25"/>
    <row r="28494" x14ac:dyDescent="0.25"/>
    <row r="28495" x14ac:dyDescent="0.25"/>
    <row r="28496" x14ac:dyDescent="0.25"/>
    <row r="28497" x14ac:dyDescent="0.25"/>
    <row r="28498" x14ac:dyDescent="0.25"/>
    <row r="28499" x14ac:dyDescent="0.25"/>
    <row r="28500" x14ac:dyDescent="0.25"/>
    <row r="28501" x14ac:dyDescent="0.25"/>
    <row r="28502" x14ac:dyDescent="0.25"/>
    <row r="28503" x14ac:dyDescent="0.25"/>
    <row r="28504" x14ac:dyDescent="0.25"/>
    <row r="28505" x14ac:dyDescent="0.25"/>
    <row r="28506" x14ac:dyDescent="0.25"/>
    <row r="28507" x14ac:dyDescent="0.25"/>
    <row r="28508" x14ac:dyDescent="0.25"/>
    <row r="28509" x14ac:dyDescent="0.25"/>
    <row r="28510" x14ac:dyDescent="0.25"/>
    <row r="28511" x14ac:dyDescent="0.25"/>
    <row r="28512" x14ac:dyDescent="0.25"/>
    <row r="28513" x14ac:dyDescent="0.25"/>
    <row r="28514" x14ac:dyDescent="0.25"/>
    <row r="28515" x14ac:dyDescent="0.25"/>
    <row r="28516" x14ac:dyDescent="0.25"/>
    <row r="28517" x14ac:dyDescent="0.25"/>
    <row r="28518" x14ac:dyDescent="0.25"/>
    <row r="28519" x14ac:dyDescent="0.25"/>
    <row r="28520" x14ac:dyDescent="0.25"/>
    <row r="28521" x14ac:dyDescent="0.25"/>
    <row r="28522" x14ac:dyDescent="0.25"/>
    <row r="28523" x14ac:dyDescent="0.25"/>
    <row r="28524" x14ac:dyDescent="0.25"/>
    <row r="28525" x14ac:dyDescent="0.25"/>
    <row r="28526" x14ac:dyDescent="0.25"/>
    <row r="28527" x14ac:dyDescent="0.25"/>
    <row r="28528" x14ac:dyDescent="0.25"/>
    <row r="28529" x14ac:dyDescent="0.25"/>
    <row r="28530" x14ac:dyDescent="0.25"/>
    <row r="28531" x14ac:dyDescent="0.25"/>
    <row r="28532" x14ac:dyDescent="0.25"/>
    <row r="28533" x14ac:dyDescent="0.25"/>
    <row r="28534" x14ac:dyDescent="0.25"/>
    <row r="28535" x14ac:dyDescent="0.25"/>
    <row r="28536" x14ac:dyDescent="0.25"/>
    <row r="28537" x14ac:dyDescent="0.25"/>
    <row r="28538" x14ac:dyDescent="0.25"/>
    <row r="28539" x14ac:dyDescent="0.25"/>
    <row r="28540" x14ac:dyDescent="0.25"/>
    <row r="28541" x14ac:dyDescent="0.25"/>
    <row r="28542" x14ac:dyDescent="0.25"/>
    <row r="28543" x14ac:dyDescent="0.25"/>
    <row r="28544" x14ac:dyDescent="0.25"/>
    <row r="28545" x14ac:dyDescent="0.25"/>
    <row r="28546" x14ac:dyDescent="0.25"/>
    <row r="28547" x14ac:dyDescent="0.25"/>
    <row r="28548" x14ac:dyDescent="0.25"/>
    <row r="28549" x14ac:dyDescent="0.25"/>
    <row r="28550" x14ac:dyDescent="0.25"/>
    <row r="28551" x14ac:dyDescent="0.25"/>
    <row r="28552" x14ac:dyDescent="0.25"/>
    <row r="28553" x14ac:dyDescent="0.25"/>
    <row r="28554" x14ac:dyDescent="0.25"/>
    <row r="28555" x14ac:dyDescent="0.25"/>
    <row r="28556" x14ac:dyDescent="0.25"/>
    <row r="28557" x14ac:dyDescent="0.25"/>
    <row r="28558" x14ac:dyDescent="0.25"/>
    <row r="28559" x14ac:dyDescent="0.25"/>
    <row r="28560" x14ac:dyDescent="0.25"/>
    <row r="28561" x14ac:dyDescent="0.25"/>
    <row r="28562" x14ac:dyDescent="0.25"/>
    <row r="28563" x14ac:dyDescent="0.25"/>
    <row r="28564" x14ac:dyDescent="0.25"/>
    <row r="28565" x14ac:dyDescent="0.25"/>
    <row r="28566" x14ac:dyDescent="0.25"/>
    <row r="28567" x14ac:dyDescent="0.25"/>
    <row r="28568" x14ac:dyDescent="0.25"/>
    <row r="28569" x14ac:dyDescent="0.25"/>
    <row r="28570" x14ac:dyDescent="0.25"/>
    <row r="28571" x14ac:dyDescent="0.25"/>
    <row r="28572" x14ac:dyDescent="0.25"/>
    <row r="28573" x14ac:dyDescent="0.25"/>
    <row r="28574" x14ac:dyDescent="0.25"/>
    <row r="28575" x14ac:dyDescent="0.25"/>
    <row r="28576" x14ac:dyDescent="0.25"/>
    <row r="28577" x14ac:dyDescent="0.25"/>
    <row r="28578" x14ac:dyDescent="0.25"/>
    <row r="28579" x14ac:dyDescent="0.25"/>
    <row r="28580" x14ac:dyDescent="0.25"/>
    <row r="28581" x14ac:dyDescent="0.25"/>
    <row r="28582" x14ac:dyDescent="0.25"/>
    <row r="28583" x14ac:dyDescent="0.25"/>
    <row r="28584" x14ac:dyDescent="0.25"/>
    <row r="28585" x14ac:dyDescent="0.25"/>
    <row r="28586" x14ac:dyDescent="0.25"/>
    <row r="28587" x14ac:dyDescent="0.25"/>
    <row r="28588" x14ac:dyDescent="0.25"/>
    <row r="28589" x14ac:dyDescent="0.25"/>
    <row r="28590" x14ac:dyDescent="0.25"/>
    <row r="28591" x14ac:dyDescent="0.25"/>
    <row r="28592" x14ac:dyDescent="0.25"/>
    <row r="28593" x14ac:dyDescent="0.25"/>
    <row r="28594" x14ac:dyDescent="0.25"/>
    <row r="28595" x14ac:dyDescent="0.25"/>
    <row r="28596" x14ac:dyDescent="0.25"/>
    <row r="28597" x14ac:dyDescent="0.25"/>
    <row r="28598" x14ac:dyDescent="0.25"/>
    <row r="28599" x14ac:dyDescent="0.25"/>
    <row r="28600" x14ac:dyDescent="0.25"/>
    <row r="28601" x14ac:dyDescent="0.25"/>
    <row r="28602" x14ac:dyDescent="0.25"/>
    <row r="28603" x14ac:dyDescent="0.25"/>
    <row r="28604" x14ac:dyDescent="0.25"/>
    <row r="28605" x14ac:dyDescent="0.25"/>
    <row r="28606" x14ac:dyDescent="0.25"/>
    <row r="28607" x14ac:dyDescent="0.25"/>
    <row r="28608" x14ac:dyDescent="0.25"/>
    <row r="28609" x14ac:dyDescent="0.25"/>
    <row r="28610" x14ac:dyDescent="0.25"/>
    <row r="28611" x14ac:dyDescent="0.25"/>
    <row r="28612" x14ac:dyDescent="0.25"/>
    <row r="28613" x14ac:dyDescent="0.25"/>
    <row r="28614" x14ac:dyDescent="0.25"/>
    <row r="28615" x14ac:dyDescent="0.25"/>
    <row r="28616" x14ac:dyDescent="0.25"/>
    <row r="28617" x14ac:dyDescent="0.25"/>
    <row r="28618" x14ac:dyDescent="0.25"/>
    <row r="28619" x14ac:dyDescent="0.25"/>
    <row r="28620" x14ac:dyDescent="0.25"/>
    <row r="28621" x14ac:dyDescent="0.25"/>
    <row r="28622" x14ac:dyDescent="0.25"/>
    <row r="28623" x14ac:dyDescent="0.25"/>
    <row r="28624" x14ac:dyDescent="0.25"/>
    <row r="28625" x14ac:dyDescent="0.25"/>
    <row r="28626" x14ac:dyDescent="0.25"/>
    <row r="28627" x14ac:dyDescent="0.25"/>
    <row r="28628" x14ac:dyDescent="0.25"/>
    <row r="28629" x14ac:dyDescent="0.25"/>
    <row r="28630" x14ac:dyDescent="0.25"/>
    <row r="28631" x14ac:dyDescent="0.25"/>
    <row r="28632" x14ac:dyDescent="0.25"/>
    <row r="28633" x14ac:dyDescent="0.25"/>
    <row r="28634" x14ac:dyDescent="0.25"/>
    <row r="28635" x14ac:dyDescent="0.25"/>
    <row r="28636" x14ac:dyDescent="0.25"/>
    <row r="28637" x14ac:dyDescent="0.25"/>
    <row r="28638" x14ac:dyDescent="0.25"/>
    <row r="28639" x14ac:dyDescent="0.25"/>
    <row r="28640" x14ac:dyDescent="0.25"/>
    <row r="28641" x14ac:dyDescent="0.25"/>
    <row r="28642" x14ac:dyDescent="0.25"/>
    <row r="28643" x14ac:dyDescent="0.25"/>
    <row r="28644" x14ac:dyDescent="0.25"/>
    <row r="28645" x14ac:dyDescent="0.25"/>
    <row r="28646" x14ac:dyDescent="0.25"/>
    <row r="28647" x14ac:dyDescent="0.25"/>
    <row r="28648" x14ac:dyDescent="0.25"/>
    <row r="28649" x14ac:dyDescent="0.25"/>
    <row r="28650" x14ac:dyDescent="0.25"/>
    <row r="28651" x14ac:dyDescent="0.25"/>
    <row r="28652" x14ac:dyDescent="0.25"/>
    <row r="28653" x14ac:dyDescent="0.25"/>
    <row r="28654" x14ac:dyDescent="0.25"/>
    <row r="28655" x14ac:dyDescent="0.25"/>
    <row r="28656" x14ac:dyDescent="0.25"/>
    <row r="28657" x14ac:dyDescent="0.25"/>
    <row r="28658" x14ac:dyDescent="0.25"/>
    <row r="28659" x14ac:dyDescent="0.25"/>
    <row r="28660" x14ac:dyDescent="0.25"/>
    <row r="28661" x14ac:dyDescent="0.25"/>
    <row r="28662" x14ac:dyDescent="0.25"/>
    <row r="28663" x14ac:dyDescent="0.25"/>
    <row r="28664" x14ac:dyDescent="0.25"/>
    <row r="28665" x14ac:dyDescent="0.25"/>
    <row r="28666" x14ac:dyDescent="0.25"/>
    <row r="28667" x14ac:dyDescent="0.25"/>
    <row r="28668" x14ac:dyDescent="0.25"/>
    <row r="28669" x14ac:dyDescent="0.25"/>
    <row r="28670" x14ac:dyDescent="0.25"/>
    <row r="28671" x14ac:dyDescent="0.25"/>
    <row r="28672" x14ac:dyDescent="0.25"/>
    <row r="28673" x14ac:dyDescent="0.25"/>
    <row r="28674" x14ac:dyDescent="0.25"/>
    <row r="28675" x14ac:dyDescent="0.25"/>
    <row r="28676" x14ac:dyDescent="0.25"/>
    <row r="28677" x14ac:dyDescent="0.25"/>
    <row r="28678" x14ac:dyDescent="0.25"/>
    <row r="28679" x14ac:dyDescent="0.25"/>
    <row r="28680" x14ac:dyDescent="0.25"/>
    <row r="28681" x14ac:dyDescent="0.25"/>
    <row r="28682" x14ac:dyDescent="0.25"/>
    <row r="28683" x14ac:dyDescent="0.25"/>
    <row r="28684" x14ac:dyDescent="0.25"/>
    <row r="28685" x14ac:dyDescent="0.25"/>
    <row r="28686" x14ac:dyDescent="0.25"/>
    <row r="28687" x14ac:dyDescent="0.25"/>
    <row r="28688" x14ac:dyDescent="0.25"/>
    <row r="28689" x14ac:dyDescent="0.25"/>
    <row r="28690" x14ac:dyDescent="0.25"/>
    <row r="28691" x14ac:dyDescent="0.25"/>
    <row r="28692" x14ac:dyDescent="0.25"/>
    <row r="28693" x14ac:dyDescent="0.25"/>
    <row r="28694" x14ac:dyDescent="0.25"/>
    <row r="28695" x14ac:dyDescent="0.25"/>
    <row r="28696" x14ac:dyDescent="0.25"/>
    <row r="28697" x14ac:dyDescent="0.25"/>
    <row r="28698" x14ac:dyDescent="0.25"/>
    <row r="28699" x14ac:dyDescent="0.25"/>
    <row r="28700" x14ac:dyDescent="0.25"/>
    <row r="28701" x14ac:dyDescent="0.25"/>
    <row r="28702" x14ac:dyDescent="0.25"/>
    <row r="28703" x14ac:dyDescent="0.25"/>
    <row r="28704" x14ac:dyDescent="0.25"/>
    <row r="28705" x14ac:dyDescent="0.25"/>
    <row r="28706" x14ac:dyDescent="0.25"/>
    <row r="28707" x14ac:dyDescent="0.25"/>
    <row r="28708" x14ac:dyDescent="0.25"/>
    <row r="28709" x14ac:dyDescent="0.25"/>
    <row r="28710" x14ac:dyDescent="0.25"/>
    <row r="28711" x14ac:dyDescent="0.25"/>
    <row r="28712" x14ac:dyDescent="0.25"/>
    <row r="28713" x14ac:dyDescent="0.25"/>
    <row r="28714" x14ac:dyDescent="0.25"/>
    <row r="28715" x14ac:dyDescent="0.25"/>
    <row r="28716" x14ac:dyDescent="0.25"/>
    <row r="28717" x14ac:dyDescent="0.25"/>
    <row r="28718" x14ac:dyDescent="0.25"/>
    <row r="28719" x14ac:dyDescent="0.25"/>
    <row r="28720" x14ac:dyDescent="0.25"/>
    <row r="28721" x14ac:dyDescent="0.25"/>
    <row r="28722" x14ac:dyDescent="0.25"/>
    <row r="28723" x14ac:dyDescent="0.25"/>
    <row r="28724" x14ac:dyDescent="0.25"/>
    <row r="28725" x14ac:dyDescent="0.25"/>
    <row r="28726" x14ac:dyDescent="0.25"/>
    <row r="28727" x14ac:dyDescent="0.25"/>
    <row r="28728" x14ac:dyDescent="0.25"/>
    <row r="28729" x14ac:dyDescent="0.25"/>
    <row r="28730" x14ac:dyDescent="0.25"/>
    <row r="28731" x14ac:dyDescent="0.25"/>
    <row r="28732" x14ac:dyDescent="0.25"/>
    <row r="28733" x14ac:dyDescent="0.25"/>
    <row r="28734" x14ac:dyDescent="0.25"/>
    <row r="28735" x14ac:dyDescent="0.25"/>
    <row r="28736" x14ac:dyDescent="0.25"/>
    <row r="28737" x14ac:dyDescent="0.25"/>
    <row r="28738" x14ac:dyDescent="0.25"/>
    <row r="28739" x14ac:dyDescent="0.25"/>
    <row r="28740" x14ac:dyDescent="0.25"/>
    <row r="28741" x14ac:dyDescent="0.25"/>
    <row r="28742" x14ac:dyDescent="0.25"/>
    <row r="28743" x14ac:dyDescent="0.25"/>
    <row r="28744" x14ac:dyDescent="0.25"/>
    <row r="28745" x14ac:dyDescent="0.25"/>
    <row r="28746" x14ac:dyDescent="0.25"/>
    <row r="28747" x14ac:dyDescent="0.25"/>
    <row r="28748" x14ac:dyDescent="0.25"/>
    <row r="28749" x14ac:dyDescent="0.25"/>
    <row r="28750" x14ac:dyDescent="0.25"/>
    <row r="28751" x14ac:dyDescent="0.25"/>
    <row r="28752" x14ac:dyDescent="0.25"/>
    <row r="28753" x14ac:dyDescent="0.25"/>
    <row r="28754" x14ac:dyDescent="0.25"/>
    <row r="28755" x14ac:dyDescent="0.25"/>
    <row r="28756" x14ac:dyDescent="0.25"/>
    <row r="28757" x14ac:dyDescent="0.25"/>
    <row r="28758" x14ac:dyDescent="0.25"/>
    <row r="28759" x14ac:dyDescent="0.25"/>
    <row r="28760" x14ac:dyDescent="0.25"/>
    <row r="28761" x14ac:dyDescent="0.25"/>
    <row r="28762" x14ac:dyDescent="0.25"/>
    <row r="28763" x14ac:dyDescent="0.25"/>
    <row r="28764" x14ac:dyDescent="0.25"/>
    <row r="28765" x14ac:dyDescent="0.25"/>
    <row r="28766" x14ac:dyDescent="0.25"/>
    <row r="28767" x14ac:dyDescent="0.25"/>
    <row r="28768" x14ac:dyDescent="0.25"/>
    <row r="28769" x14ac:dyDescent="0.25"/>
    <row r="28770" x14ac:dyDescent="0.25"/>
    <row r="28771" x14ac:dyDescent="0.25"/>
    <row r="28772" x14ac:dyDescent="0.25"/>
    <row r="28773" x14ac:dyDescent="0.25"/>
    <row r="28774" x14ac:dyDescent="0.25"/>
    <row r="28775" x14ac:dyDescent="0.25"/>
    <row r="28776" x14ac:dyDescent="0.25"/>
    <row r="28777" x14ac:dyDescent="0.25"/>
    <row r="28778" x14ac:dyDescent="0.25"/>
    <row r="28779" x14ac:dyDescent="0.25"/>
    <row r="28780" x14ac:dyDescent="0.25"/>
    <row r="28781" x14ac:dyDescent="0.25"/>
    <row r="28782" x14ac:dyDescent="0.25"/>
    <row r="28783" x14ac:dyDescent="0.25"/>
    <row r="28784" x14ac:dyDescent="0.25"/>
    <row r="28785" x14ac:dyDescent="0.25"/>
    <row r="28786" x14ac:dyDescent="0.25"/>
    <row r="28787" x14ac:dyDescent="0.25"/>
    <row r="28788" x14ac:dyDescent="0.25"/>
    <row r="28789" x14ac:dyDescent="0.25"/>
    <row r="28790" x14ac:dyDescent="0.25"/>
    <row r="28791" x14ac:dyDescent="0.25"/>
    <row r="28792" x14ac:dyDescent="0.25"/>
    <row r="28793" x14ac:dyDescent="0.25"/>
    <row r="28794" x14ac:dyDescent="0.25"/>
    <row r="28795" x14ac:dyDescent="0.25"/>
    <row r="28796" x14ac:dyDescent="0.25"/>
    <row r="28797" x14ac:dyDescent="0.25"/>
    <row r="28798" x14ac:dyDescent="0.25"/>
    <row r="28799" x14ac:dyDescent="0.25"/>
    <row r="28800" x14ac:dyDescent="0.25"/>
    <row r="28801" x14ac:dyDescent="0.25"/>
    <row r="28802" x14ac:dyDescent="0.25"/>
    <row r="28803" x14ac:dyDescent="0.25"/>
    <row r="28804" x14ac:dyDescent="0.25"/>
    <row r="28805" x14ac:dyDescent="0.25"/>
    <row r="28806" x14ac:dyDescent="0.25"/>
    <row r="28807" x14ac:dyDescent="0.25"/>
    <row r="28808" x14ac:dyDescent="0.25"/>
    <row r="28809" x14ac:dyDescent="0.25"/>
    <row r="28810" x14ac:dyDescent="0.25"/>
    <row r="28811" x14ac:dyDescent="0.25"/>
    <row r="28812" x14ac:dyDescent="0.25"/>
    <row r="28813" x14ac:dyDescent="0.25"/>
    <row r="28814" x14ac:dyDescent="0.25"/>
    <row r="28815" x14ac:dyDescent="0.25"/>
    <row r="28816" x14ac:dyDescent="0.25"/>
    <row r="28817" x14ac:dyDescent="0.25"/>
    <row r="28818" x14ac:dyDescent="0.25"/>
    <row r="28819" x14ac:dyDescent="0.25"/>
    <row r="28820" x14ac:dyDescent="0.25"/>
    <row r="28821" x14ac:dyDescent="0.25"/>
    <row r="28822" x14ac:dyDescent="0.25"/>
    <row r="28823" x14ac:dyDescent="0.25"/>
    <row r="28824" x14ac:dyDescent="0.25"/>
    <row r="28825" x14ac:dyDescent="0.25"/>
    <row r="28826" x14ac:dyDescent="0.25"/>
    <row r="28827" x14ac:dyDescent="0.25"/>
    <row r="28828" x14ac:dyDescent="0.25"/>
    <row r="28829" x14ac:dyDescent="0.25"/>
    <row r="28830" x14ac:dyDescent="0.25"/>
    <row r="28831" x14ac:dyDescent="0.25"/>
    <row r="28832" x14ac:dyDescent="0.25"/>
    <row r="28833" x14ac:dyDescent="0.25"/>
    <row r="28834" x14ac:dyDescent="0.25"/>
    <row r="28835" x14ac:dyDescent="0.25"/>
    <row r="28836" x14ac:dyDescent="0.25"/>
    <row r="28837" x14ac:dyDescent="0.25"/>
    <row r="28838" x14ac:dyDescent="0.25"/>
    <row r="28839" x14ac:dyDescent="0.25"/>
    <row r="28840" x14ac:dyDescent="0.25"/>
    <row r="28841" x14ac:dyDescent="0.25"/>
    <row r="28842" x14ac:dyDescent="0.25"/>
    <row r="28843" x14ac:dyDescent="0.25"/>
    <row r="28844" x14ac:dyDescent="0.25"/>
    <row r="28845" x14ac:dyDescent="0.25"/>
    <row r="28846" x14ac:dyDescent="0.25"/>
    <row r="28847" x14ac:dyDescent="0.25"/>
    <row r="28848" x14ac:dyDescent="0.25"/>
    <row r="28849" x14ac:dyDescent="0.25"/>
    <row r="28850" x14ac:dyDescent="0.25"/>
    <row r="28851" x14ac:dyDescent="0.25"/>
    <row r="28852" x14ac:dyDescent="0.25"/>
    <row r="28853" x14ac:dyDescent="0.25"/>
    <row r="28854" x14ac:dyDescent="0.25"/>
    <row r="28855" x14ac:dyDescent="0.25"/>
    <row r="28856" x14ac:dyDescent="0.25"/>
    <row r="28857" x14ac:dyDescent="0.25"/>
    <row r="28858" x14ac:dyDescent="0.25"/>
    <row r="28859" x14ac:dyDescent="0.25"/>
    <row r="28860" x14ac:dyDescent="0.25"/>
    <row r="28861" x14ac:dyDescent="0.25"/>
    <row r="28862" x14ac:dyDescent="0.25"/>
    <row r="28863" x14ac:dyDescent="0.25"/>
    <row r="28864" x14ac:dyDescent="0.25"/>
    <row r="28865" x14ac:dyDescent="0.25"/>
    <row r="28866" x14ac:dyDescent="0.25"/>
    <row r="28867" x14ac:dyDescent="0.25"/>
    <row r="28868" x14ac:dyDescent="0.25"/>
    <row r="28869" x14ac:dyDescent="0.25"/>
    <row r="28870" x14ac:dyDescent="0.25"/>
    <row r="28871" x14ac:dyDescent="0.25"/>
    <row r="28872" x14ac:dyDescent="0.25"/>
    <row r="28873" x14ac:dyDescent="0.25"/>
    <row r="28874" x14ac:dyDescent="0.25"/>
    <row r="28875" x14ac:dyDescent="0.25"/>
    <row r="28876" x14ac:dyDescent="0.25"/>
    <row r="28877" x14ac:dyDescent="0.25"/>
    <row r="28878" x14ac:dyDescent="0.25"/>
    <row r="28879" x14ac:dyDescent="0.25"/>
    <row r="28880" x14ac:dyDescent="0.25"/>
    <row r="28881" x14ac:dyDescent="0.25"/>
    <row r="28882" x14ac:dyDescent="0.25"/>
    <row r="28883" x14ac:dyDescent="0.25"/>
    <row r="28884" x14ac:dyDescent="0.25"/>
    <row r="28885" x14ac:dyDescent="0.25"/>
    <row r="28886" x14ac:dyDescent="0.25"/>
    <row r="28887" x14ac:dyDescent="0.25"/>
    <row r="28888" x14ac:dyDescent="0.25"/>
    <row r="28889" x14ac:dyDescent="0.25"/>
    <row r="28890" x14ac:dyDescent="0.25"/>
    <row r="28891" x14ac:dyDescent="0.25"/>
    <row r="28892" x14ac:dyDescent="0.25"/>
    <row r="28893" x14ac:dyDescent="0.25"/>
    <row r="28894" x14ac:dyDescent="0.25"/>
    <row r="28895" x14ac:dyDescent="0.25"/>
    <row r="28896" x14ac:dyDescent="0.25"/>
    <row r="28897" x14ac:dyDescent="0.25"/>
    <row r="28898" x14ac:dyDescent="0.25"/>
    <row r="28899" x14ac:dyDescent="0.25"/>
    <row r="28900" x14ac:dyDescent="0.25"/>
    <row r="28901" x14ac:dyDescent="0.25"/>
    <row r="28902" x14ac:dyDescent="0.25"/>
    <row r="28903" x14ac:dyDescent="0.25"/>
    <row r="28904" x14ac:dyDescent="0.25"/>
    <row r="28905" x14ac:dyDescent="0.25"/>
    <row r="28906" x14ac:dyDescent="0.25"/>
    <row r="28907" x14ac:dyDescent="0.25"/>
    <row r="28908" x14ac:dyDescent="0.25"/>
    <row r="28909" x14ac:dyDescent="0.25"/>
    <row r="28910" x14ac:dyDescent="0.25"/>
    <row r="28911" x14ac:dyDescent="0.25"/>
    <row r="28912" x14ac:dyDescent="0.25"/>
    <row r="28913" x14ac:dyDescent="0.25"/>
    <row r="28914" x14ac:dyDescent="0.25"/>
    <row r="28915" x14ac:dyDescent="0.25"/>
    <row r="28916" x14ac:dyDescent="0.25"/>
    <row r="28917" x14ac:dyDescent="0.25"/>
    <row r="28918" x14ac:dyDescent="0.25"/>
    <row r="28919" x14ac:dyDescent="0.25"/>
    <row r="28920" x14ac:dyDescent="0.25"/>
    <row r="28921" x14ac:dyDescent="0.25"/>
    <row r="28922" x14ac:dyDescent="0.25"/>
    <row r="28923" x14ac:dyDescent="0.25"/>
    <row r="28924" x14ac:dyDescent="0.25"/>
    <row r="28925" x14ac:dyDescent="0.25"/>
    <row r="28926" x14ac:dyDescent="0.25"/>
    <row r="28927" x14ac:dyDescent="0.25"/>
    <row r="28928" x14ac:dyDescent="0.25"/>
    <row r="28929" x14ac:dyDescent="0.25"/>
    <row r="28930" x14ac:dyDescent="0.25"/>
    <row r="28931" x14ac:dyDescent="0.25"/>
    <row r="28932" x14ac:dyDescent="0.25"/>
    <row r="28933" x14ac:dyDescent="0.25"/>
    <row r="28934" x14ac:dyDescent="0.25"/>
    <row r="28935" x14ac:dyDescent="0.25"/>
    <row r="28936" x14ac:dyDescent="0.25"/>
    <row r="28937" x14ac:dyDescent="0.25"/>
    <row r="28938" x14ac:dyDescent="0.25"/>
    <row r="28939" x14ac:dyDescent="0.25"/>
    <row r="28940" x14ac:dyDescent="0.25"/>
    <row r="28941" x14ac:dyDescent="0.25"/>
    <row r="28942" x14ac:dyDescent="0.25"/>
    <row r="28943" x14ac:dyDescent="0.25"/>
    <row r="28944" x14ac:dyDescent="0.25"/>
    <row r="28945" x14ac:dyDescent="0.25"/>
    <row r="28946" x14ac:dyDescent="0.25"/>
    <row r="28947" x14ac:dyDescent="0.25"/>
    <row r="28948" x14ac:dyDescent="0.25"/>
    <row r="28949" x14ac:dyDescent="0.25"/>
    <row r="28950" x14ac:dyDescent="0.25"/>
    <row r="28951" x14ac:dyDescent="0.25"/>
    <row r="28952" x14ac:dyDescent="0.25"/>
    <row r="28953" x14ac:dyDescent="0.25"/>
    <row r="28954" x14ac:dyDescent="0.25"/>
    <row r="28955" x14ac:dyDescent="0.25"/>
    <row r="28956" x14ac:dyDescent="0.25"/>
    <row r="28957" x14ac:dyDescent="0.25"/>
    <row r="28958" x14ac:dyDescent="0.25"/>
    <row r="28959" x14ac:dyDescent="0.25"/>
    <row r="28960" x14ac:dyDescent="0.25"/>
    <row r="28961" x14ac:dyDescent="0.25"/>
    <row r="28962" x14ac:dyDescent="0.25"/>
    <row r="28963" x14ac:dyDescent="0.25"/>
    <row r="28964" x14ac:dyDescent="0.25"/>
    <row r="28965" x14ac:dyDescent="0.25"/>
    <row r="28966" x14ac:dyDescent="0.25"/>
    <row r="28967" x14ac:dyDescent="0.25"/>
    <row r="28968" x14ac:dyDescent="0.25"/>
    <row r="28969" x14ac:dyDescent="0.25"/>
    <row r="28970" x14ac:dyDescent="0.25"/>
    <row r="28971" x14ac:dyDescent="0.25"/>
    <row r="28972" x14ac:dyDescent="0.25"/>
    <row r="28973" x14ac:dyDescent="0.25"/>
    <row r="28974" x14ac:dyDescent="0.25"/>
    <row r="28975" x14ac:dyDescent="0.25"/>
    <row r="28976" x14ac:dyDescent="0.25"/>
    <row r="28977" x14ac:dyDescent="0.25"/>
    <row r="28978" x14ac:dyDescent="0.25"/>
    <row r="28979" x14ac:dyDescent="0.25"/>
    <row r="28980" x14ac:dyDescent="0.25"/>
    <row r="28981" x14ac:dyDescent="0.25"/>
    <row r="28982" x14ac:dyDescent="0.25"/>
    <row r="28983" x14ac:dyDescent="0.25"/>
    <row r="28984" x14ac:dyDescent="0.25"/>
    <row r="28985" x14ac:dyDescent="0.25"/>
    <row r="28986" x14ac:dyDescent="0.25"/>
    <row r="28987" x14ac:dyDescent="0.25"/>
    <row r="28988" x14ac:dyDescent="0.25"/>
    <row r="28989" x14ac:dyDescent="0.25"/>
    <row r="28990" x14ac:dyDescent="0.25"/>
    <row r="28991" x14ac:dyDescent="0.25"/>
    <row r="28992" x14ac:dyDescent="0.25"/>
    <row r="28993" x14ac:dyDescent="0.25"/>
    <row r="28994" x14ac:dyDescent="0.25"/>
    <row r="28995" x14ac:dyDescent="0.25"/>
    <row r="28996" x14ac:dyDescent="0.25"/>
    <row r="28997" x14ac:dyDescent="0.25"/>
    <row r="28998" x14ac:dyDescent="0.25"/>
    <row r="28999" x14ac:dyDescent="0.25"/>
    <row r="29000" x14ac:dyDescent="0.25"/>
    <row r="29001" x14ac:dyDescent="0.25"/>
    <row r="29002" x14ac:dyDescent="0.25"/>
    <row r="29003" x14ac:dyDescent="0.25"/>
    <row r="29004" x14ac:dyDescent="0.25"/>
    <row r="29005" x14ac:dyDescent="0.25"/>
    <row r="29006" x14ac:dyDescent="0.25"/>
    <row r="29007" x14ac:dyDescent="0.25"/>
    <row r="29008" x14ac:dyDescent="0.25"/>
    <row r="29009" x14ac:dyDescent="0.25"/>
    <row r="29010" x14ac:dyDescent="0.25"/>
    <row r="29011" x14ac:dyDescent="0.25"/>
    <row r="29012" x14ac:dyDescent="0.25"/>
    <row r="29013" x14ac:dyDescent="0.25"/>
    <row r="29014" x14ac:dyDescent="0.25"/>
    <row r="29015" x14ac:dyDescent="0.25"/>
    <row r="29016" x14ac:dyDescent="0.25"/>
    <row r="29017" x14ac:dyDescent="0.25"/>
    <row r="29018" x14ac:dyDescent="0.25"/>
    <row r="29019" x14ac:dyDescent="0.25"/>
    <row r="29020" x14ac:dyDescent="0.25"/>
    <row r="29021" x14ac:dyDescent="0.25"/>
    <row r="29022" x14ac:dyDescent="0.25"/>
    <row r="29023" x14ac:dyDescent="0.25"/>
    <row r="29024" x14ac:dyDescent="0.25"/>
    <row r="29025" x14ac:dyDescent="0.25"/>
    <row r="29026" x14ac:dyDescent="0.25"/>
    <row r="29027" x14ac:dyDescent="0.25"/>
    <row r="29028" x14ac:dyDescent="0.25"/>
    <row r="29029" x14ac:dyDescent="0.25"/>
    <row r="29030" x14ac:dyDescent="0.25"/>
    <row r="29031" x14ac:dyDescent="0.25"/>
    <row r="29032" x14ac:dyDescent="0.25"/>
    <row r="29033" x14ac:dyDescent="0.25"/>
    <row r="29034" x14ac:dyDescent="0.25"/>
    <row r="29035" x14ac:dyDescent="0.25"/>
    <row r="29036" x14ac:dyDescent="0.25"/>
    <row r="29037" x14ac:dyDescent="0.25"/>
    <row r="29038" x14ac:dyDescent="0.25"/>
    <row r="29039" x14ac:dyDescent="0.25"/>
    <row r="29040" x14ac:dyDescent="0.25"/>
    <row r="29041" x14ac:dyDescent="0.25"/>
    <row r="29042" x14ac:dyDescent="0.25"/>
    <row r="29043" x14ac:dyDescent="0.25"/>
    <row r="29044" x14ac:dyDescent="0.25"/>
    <row r="29045" x14ac:dyDescent="0.25"/>
    <row r="29046" x14ac:dyDescent="0.25"/>
    <row r="29047" x14ac:dyDescent="0.25"/>
    <row r="29048" x14ac:dyDescent="0.25"/>
    <row r="29049" x14ac:dyDescent="0.25"/>
    <row r="29050" x14ac:dyDescent="0.25"/>
    <row r="29051" x14ac:dyDescent="0.25"/>
    <row r="29052" x14ac:dyDescent="0.25"/>
    <row r="29053" x14ac:dyDescent="0.25"/>
    <row r="29054" x14ac:dyDescent="0.25"/>
    <row r="29055" x14ac:dyDescent="0.25"/>
    <row r="29056" x14ac:dyDescent="0.25"/>
    <row r="29057" x14ac:dyDescent="0.25"/>
    <row r="29058" x14ac:dyDescent="0.25"/>
    <row r="29059" x14ac:dyDescent="0.25"/>
    <row r="29060" x14ac:dyDescent="0.25"/>
    <row r="29061" x14ac:dyDescent="0.25"/>
    <row r="29062" x14ac:dyDescent="0.25"/>
    <row r="29063" x14ac:dyDescent="0.25"/>
    <row r="29064" x14ac:dyDescent="0.25"/>
    <row r="29065" x14ac:dyDescent="0.25"/>
    <row r="29066" x14ac:dyDescent="0.25"/>
    <row r="29067" x14ac:dyDescent="0.25"/>
    <row r="29068" x14ac:dyDescent="0.25"/>
    <row r="29069" x14ac:dyDescent="0.25"/>
    <row r="29070" x14ac:dyDescent="0.25"/>
    <row r="29071" x14ac:dyDescent="0.25"/>
    <row r="29072" x14ac:dyDescent="0.25"/>
    <row r="29073" x14ac:dyDescent="0.25"/>
    <row r="29074" x14ac:dyDescent="0.25"/>
    <row r="29075" x14ac:dyDescent="0.25"/>
    <row r="29076" x14ac:dyDescent="0.25"/>
    <row r="29077" x14ac:dyDescent="0.25"/>
    <row r="29078" x14ac:dyDescent="0.25"/>
    <row r="29079" x14ac:dyDescent="0.25"/>
    <row r="29080" x14ac:dyDescent="0.25"/>
    <row r="29081" x14ac:dyDescent="0.25"/>
    <row r="29082" x14ac:dyDescent="0.25"/>
    <row r="29083" x14ac:dyDescent="0.25"/>
    <row r="29084" x14ac:dyDescent="0.25"/>
    <row r="29085" x14ac:dyDescent="0.25"/>
    <row r="29086" x14ac:dyDescent="0.25"/>
    <row r="29087" x14ac:dyDescent="0.25"/>
    <row r="29088" x14ac:dyDescent="0.25"/>
    <row r="29089" x14ac:dyDescent="0.25"/>
    <row r="29090" x14ac:dyDescent="0.25"/>
    <row r="29091" x14ac:dyDescent="0.25"/>
    <row r="29092" x14ac:dyDescent="0.25"/>
    <row r="29093" x14ac:dyDescent="0.25"/>
    <row r="29094" x14ac:dyDescent="0.25"/>
    <row r="29095" x14ac:dyDescent="0.25"/>
    <row r="29096" x14ac:dyDescent="0.25"/>
    <row r="29097" x14ac:dyDescent="0.25"/>
    <row r="29098" x14ac:dyDescent="0.25"/>
    <row r="29099" x14ac:dyDescent="0.25"/>
    <row r="29100" x14ac:dyDescent="0.25"/>
    <row r="29101" x14ac:dyDescent="0.25"/>
    <row r="29102" x14ac:dyDescent="0.25"/>
    <row r="29103" x14ac:dyDescent="0.25"/>
    <row r="29104" x14ac:dyDescent="0.25"/>
    <row r="29105" x14ac:dyDescent="0.25"/>
    <row r="29106" x14ac:dyDescent="0.25"/>
    <row r="29107" x14ac:dyDescent="0.25"/>
    <row r="29108" x14ac:dyDescent="0.25"/>
    <row r="29109" x14ac:dyDescent="0.25"/>
    <row r="29110" x14ac:dyDescent="0.25"/>
    <row r="29111" x14ac:dyDescent="0.25"/>
    <row r="29112" x14ac:dyDescent="0.25"/>
    <row r="29113" x14ac:dyDescent="0.25"/>
    <row r="29114" x14ac:dyDescent="0.25"/>
    <row r="29115" x14ac:dyDescent="0.25"/>
    <row r="29116" x14ac:dyDescent="0.25"/>
    <row r="29117" x14ac:dyDescent="0.25"/>
    <row r="29118" x14ac:dyDescent="0.25"/>
    <row r="29119" x14ac:dyDescent="0.25"/>
    <row r="29120" x14ac:dyDescent="0.25"/>
    <row r="29121" x14ac:dyDescent="0.25"/>
    <row r="29122" x14ac:dyDescent="0.25"/>
    <row r="29123" x14ac:dyDescent="0.25"/>
    <row r="29124" x14ac:dyDescent="0.25"/>
    <row r="29125" x14ac:dyDescent="0.25"/>
    <row r="29126" x14ac:dyDescent="0.25"/>
    <row r="29127" x14ac:dyDescent="0.25"/>
    <row r="29128" x14ac:dyDescent="0.25"/>
    <row r="29129" x14ac:dyDescent="0.25"/>
    <row r="29130" x14ac:dyDescent="0.25"/>
    <row r="29131" x14ac:dyDescent="0.25"/>
    <row r="29132" x14ac:dyDescent="0.25"/>
    <row r="29133" x14ac:dyDescent="0.25"/>
    <row r="29134" x14ac:dyDescent="0.25"/>
    <row r="29135" x14ac:dyDescent="0.25"/>
    <row r="29136" x14ac:dyDescent="0.25"/>
    <row r="29137" x14ac:dyDescent="0.25"/>
    <row r="29138" x14ac:dyDescent="0.25"/>
    <row r="29139" x14ac:dyDescent="0.25"/>
    <row r="29140" x14ac:dyDescent="0.25"/>
    <row r="29141" x14ac:dyDescent="0.25"/>
    <row r="29142" x14ac:dyDescent="0.25"/>
    <row r="29143" x14ac:dyDescent="0.25"/>
    <row r="29144" x14ac:dyDescent="0.25"/>
    <row r="29145" x14ac:dyDescent="0.25"/>
    <row r="29146" x14ac:dyDescent="0.25"/>
    <row r="29147" x14ac:dyDescent="0.25"/>
    <row r="29148" x14ac:dyDescent="0.25"/>
    <row r="29149" x14ac:dyDescent="0.25"/>
    <row r="29150" x14ac:dyDescent="0.25"/>
    <row r="29151" x14ac:dyDescent="0.25"/>
    <row r="29152" x14ac:dyDescent="0.25"/>
    <row r="29153" x14ac:dyDescent="0.25"/>
    <row r="29154" x14ac:dyDescent="0.25"/>
    <row r="29155" x14ac:dyDescent="0.25"/>
    <row r="29156" x14ac:dyDescent="0.25"/>
    <row r="29157" x14ac:dyDescent="0.25"/>
    <row r="29158" x14ac:dyDescent="0.25"/>
    <row r="29159" x14ac:dyDescent="0.25"/>
    <row r="29160" x14ac:dyDescent="0.25"/>
    <row r="29161" x14ac:dyDescent="0.25"/>
    <row r="29162" x14ac:dyDescent="0.25"/>
    <row r="29163" x14ac:dyDescent="0.25"/>
    <row r="29164" x14ac:dyDescent="0.25"/>
    <row r="29165" x14ac:dyDescent="0.25"/>
    <row r="29166" x14ac:dyDescent="0.25"/>
    <row r="29167" x14ac:dyDescent="0.25"/>
    <row r="29168" x14ac:dyDescent="0.25"/>
    <row r="29169" x14ac:dyDescent="0.25"/>
    <row r="29170" x14ac:dyDescent="0.25"/>
    <row r="29171" x14ac:dyDescent="0.25"/>
    <row r="29172" x14ac:dyDescent="0.25"/>
    <row r="29173" x14ac:dyDescent="0.25"/>
    <row r="29174" x14ac:dyDescent="0.25"/>
    <row r="29175" x14ac:dyDescent="0.25"/>
    <row r="29176" x14ac:dyDescent="0.25"/>
    <row r="29177" x14ac:dyDescent="0.25"/>
    <row r="29178" x14ac:dyDescent="0.25"/>
    <row r="29179" x14ac:dyDescent="0.25"/>
    <row r="29180" x14ac:dyDescent="0.25"/>
    <row r="29181" x14ac:dyDescent="0.25"/>
    <row r="29182" x14ac:dyDescent="0.25"/>
    <row r="29183" x14ac:dyDescent="0.25"/>
    <row r="29184" x14ac:dyDescent="0.25"/>
    <row r="29185" x14ac:dyDescent="0.25"/>
    <row r="29186" x14ac:dyDescent="0.25"/>
    <row r="29187" x14ac:dyDescent="0.25"/>
    <row r="29188" x14ac:dyDescent="0.25"/>
    <row r="29189" x14ac:dyDescent="0.25"/>
    <row r="29190" x14ac:dyDescent="0.25"/>
    <row r="29191" x14ac:dyDescent="0.25"/>
    <row r="29192" x14ac:dyDescent="0.25"/>
    <row r="29193" x14ac:dyDescent="0.25"/>
    <row r="29194" x14ac:dyDescent="0.25"/>
    <row r="29195" x14ac:dyDescent="0.25"/>
    <row r="29196" x14ac:dyDescent="0.25"/>
    <row r="29197" x14ac:dyDescent="0.25"/>
    <row r="29198" x14ac:dyDescent="0.25"/>
    <row r="29199" x14ac:dyDescent="0.25"/>
    <row r="29200" x14ac:dyDescent="0.25"/>
    <row r="29201" x14ac:dyDescent="0.25"/>
    <row r="29202" x14ac:dyDescent="0.25"/>
    <row r="29203" x14ac:dyDescent="0.25"/>
    <row r="29204" x14ac:dyDescent="0.25"/>
    <row r="29205" x14ac:dyDescent="0.25"/>
    <row r="29206" x14ac:dyDescent="0.25"/>
    <row r="29207" x14ac:dyDescent="0.25"/>
    <row r="29208" x14ac:dyDescent="0.25"/>
    <row r="29209" x14ac:dyDescent="0.25"/>
    <row r="29210" x14ac:dyDescent="0.25"/>
    <row r="29211" x14ac:dyDescent="0.25"/>
    <row r="29212" x14ac:dyDescent="0.25"/>
    <row r="29213" x14ac:dyDescent="0.25"/>
    <row r="29214" x14ac:dyDescent="0.25"/>
    <row r="29215" x14ac:dyDescent="0.25"/>
    <row r="29216" x14ac:dyDescent="0.25"/>
    <row r="29217" x14ac:dyDescent="0.25"/>
    <row r="29218" x14ac:dyDescent="0.25"/>
    <row r="29219" x14ac:dyDescent="0.25"/>
    <row r="29220" x14ac:dyDescent="0.25"/>
    <row r="29221" x14ac:dyDescent="0.25"/>
    <row r="29222" x14ac:dyDescent="0.25"/>
    <row r="29223" x14ac:dyDescent="0.25"/>
    <row r="29224" x14ac:dyDescent="0.25"/>
    <row r="29225" x14ac:dyDescent="0.25"/>
    <row r="29226" x14ac:dyDescent="0.25"/>
    <row r="29227" x14ac:dyDescent="0.25"/>
    <row r="29228" x14ac:dyDescent="0.25"/>
    <row r="29229" x14ac:dyDescent="0.25"/>
    <row r="29230" x14ac:dyDescent="0.25"/>
    <row r="29231" x14ac:dyDescent="0.25"/>
    <row r="29232" x14ac:dyDescent="0.25"/>
    <row r="29233" x14ac:dyDescent="0.25"/>
    <row r="29234" x14ac:dyDescent="0.25"/>
    <row r="29235" x14ac:dyDescent="0.25"/>
    <row r="29236" x14ac:dyDescent="0.25"/>
    <row r="29237" x14ac:dyDescent="0.25"/>
    <row r="29238" x14ac:dyDescent="0.25"/>
    <row r="29239" x14ac:dyDescent="0.25"/>
    <row r="29240" x14ac:dyDescent="0.25"/>
    <row r="29241" x14ac:dyDescent="0.25"/>
    <row r="29242" x14ac:dyDescent="0.25"/>
    <row r="29243" x14ac:dyDescent="0.25"/>
    <row r="29244" x14ac:dyDescent="0.25"/>
    <row r="29245" x14ac:dyDescent="0.25"/>
    <row r="29246" x14ac:dyDescent="0.25"/>
    <row r="29247" x14ac:dyDescent="0.25"/>
    <row r="29248" x14ac:dyDescent="0.25"/>
    <row r="29249" x14ac:dyDescent="0.25"/>
    <row r="29250" x14ac:dyDescent="0.25"/>
    <row r="29251" x14ac:dyDescent="0.25"/>
    <row r="29252" x14ac:dyDescent="0.25"/>
    <row r="29253" x14ac:dyDescent="0.25"/>
    <row r="29254" x14ac:dyDescent="0.25"/>
    <row r="29255" x14ac:dyDescent="0.25"/>
    <row r="29256" x14ac:dyDescent="0.25"/>
    <row r="29257" x14ac:dyDescent="0.25"/>
    <row r="29258" x14ac:dyDescent="0.25"/>
    <row r="29259" x14ac:dyDescent="0.25"/>
    <row r="29260" x14ac:dyDescent="0.25"/>
    <row r="29261" x14ac:dyDescent="0.25"/>
    <row r="29262" x14ac:dyDescent="0.25"/>
    <row r="29263" x14ac:dyDescent="0.25"/>
    <row r="29264" x14ac:dyDescent="0.25"/>
    <row r="29265" x14ac:dyDescent="0.25"/>
    <row r="29266" x14ac:dyDescent="0.25"/>
    <row r="29267" x14ac:dyDescent="0.25"/>
    <row r="29268" x14ac:dyDescent="0.25"/>
    <row r="29269" x14ac:dyDescent="0.25"/>
    <row r="29270" x14ac:dyDescent="0.25"/>
    <row r="29271" x14ac:dyDescent="0.25"/>
    <row r="29272" x14ac:dyDescent="0.25"/>
    <row r="29273" x14ac:dyDescent="0.25"/>
    <row r="29274" x14ac:dyDescent="0.25"/>
    <row r="29275" x14ac:dyDescent="0.25"/>
    <row r="29276" x14ac:dyDescent="0.25"/>
    <row r="29277" x14ac:dyDescent="0.25"/>
    <row r="29278" x14ac:dyDescent="0.25"/>
    <row r="29279" x14ac:dyDescent="0.25"/>
    <row r="29280" x14ac:dyDescent="0.25"/>
    <row r="29281" x14ac:dyDescent="0.25"/>
    <row r="29282" x14ac:dyDescent="0.25"/>
    <row r="29283" x14ac:dyDescent="0.25"/>
    <row r="29284" x14ac:dyDescent="0.25"/>
    <row r="29285" x14ac:dyDescent="0.25"/>
    <row r="29286" x14ac:dyDescent="0.25"/>
    <row r="29287" x14ac:dyDescent="0.25"/>
    <row r="29288" x14ac:dyDescent="0.25"/>
    <row r="29289" x14ac:dyDescent="0.25"/>
    <row r="29290" x14ac:dyDescent="0.25"/>
    <row r="29291" x14ac:dyDescent="0.25"/>
    <row r="29292" x14ac:dyDescent="0.25"/>
    <row r="29293" x14ac:dyDescent="0.25"/>
    <row r="29294" x14ac:dyDescent="0.25"/>
    <row r="29295" x14ac:dyDescent="0.25"/>
    <row r="29296" x14ac:dyDescent="0.25"/>
    <row r="29297" x14ac:dyDescent="0.25"/>
    <row r="29298" x14ac:dyDescent="0.25"/>
    <row r="29299" x14ac:dyDescent="0.25"/>
    <row r="29300" x14ac:dyDescent="0.25"/>
    <row r="29301" x14ac:dyDescent="0.25"/>
    <row r="29302" x14ac:dyDescent="0.25"/>
    <row r="29303" x14ac:dyDescent="0.25"/>
    <row r="29304" x14ac:dyDescent="0.25"/>
    <row r="29305" x14ac:dyDescent="0.25"/>
    <row r="29306" x14ac:dyDescent="0.25"/>
    <row r="29307" x14ac:dyDescent="0.25"/>
    <row r="29308" x14ac:dyDescent="0.25"/>
    <row r="29309" x14ac:dyDescent="0.25"/>
    <row r="29310" x14ac:dyDescent="0.25"/>
    <row r="29311" x14ac:dyDescent="0.25"/>
    <row r="29312" x14ac:dyDescent="0.25"/>
    <row r="29313" x14ac:dyDescent="0.25"/>
    <row r="29314" x14ac:dyDescent="0.25"/>
    <row r="29315" x14ac:dyDescent="0.25"/>
    <row r="29316" x14ac:dyDescent="0.25"/>
    <row r="29317" x14ac:dyDescent="0.25"/>
    <row r="29318" x14ac:dyDescent="0.25"/>
    <row r="29319" x14ac:dyDescent="0.25"/>
    <row r="29320" x14ac:dyDescent="0.25"/>
    <row r="29321" x14ac:dyDescent="0.25"/>
    <row r="29322" x14ac:dyDescent="0.25"/>
    <row r="29323" x14ac:dyDescent="0.25"/>
    <row r="29324" x14ac:dyDescent="0.25"/>
    <row r="29325" x14ac:dyDescent="0.25"/>
    <row r="29326" x14ac:dyDescent="0.25"/>
    <row r="29327" x14ac:dyDescent="0.25"/>
    <row r="29328" x14ac:dyDescent="0.25"/>
    <row r="29329" x14ac:dyDescent="0.25"/>
    <row r="29330" x14ac:dyDescent="0.25"/>
    <row r="29331" x14ac:dyDescent="0.25"/>
    <row r="29332" x14ac:dyDescent="0.25"/>
    <row r="29333" x14ac:dyDescent="0.25"/>
    <row r="29334" x14ac:dyDescent="0.25"/>
    <row r="29335" x14ac:dyDescent="0.25"/>
    <row r="29336" x14ac:dyDescent="0.25"/>
    <row r="29337" x14ac:dyDescent="0.25"/>
    <row r="29338" x14ac:dyDescent="0.25"/>
    <row r="29339" x14ac:dyDescent="0.25"/>
    <row r="29340" x14ac:dyDescent="0.25"/>
    <row r="29341" x14ac:dyDescent="0.25"/>
    <row r="29342" x14ac:dyDescent="0.25"/>
    <row r="29343" x14ac:dyDescent="0.25"/>
    <row r="29344" x14ac:dyDescent="0.25"/>
    <row r="29345" x14ac:dyDescent="0.25"/>
    <row r="29346" x14ac:dyDescent="0.25"/>
    <row r="29347" x14ac:dyDescent="0.25"/>
    <row r="29348" x14ac:dyDescent="0.25"/>
    <row r="29349" x14ac:dyDescent="0.25"/>
    <row r="29350" x14ac:dyDescent="0.25"/>
    <row r="29351" x14ac:dyDescent="0.25"/>
    <row r="29352" x14ac:dyDescent="0.25"/>
    <row r="29353" x14ac:dyDescent="0.25"/>
    <row r="29354" x14ac:dyDescent="0.25"/>
    <row r="29355" x14ac:dyDescent="0.25"/>
    <row r="29356" x14ac:dyDescent="0.25"/>
    <row r="29357" x14ac:dyDescent="0.25"/>
    <row r="29358" x14ac:dyDescent="0.25"/>
    <row r="29359" x14ac:dyDescent="0.25"/>
    <row r="29360" x14ac:dyDescent="0.25"/>
    <row r="29361" x14ac:dyDescent="0.25"/>
    <row r="29362" x14ac:dyDescent="0.25"/>
    <row r="29363" x14ac:dyDescent="0.25"/>
    <row r="29364" x14ac:dyDescent="0.25"/>
    <row r="29365" x14ac:dyDescent="0.25"/>
    <row r="29366" x14ac:dyDescent="0.25"/>
    <row r="29367" x14ac:dyDescent="0.25"/>
    <row r="29368" x14ac:dyDescent="0.25"/>
    <row r="29369" x14ac:dyDescent="0.25"/>
    <row r="29370" x14ac:dyDescent="0.25"/>
    <row r="29371" x14ac:dyDescent="0.25"/>
    <row r="29372" x14ac:dyDescent="0.25"/>
    <row r="29373" x14ac:dyDescent="0.25"/>
    <row r="29374" x14ac:dyDescent="0.25"/>
    <row r="29375" x14ac:dyDescent="0.25"/>
    <row r="29376" x14ac:dyDescent="0.25"/>
    <row r="29377" x14ac:dyDescent="0.25"/>
    <row r="29378" x14ac:dyDescent="0.25"/>
    <row r="29379" x14ac:dyDescent="0.25"/>
    <row r="29380" x14ac:dyDescent="0.25"/>
    <row r="29381" x14ac:dyDescent="0.25"/>
    <row r="29382" x14ac:dyDescent="0.25"/>
    <row r="29383" x14ac:dyDescent="0.25"/>
    <row r="29384" x14ac:dyDescent="0.25"/>
    <row r="29385" x14ac:dyDescent="0.25"/>
    <row r="29386" x14ac:dyDescent="0.25"/>
    <row r="29387" x14ac:dyDescent="0.25"/>
    <row r="29388" x14ac:dyDescent="0.25"/>
    <row r="29389" x14ac:dyDescent="0.25"/>
    <row r="29390" x14ac:dyDescent="0.25"/>
    <row r="29391" x14ac:dyDescent="0.25"/>
    <row r="29392" x14ac:dyDescent="0.25"/>
    <row r="29393" x14ac:dyDescent="0.25"/>
    <row r="29394" x14ac:dyDescent="0.25"/>
    <row r="29395" x14ac:dyDescent="0.25"/>
    <row r="29396" x14ac:dyDescent="0.25"/>
    <row r="29397" x14ac:dyDescent="0.25"/>
    <row r="29398" x14ac:dyDescent="0.25"/>
    <row r="29399" x14ac:dyDescent="0.25"/>
    <row r="29400" x14ac:dyDescent="0.25"/>
    <row r="29401" x14ac:dyDescent="0.25"/>
    <row r="29402" x14ac:dyDescent="0.25"/>
    <row r="29403" x14ac:dyDescent="0.25"/>
    <row r="29404" x14ac:dyDescent="0.25"/>
    <row r="29405" x14ac:dyDescent="0.25"/>
    <row r="29406" x14ac:dyDescent="0.25"/>
    <row r="29407" x14ac:dyDescent="0.25"/>
    <row r="29408" x14ac:dyDescent="0.25"/>
    <row r="29409" x14ac:dyDescent="0.25"/>
    <row r="29410" x14ac:dyDescent="0.25"/>
    <row r="29411" x14ac:dyDescent="0.25"/>
    <row r="29412" x14ac:dyDescent="0.25"/>
    <row r="29413" x14ac:dyDescent="0.25"/>
    <row r="29414" x14ac:dyDescent="0.25"/>
    <row r="29415" x14ac:dyDescent="0.25"/>
    <row r="29416" x14ac:dyDescent="0.25"/>
    <row r="29417" x14ac:dyDescent="0.25"/>
    <row r="29418" x14ac:dyDescent="0.25"/>
    <row r="29419" x14ac:dyDescent="0.25"/>
    <row r="29420" x14ac:dyDescent="0.25"/>
    <row r="29421" x14ac:dyDescent="0.25"/>
    <row r="29422" x14ac:dyDescent="0.25"/>
    <row r="29423" x14ac:dyDescent="0.25"/>
    <row r="29424" x14ac:dyDescent="0.25"/>
    <row r="29425" x14ac:dyDescent="0.25"/>
    <row r="29426" x14ac:dyDescent="0.25"/>
    <row r="29427" x14ac:dyDescent="0.25"/>
    <row r="29428" x14ac:dyDescent="0.25"/>
    <row r="29429" x14ac:dyDescent="0.25"/>
    <row r="29430" x14ac:dyDescent="0.25"/>
    <row r="29431" x14ac:dyDescent="0.25"/>
    <row r="29432" x14ac:dyDescent="0.25"/>
    <row r="29433" x14ac:dyDescent="0.25"/>
    <row r="29434" x14ac:dyDescent="0.25"/>
    <row r="29435" x14ac:dyDescent="0.25"/>
    <row r="29436" x14ac:dyDescent="0.25"/>
    <row r="29437" x14ac:dyDescent="0.25"/>
    <row r="29438" x14ac:dyDescent="0.25"/>
    <row r="29439" x14ac:dyDescent="0.25"/>
    <row r="29440" x14ac:dyDescent="0.25"/>
    <row r="29441" x14ac:dyDescent="0.25"/>
    <row r="29442" x14ac:dyDescent="0.25"/>
    <row r="29443" x14ac:dyDescent="0.25"/>
    <row r="29444" x14ac:dyDescent="0.25"/>
    <row r="29445" x14ac:dyDescent="0.25"/>
    <row r="29446" x14ac:dyDescent="0.25"/>
    <row r="29447" x14ac:dyDescent="0.25"/>
    <row r="29448" x14ac:dyDescent="0.25"/>
    <row r="29449" x14ac:dyDescent="0.25"/>
    <row r="29450" x14ac:dyDescent="0.25"/>
    <row r="29451" x14ac:dyDescent="0.25"/>
    <row r="29452" x14ac:dyDescent="0.25"/>
    <row r="29453" x14ac:dyDescent="0.25"/>
    <row r="29454" x14ac:dyDescent="0.25"/>
    <row r="29455" x14ac:dyDescent="0.25"/>
    <row r="29456" x14ac:dyDescent="0.25"/>
    <row r="29457" x14ac:dyDescent="0.25"/>
    <row r="29458" x14ac:dyDescent="0.25"/>
    <row r="29459" x14ac:dyDescent="0.25"/>
    <row r="29460" x14ac:dyDescent="0.25"/>
    <row r="29461" x14ac:dyDescent="0.25"/>
    <row r="29462" x14ac:dyDescent="0.25"/>
    <row r="29463" x14ac:dyDescent="0.25"/>
    <row r="29464" x14ac:dyDescent="0.25"/>
    <row r="29465" x14ac:dyDescent="0.25"/>
    <row r="29466" x14ac:dyDescent="0.25"/>
    <row r="29467" x14ac:dyDescent="0.25"/>
    <row r="29468" x14ac:dyDescent="0.25"/>
    <row r="29469" x14ac:dyDescent="0.25"/>
    <row r="29470" x14ac:dyDescent="0.25"/>
    <row r="29471" x14ac:dyDescent="0.25"/>
    <row r="29472" x14ac:dyDescent="0.25"/>
    <row r="29473" x14ac:dyDescent="0.25"/>
    <row r="29474" x14ac:dyDescent="0.25"/>
    <row r="29475" x14ac:dyDescent="0.25"/>
    <row r="29476" x14ac:dyDescent="0.25"/>
    <row r="29477" x14ac:dyDescent="0.25"/>
    <row r="29478" x14ac:dyDescent="0.25"/>
    <row r="29479" x14ac:dyDescent="0.25"/>
    <row r="29480" x14ac:dyDescent="0.25"/>
    <row r="29481" x14ac:dyDescent="0.25"/>
    <row r="29482" x14ac:dyDescent="0.25"/>
    <row r="29483" x14ac:dyDescent="0.25"/>
    <row r="29484" x14ac:dyDescent="0.25"/>
    <row r="29485" x14ac:dyDescent="0.25"/>
    <row r="29486" x14ac:dyDescent="0.25"/>
    <row r="29487" x14ac:dyDescent="0.25"/>
    <row r="29488" x14ac:dyDescent="0.25"/>
    <row r="29489" x14ac:dyDescent="0.25"/>
    <row r="29490" x14ac:dyDescent="0.25"/>
    <row r="29491" x14ac:dyDescent="0.25"/>
    <row r="29492" x14ac:dyDescent="0.25"/>
    <row r="29493" x14ac:dyDescent="0.25"/>
    <row r="29494" x14ac:dyDescent="0.25"/>
    <row r="29495" x14ac:dyDescent="0.25"/>
    <row r="29496" x14ac:dyDescent="0.25"/>
    <row r="29497" x14ac:dyDescent="0.25"/>
    <row r="29498" x14ac:dyDescent="0.25"/>
    <row r="29499" x14ac:dyDescent="0.25"/>
    <row r="29500" x14ac:dyDescent="0.25"/>
    <row r="29501" x14ac:dyDescent="0.25"/>
    <row r="29502" x14ac:dyDescent="0.25"/>
    <row r="29503" x14ac:dyDescent="0.25"/>
    <row r="29504" x14ac:dyDescent="0.25"/>
    <row r="29505" x14ac:dyDescent="0.25"/>
    <row r="29506" x14ac:dyDescent="0.25"/>
    <row r="29507" x14ac:dyDescent="0.25"/>
    <row r="29508" x14ac:dyDescent="0.25"/>
    <row r="29509" x14ac:dyDescent="0.25"/>
    <row r="29510" x14ac:dyDescent="0.25"/>
    <row r="29511" x14ac:dyDescent="0.25"/>
    <row r="29512" x14ac:dyDescent="0.25"/>
    <row r="29513" x14ac:dyDescent="0.25"/>
    <row r="29514" x14ac:dyDescent="0.25"/>
    <row r="29515" x14ac:dyDescent="0.25"/>
    <row r="29516" x14ac:dyDescent="0.25"/>
    <row r="29517" x14ac:dyDescent="0.25"/>
    <row r="29518" x14ac:dyDescent="0.25"/>
    <row r="29519" x14ac:dyDescent="0.25"/>
    <row r="29520" x14ac:dyDescent="0.25"/>
    <row r="29521" x14ac:dyDescent="0.25"/>
    <row r="29522" x14ac:dyDescent="0.25"/>
    <row r="29523" x14ac:dyDescent="0.25"/>
    <row r="29524" x14ac:dyDescent="0.25"/>
    <row r="29525" x14ac:dyDescent="0.25"/>
    <row r="29526" x14ac:dyDescent="0.25"/>
    <row r="29527" x14ac:dyDescent="0.25"/>
    <row r="29528" x14ac:dyDescent="0.25"/>
    <row r="29529" x14ac:dyDescent="0.25"/>
    <row r="29530" x14ac:dyDescent="0.25"/>
    <row r="29531" x14ac:dyDescent="0.25"/>
    <row r="29532" x14ac:dyDescent="0.25"/>
    <row r="29533" x14ac:dyDescent="0.25"/>
    <row r="29534" x14ac:dyDescent="0.25"/>
    <row r="29535" x14ac:dyDescent="0.25"/>
    <row r="29536" x14ac:dyDescent="0.25"/>
    <row r="29537" x14ac:dyDescent="0.25"/>
    <row r="29538" x14ac:dyDescent="0.25"/>
    <row r="29539" x14ac:dyDescent="0.25"/>
    <row r="29540" x14ac:dyDescent="0.25"/>
    <row r="29541" x14ac:dyDescent="0.25"/>
    <row r="29542" x14ac:dyDescent="0.25"/>
    <row r="29543" x14ac:dyDescent="0.25"/>
    <row r="29544" x14ac:dyDescent="0.25"/>
    <row r="29545" x14ac:dyDescent="0.25"/>
    <row r="29546" x14ac:dyDescent="0.25"/>
    <row r="29547" x14ac:dyDescent="0.25"/>
    <row r="29548" x14ac:dyDescent="0.25"/>
    <row r="29549" x14ac:dyDescent="0.25"/>
    <row r="29550" x14ac:dyDescent="0.25"/>
    <row r="29551" x14ac:dyDescent="0.25"/>
    <row r="29552" x14ac:dyDescent="0.25"/>
    <row r="29553" x14ac:dyDescent="0.25"/>
    <row r="29554" x14ac:dyDescent="0.25"/>
    <row r="29555" x14ac:dyDescent="0.25"/>
    <row r="29556" x14ac:dyDescent="0.25"/>
    <row r="29557" x14ac:dyDescent="0.25"/>
    <row r="29558" x14ac:dyDescent="0.25"/>
    <row r="29559" x14ac:dyDescent="0.25"/>
    <row r="29560" x14ac:dyDescent="0.25"/>
    <row r="29561" x14ac:dyDescent="0.25"/>
    <row r="29562" x14ac:dyDescent="0.25"/>
    <row r="29563" x14ac:dyDescent="0.25"/>
    <row r="29564" x14ac:dyDescent="0.25"/>
    <row r="29565" x14ac:dyDescent="0.25"/>
    <row r="29566" x14ac:dyDescent="0.25"/>
    <row r="29567" x14ac:dyDescent="0.25"/>
    <row r="29568" x14ac:dyDescent="0.25"/>
    <row r="29569" x14ac:dyDescent="0.25"/>
    <row r="29570" x14ac:dyDescent="0.25"/>
    <row r="29571" x14ac:dyDescent="0.25"/>
    <row r="29572" x14ac:dyDescent="0.25"/>
    <row r="29573" x14ac:dyDescent="0.25"/>
    <row r="29574" x14ac:dyDescent="0.25"/>
    <row r="29575" x14ac:dyDescent="0.25"/>
    <row r="29576" x14ac:dyDescent="0.25"/>
    <row r="29577" x14ac:dyDescent="0.25"/>
    <row r="29578" x14ac:dyDescent="0.25"/>
    <row r="29579" x14ac:dyDescent="0.25"/>
    <row r="29580" x14ac:dyDescent="0.25"/>
    <row r="29581" x14ac:dyDescent="0.25"/>
    <row r="29582" x14ac:dyDescent="0.25"/>
    <row r="29583" x14ac:dyDescent="0.25"/>
    <row r="29584" x14ac:dyDescent="0.25"/>
    <row r="29585" x14ac:dyDescent="0.25"/>
    <row r="29586" x14ac:dyDescent="0.25"/>
    <row r="29587" x14ac:dyDescent="0.25"/>
    <row r="29588" x14ac:dyDescent="0.25"/>
    <row r="29589" x14ac:dyDescent="0.25"/>
    <row r="29590" x14ac:dyDescent="0.25"/>
    <row r="29591" x14ac:dyDescent="0.25"/>
    <row r="29592" x14ac:dyDescent="0.25"/>
    <row r="29593" x14ac:dyDescent="0.25"/>
    <row r="29594" x14ac:dyDescent="0.25"/>
    <row r="29595" x14ac:dyDescent="0.25"/>
    <row r="29596" x14ac:dyDescent="0.25"/>
    <row r="29597" x14ac:dyDescent="0.25"/>
    <row r="29598" x14ac:dyDescent="0.25"/>
    <row r="29599" x14ac:dyDescent="0.25"/>
    <row r="29600" x14ac:dyDescent="0.25"/>
    <row r="29601" x14ac:dyDescent="0.25"/>
    <row r="29602" x14ac:dyDescent="0.25"/>
    <row r="29603" x14ac:dyDescent="0.25"/>
    <row r="29604" x14ac:dyDescent="0.25"/>
    <row r="29605" x14ac:dyDescent="0.25"/>
    <row r="29606" x14ac:dyDescent="0.25"/>
    <row r="29607" x14ac:dyDescent="0.25"/>
    <row r="29608" x14ac:dyDescent="0.25"/>
    <row r="29609" x14ac:dyDescent="0.25"/>
    <row r="29610" x14ac:dyDescent="0.25"/>
    <row r="29611" x14ac:dyDescent="0.25"/>
    <row r="29612" x14ac:dyDescent="0.25"/>
    <row r="29613" x14ac:dyDescent="0.25"/>
    <row r="29614" x14ac:dyDescent="0.25"/>
    <row r="29615" x14ac:dyDescent="0.25"/>
    <row r="29616" x14ac:dyDescent="0.25"/>
    <row r="29617" x14ac:dyDescent="0.25"/>
    <row r="29618" x14ac:dyDescent="0.25"/>
    <row r="29619" x14ac:dyDescent="0.25"/>
    <row r="29620" x14ac:dyDescent="0.25"/>
    <row r="29621" x14ac:dyDescent="0.25"/>
    <row r="29622" x14ac:dyDescent="0.25"/>
    <row r="29623" x14ac:dyDescent="0.25"/>
    <row r="29624" x14ac:dyDescent="0.25"/>
    <row r="29625" x14ac:dyDescent="0.25"/>
    <row r="29626" x14ac:dyDescent="0.25"/>
    <row r="29627" x14ac:dyDescent="0.25"/>
    <row r="29628" x14ac:dyDescent="0.25"/>
    <row r="29629" x14ac:dyDescent="0.25"/>
    <row r="29630" x14ac:dyDescent="0.25"/>
    <row r="29631" x14ac:dyDescent="0.25"/>
    <row r="29632" x14ac:dyDescent="0.25"/>
    <row r="29633" x14ac:dyDescent="0.25"/>
    <row r="29634" x14ac:dyDescent="0.25"/>
    <row r="29635" x14ac:dyDescent="0.25"/>
    <row r="29636" x14ac:dyDescent="0.25"/>
    <row r="29637" x14ac:dyDescent="0.25"/>
    <row r="29638" x14ac:dyDescent="0.25"/>
    <row r="29639" x14ac:dyDescent="0.25"/>
    <row r="29640" x14ac:dyDescent="0.25"/>
    <row r="29641" x14ac:dyDescent="0.25"/>
    <row r="29642" x14ac:dyDescent="0.25"/>
    <row r="29643" x14ac:dyDescent="0.25"/>
    <row r="29644" x14ac:dyDescent="0.25"/>
    <row r="29645" x14ac:dyDescent="0.25"/>
    <row r="29646" x14ac:dyDescent="0.25"/>
    <row r="29647" x14ac:dyDescent="0.25"/>
    <row r="29648" x14ac:dyDescent="0.25"/>
    <row r="29649" x14ac:dyDescent="0.25"/>
    <row r="29650" x14ac:dyDescent="0.25"/>
    <row r="29651" x14ac:dyDescent="0.25"/>
    <row r="29652" x14ac:dyDescent="0.25"/>
    <row r="29653" x14ac:dyDescent="0.25"/>
    <row r="29654" x14ac:dyDescent="0.25"/>
    <row r="29655" x14ac:dyDescent="0.25"/>
    <row r="29656" x14ac:dyDescent="0.25"/>
    <row r="29657" x14ac:dyDescent="0.25"/>
    <row r="29658" x14ac:dyDescent="0.25"/>
    <row r="29659" x14ac:dyDescent="0.25"/>
    <row r="29660" x14ac:dyDescent="0.25"/>
    <row r="29661" x14ac:dyDescent="0.25"/>
    <row r="29662" x14ac:dyDescent="0.25"/>
    <row r="29663" x14ac:dyDescent="0.25"/>
    <row r="29664" x14ac:dyDescent="0.25"/>
    <row r="29665" x14ac:dyDescent="0.25"/>
    <row r="29666" x14ac:dyDescent="0.25"/>
    <row r="29667" x14ac:dyDescent="0.25"/>
    <row r="29668" x14ac:dyDescent="0.25"/>
    <row r="29669" x14ac:dyDescent="0.25"/>
    <row r="29670" x14ac:dyDescent="0.25"/>
    <row r="29671" x14ac:dyDescent="0.25"/>
    <row r="29672" x14ac:dyDescent="0.25"/>
    <row r="29673" x14ac:dyDescent="0.25"/>
    <row r="29674" x14ac:dyDescent="0.25"/>
    <row r="29675" x14ac:dyDescent="0.25"/>
    <row r="29676" x14ac:dyDescent="0.25"/>
    <row r="29677" x14ac:dyDescent="0.25"/>
    <row r="29678" x14ac:dyDescent="0.25"/>
    <row r="29679" x14ac:dyDescent="0.25"/>
    <row r="29680" x14ac:dyDescent="0.25"/>
    <row r="29681" x14ac:dyDescent="0.25"/>
    <row r="29682" x14ac:dyDescent="0.25"/>
    <row r="29683" x14ac:dyDescent="0.25"/>
    <row r="29684" x14ac:dyDescent="0.25"/>
    <row r="29685" x14ac:dyDescent="0.25"/>
    <row r="29686" x14ac:dyDescent="0.25"/>
    <row r="29687" x14ac:dyDescent="0.25"/>
    <row r="29688" x14ac:dyDescent="0.25"/>
    <row r="29689" x14ac:dyDescent="0.25"/>
    <row r="29690" x14ac:dyDescent="0.25"/>
    <row r="29691" x14ac:dyDescent="0.25"/>
    <row r="29692" x14ac:dyDescent="0.25"/>
    <row r="29693" x14ac:dyDescent="0.25"/>
    <row r="29694" x14ac:dyDescent="0.25"/>
    <row r="29695" x14ac:dyDescent="0.25"/>
    <row r="29696" x14ac:dyDescent="0.25"/>
    <row r="29697" x14ac:dyDescent="0.25"/>
    <row r="29698" x14ac:dyDescent="0.25"/>
    <row r="29699" x14ac:dyDescent="0.25"/>
    <row r="29700" x14ac:dyDescent="0.25"/>
    <row r="29701" x14ac:dyDescent="0.25"/>
    <row r="29702" x14ac:dyDescent="0.25"/>
    <row r="29703" x14ac:dyDescent="0.25"/>
    <row r="29704" x14ac:dyDescent="0.25"/>
    <row r="29705" x14ac:dyDescent="0.25"/>
    <row r="29706" x14ac:dyDescent="0.25"/>
    <row r="29707" x14ac:dyDescent="0.25"/>
    <row r="29708" x14ac:dyDescent="0.25"/>
    <row r="29709" x14ac:dyDescent="0.25"/>
    <row r="29710" x14ac:dyDescent="0.25"/>
    <row r="29711" x14ac:dyDescent="0.25"/>
    <row r="29712" x14ac:dyDescent="0.25"/>
    <row r="29713" x14ac:dyDescent="0.25"/>
    <row r="29714" x14ac:dyDescent="0.25"/>
    <row r="29715" x14ac:dyDescent="0.25"/>
    <row r="29716" x14ac:dyDescent="0.25"/>
    <row r="29717" x14ac:dyDescent="0.25"/>
    <row r="29718" x14ac:dyDescent="0.25"/>
    <row r="29719" x14ac:dyDescent="0.25"/>
    <row r="29720" x14ac:dyDescent="0.25"/>
    <row r="29721" x14ac:dyDescent="0.25"/>
    <row r="29722" x14ac:dyDescent="0.25"/>
    <row r="29723" x14ac:dyDescent="0.25"/>
    <row r="29724" x14ac:dyDescent="0.25"/>
    <row r="29725" x14ac:dyDescent="0.25"/>
    <row r="29726" x14ac:dyDescent="0.25"/>
    <row r="29727" x14ac:dyDescent="0.25"/>
    <row r="29728" x14ac:dyDescent="0.25"/>
    <row r="29729" x14ac:dyDescent="0.25"/>
    <row r="29730" x14ac:dyDescent="0.25"/>
    <row r="29731" x14ac:dyDescent="0.25"/>
    <row r="29732" x14ac:dyDescent="0.25"/>
    <row r="29733" x14ac:dyDescent="0.25"/>
    <row r="29734" x14ac:dyDescent="0.25"/>
    <row r="29735" x14ac:dyDescent="0.25"/>
    <row r="29736" x14ac:dyDescent="0.25"/>
    <row r="29737" x14ac:dyDescent="0.25"/>
    <row r="29738" x14ac:dyDescent="0.25"/>
    <row r="29739" x14ac:dyDescent="0.25"/>
    <row r="29740" x14ac:dyDescent="0.25"/>
    <row r="29741" x14ac:dyDescent="0.25"/>
    <row r="29742" x14ac:dyDescent="0.25"/>
    <row r="29743" x14ac:dyDescent="0.25"/>
    <row r="29744" x14ac:dyDescent="0.25"/>
    <row r="29745" x14ac:dyDescent="0.25"/>
    <row r="29746" x14ac:dyDescent="0.25"/>
    <row r="29747" x14ac:dyDescent="0.25"/>
    <row r="29748" x14ac:dyDescent="0.25"/>
    <row r="29749" x14ac:dyDescent="0.25"/>
    <row r="29750" x14ac:dyDescent="0.25"/>
    <row r="29751" x14ac:dyDescent="0.25"/>
    <row r="29752" x14ac:dyDescent="0.25"/>
    <row r="29753" x14ac:dyDescent="0.25"/>
    <row r="29754" x14ac:dyDescent="0.25"/>
    <row r="29755" x14ac:dyDescent="0.25"/>
    <row r="29756" x14ac:dyDescent="0.25"/>
    <row r="29757" x14ac:dyDescent="0.25"/>
    <row r="29758" x14ac:dyDescent="0.25"/>
    <row r="29759" x14ac:dyDescent="0.25"/>
    <row r="29760" x14ac:dyDescent="0.25"/>
    <row r="29761" x14ac:dyDescent="0.25"/>
    <row r="29762" x14ac:dyDescent="0.25"/>
    <row r="29763" x14ac:dyDescent="0.25"/>
    <row r="29764" x14ac:dyDescent="0.25"/>
    <row r="29765" x14ac:dyDescent="0.25"/>
    <row r="29766" x14ac:dyDescent="0.25"/>
    <row r="29767" x14ac:dyDescent="0.25"/>
    <row r="29768" x14ac:dyDescent="0.25"/>
    <row r="29769" x14ac:dyDescent="0.25"/>
    <row r="29770" x14ac:dyDescent="0.25"/>
    <row r="29771" x14ac:dyDescent="0.25"/>
    <row r="29772" x14ac:dyDescent="0.25"/>
    <row r="29773" x14ac:dyDescent="0.25"/>
    <row r="29774" x14ac:dyDescent="0.25"/>
    <row r="29775" x14ac:dyDescent="0.25"/>
    <row r="29776" x14ac:dyDescent="0.25"/>
    <row r="29777" x14ac:dyDescent="0.25"/>
    <row r="29778" x14ac:dyDescent="0.25"/>
    <row r="29779" x14ac:dyDescent="0.25"/>
    <row r="29780" x14ac:dyDescent="0.25"/>
    <row r="29781" x14ac:dyDescent="0.25"/>
    <row r="29782" x14ac:dyDescent="0.25"/>
    <row r="29783" x14ac:dyDescent="0.25"/>
    <row r="29784" x14ac:dyDescent="0.25"/>
    <row r="29785" x14ac:dyDescent="0.25"/>
    <row r="29786" x14ac:dyDescent="0.25"/>
    <row r="29787" x14ac:dyDescent="0.25"/>
    <row r="29788" x14ac:dyDescent="0.25"/>
    <row r="29789" x14ac:dyDescent="0.25"/>
    <row r="29790" x14ac:dyDescent="0.25"/>
    <row r="29791" x14ac:dyDescent="0.25"/>
    <row r="29792" x14ac:dyDescent="0.25"/>
    <row r="29793" x14ac:dyDescent="0.25"/>
    <row r="29794" x14ac:dyDescent="0.25"/>
    <row r="29795" x14ac:dyDescent="0.25"/>
    <row r="29796" x14ac:dyDescent="0.25"/>
    <row r="29797" x14ac:dyDescent="0.25"/>
    <row r="29798" x14ac:dyDescent="0.25"/>
    <row r="29799" x14ac:dyDescent="0.25"/>
    <row r="29800" x14ac:dyDescent="0.25"/>
    <row r="29801" x14ac:dyDescent="0.25"/>
    <row r="29802" x14ac:dyDescent="0.25"/>
    <row r="29803" x14ac:dyDescent="0.25"/>
    <row r="29804" x14ac:dyDescent="0.25"/>
    <row r="29805" x14ac:dyDescent="0.25"/>
    <row r="29806" x14ac:dyDescent="0.25"/>
    <row r="29807" x14ac:dyDescent="0.25"/>
    <row r="29808" x14ac:dyDescent="0.25"/>
    <row r="29809" x14ac:dyDescent="0.25"/>
    <row r="29810" x14ac:dyDescent="0.25"/>
    <row r="29811" x14ac:dyDescent="0.25"/>
    <row r="29812" x14ac:dyDescent="0.25"/>
    <row r="29813" x14ac:dyDescent="0.25"/>
    <row r="29814" x14ac:dyDescent="0.25"/>
    <row r="29815" x14ac:dyDescent="0.25"/>
    <row r="29816" x14ac:dyDescent="0.25"/>
    <row r="29817" x14ac:dyDescent="0.25"/>
    <row r="29818" x14ac:dyDescent="0.25"/>
    <row r="29819" x14ac:dyDescent="0.25"/>
    <row r="29820" x14ac:dyDescent="0.25"/>
    <row r="29821" x14ac:dyDescent="0.25"/>
    <row r="29822" x14ac:dyDescent="0.25"/>
    <row r="29823" x14ac:dyDescent="0.25"/>
    <row r="29824" x14ac:dyDescent="0.25"/>
    <row r="29825" x14ac:dyDescent="0.25"/>
    <row r="29826" x14ac:dyDescent="0.25"/>
    <row r="29827" x14ac:dyDescent="0.25"/>
    <row r="29828" x14ac:dyDescent="0.25"/>
    <row r="29829" x14ac:dyDescent="0.25"/>
    <row r="29830" x14ac:dyDescent="0.25"/>
    <row r="29831" x14ac:dyDescent="0.25"/>
    <row r="29832" x14ac:dyDescent="0.25"/>
    <row r="29833" x14ac:dyDescent="0.25"/>
    <row r="29834" x14ac:dyDescent="0.25"/>
    <row r="29835" x14ac:dyDescent="0.25"/>
    <row r="29836" x14ac:dyDescent="0.25"/>
    <row r="29837" x14ac:dyDescent="0.25"/>
    <row r="29838" x14ac:dyDescent="0.25"/>
    <row r="29839" x14ac:dyDescent="0.25"/>
    <row r="29840" x14ac:dyDescent="0.25"/>
    <row r="29841" x14ac:dyDescent="0.25"/>
    <row r="29842" x14ac:dyDescent="0.25"/>
    <row r="29843" x14ac:dyDescent="0.25"/>
    <row r="29844" x14ac:dyDescent="0.25"/>
    <row r="29845" x14ac:dyDescent="0.25"/>
    <row r="29846" x14ac:dyDescent="0.25"/>
    <row r="29847" x14ac:dyDescent="0.25"/>
    <row r="29848" x14ac:dyDescent="0.25"/>
    <row r="29849" x14ac:dyDescent="0.25"/>
    <row r="29850" x14ac:dyDescent="0.25"/>
    <row r="29851" x14ac:dyDescent="0.25"/>
    <row r="29852" x14ac:dyDescent="0.25"/>
    <row r="29853" x14ac:dyDescent="0.25"/>
    <row r="29854" x14ac:dyDescent="0.25"/>
    <row r="29855" x14ac:dyDescent="0.25"/>
    <row r="29856" x14ac:dyDescent="0.25"/>
    <row r="29857" x14ac:dyDescent="0.25"/>
    <row r="29858" x14ac:dyDescent="0.25"/>
    <row r="29859" x14ac:dyDescent="0.25"/>
    <row r="29860" x14ac:dyDescent="0.25"/>
    <row r="29861" x14ac:dyDescent="0.25"/>
    <row r="29862" x14ac:dyDescent="0.25"/>
    <row r="29863" x14ac:dyDescent="0.25"/>
    <row r="29864" x14ac:dyDescent="0.25"/>
    <row r="29865" x14ac:dyDescent="0.25"/>
    <row r="29866" x14ac:dyDescent="0.25"/>
    <row r="29867" x14ac:dyDescent="0.25"/>
    <row r="29868" x14ac:dyDescent="0.25"/>
    <row r="29869" x14ac:dyDescent="0.25"/>
    <row r="29870" x14ac:dyDescent="0.25"/>
    <row r="29871" x14ac:dyDescent="0.25"/>
    <row r="29872" x14ac:dyDescent="0.25"/>
    <row r="29873" x14ac:dyDescent="0.25"/>
    <row r="29874" x14ac:dyDescent="0.25"/>
    <row r="29875" x14ac:dyDescent="0.25"/>
    <row r="29876" x14ac:dyDescent="0.25"/>
    <row r="29877" x14ac:dyDescent="0.25"/>
    <row r="29878" x14ac:dyDescent="0.25"/>
    <row r="29879" x14ac:dyDescent="0.25"/>
    <row r="29880" x14ac:dyDescent="0.25"/>
    <row r="29881" x14ac:dyDescent="0.25"/>
    <row r="29882" x14ac:dyDescent="0.25"/>
    <row r="29883" x14ac:dyDescent="0.25"/>
    <row r="29884" x14ac:dyDescent="0.25"/>
    <row r="29885" x14ac:dyDescent="0.25"/>
    <row r="29886" x14ac:dyDescent="0.25"/>
    <row r="29887" x14ac:dyDescent="0.25"/>
    <row r="29888" x14ac:dyDescent="0.25"/>
    <row r="29889" x14ac:dyDescent="0.25"/>
    <row r="29890" x14ac:dyDescent="0.25"/>
    <row r="29891" x14ac:dyDescent="0.25"/>
    <row r="29892" x14ac:dyDescent="0.25"/>
    <row r="29893" x14ac:dyDescent="0.25"/>
    <row r="29894" x14ac:dyDescent="0.25"/>
    <row r="29895" x14ac:dyDescent="0.25"/>
    <row r="29896" x14ac:dyDescent="0.25"/>
    <row r="29897" x14ac:dyDescent="0.25"/>
    <row r="29898" x14ac:dyDescent="0.25"/>
    <row r="29899" x14ac:dyDescent="0.25"/>
    <row r="29900" x14ac:dyDescent="0.25"/>
    <row r="29901" x14ac:dyDescent="0.25"/>
    <row r="29902" x14ac:dyDescent="0.25"/>
    <row r="29903" x14ac:dyDescent="0.25"/>
    <row r="29904" x14ac:dyDescent="0.25"/>
    <row r="29905" x14ac:dyDescent="0.25"/>
    <row r="29906" x14ac:dyDescent="0.25"/>
    <row r="29907" x14ac:dyDescent="0.25"/>
    <row r="29908" x14ac:dyDescent="0.25"/>
    <row r="29909" x14ac:dyDescent="0.25"/>
    <row r="29910" x14ac:dyDescent="0.25"/>
    <row r="29911" x14ac:dyDescent="0.25"/>
    <row r="29912" x14ac:dyDescent="0.25"/>
    <row r="29913" x14ac:dyDescent="0.25"/>
    <row r="29914" x14ac:dyDescent="0.25"/>
    <row r="29915" x14ac:dyDescent="0.25"/>
    <row r="29916" x14ac:dyDescent="0.25"/>
    <row r="29917" x14ac:dyDescent="0.25"/>
    <row r="29918" x14ac:dyDescent="0.25"/>
    <row r="29919" x14ac:dyDescent="0.25"/>
    <row r="29920" x14ac:dyDescent="0.25"/>
    <row r="29921" x14ac:dyDescent="0.25"/>
    <row r="29922" x14ac:dyDescent="0.25"/>
    <row r="29923" x14ac:dyDescent="0.25"/>
    <row r="29924" x14ac:dyDescent="0.25"/>
    <row r="29925" x14ac:dyDescent="0.25"/>
    <row r="29926" x14ac:dyDescent="0.25"/>
    <row r="29927" x14ac:dyDescent="0.25"/>
    <row r="29928" x14ac:dyDescent="0.25"/>
    <row r="29929" x14ac:dyDescent="0.25"/>
    <row r="29930" x14ac:dyDescent="0.25"/>
    <row r="29931" x14ac:dyDescent="0.25"/>
    <row r="29932" x14ac:dyDescent="0.25"/>
    <row r="29933" x14ac:dyDescent="0.25"/>
    <row r="29934" x14ac:dyDescent="0.25"/>
    <row r="29935" x14ac:dyDescent="0.25"/>
    <row r="29936" x14ac:dyDescent="0.25"/>
    <row r="29937" x14ac:dyDescent="0.25"/>
    <row r="29938" x14ac:dyDescent="0.25"/>
    <row r="29939" x14ac:dyDescent="0.25"/>
    <row r="29940" x14ac:dyDescent="0.25"/>
    <row r="29941" x14ac:dyDescent="0.25"/>
    <row r="29942" x14ac:dyDescent="0.25"/>
    <row r="29943" x14ac:dyDescent="0.25"/>
    <row r="29944" x14ac:dyDescent="0.25"/>
    <row r="29945" x14ac:dyDescent="0.25"/>
    <row r="29946" x14ac:dyDescent="0.25"/>
    <row r="29947" x14ac:dyDescent="0.25"/>
    <row r="29948" x14ac:dyDescent="0.25"/>
    <row r="29949" x14ac:dyDescent="0.25"/>
    <row r="29950" x14ac:dyDescent="0.25"/>
    <row r="29951" x14ac:dyDescent="0.25"/>
    <row r="29952" x14ac:dyDescent="0.25"/>
    <row r="29953" x14ac:dyDescent="0.25"/>
    <row r="29954" x14ac:dyDescent="0.25"/>
    <row r="29955" x14ac:dyDescent="0.25"/>
    <row r="29956" x14ac:dyDescent="0.25"/>
    <row r="29957" x14ac:dyDescent="0.25"/>
    <row r="29958" x14ac:dyDescent="0.25"/>
    <row r="29959" x14ac:dyDescent="0.25"/>
    <row r="29960" x14ac:dyDescent="0.25"/>
    <row r="29961" x14ac:dyDescent="0.25"/>
    <row r="29962" x14ac:dyDescent="0.25"/>
    <row r="29963" x14ac:dyDescent="0.25"/>
    <row r="29964" x14ac:dyDescent="0.25"/>
    <row r="29965" x14ac:dyDescent="0.25"/>
    <row r="29966" x14ac:dyDescent="0.25"/>
    <row r="29967" x14ac:dyDescent="0.25"/>
    <row r="29968" x14ac:dyDescent="0.25"/>
    <row r="29969" x14ac:dyDescent="0.25"/>
    <row r="29970" x14ac:dyDescent="0.25"/>
    <row r="29971" x14ac:dyDescent="0.25"/>
    <row r="29972" x14ac:dyDescent="0.25"/>
    <row r="29973" x14ac:dyDescent="0.25"/>
    <row r="29974" x14ac:dyDescent="0.25"/>
    <row r="29975" x14ac:dyDescent="0.25"/>
    <row r="29976" x14ac:dyDescent="0.25"/>
    <row r="29977" x14ac:dyDescent="0.25"/>
    <row r="29978" x14ac:dyDescent="0.25"/>
    <row r="29979" x14ac:dyDescent="0.25"/>
    <row r="29980" x14ac:dyDescent="0.25"/>
    <row r="29981" x14ac:dyDescent="0.25"/>
    <row r="29982" x14ac:dyDescent="0.25"/>
    <row r="29983" x14ac:dyDescent="0.25"/>
    <row r="29984" x14ac:dyDescent="0.25"/>
    <row r="29985" x14ac:dyDescent="0.25"/>
    <row r="29986" x14ac:dyDescent="0.25"/>
    <row r="29987" x14ac:dyDescent="0.25"/>
    <row r="29988" x14ac:dyDescent="0.25"/>
    <row r="29989" x14ac:dyDescent="0.25"/>
    <row r="29990" x14ac:dyDescent="0.25"/>
    <row r="29991" x14ac:dyDescent="0.25"/>
    <row r="29992" x14ac:dyDescent="0.25"/>
    <row r="29993" x14ac:dyDescent="0.25"/>
    <row r="29994" x14ac:dyDescent="0.25"/>
    <row r="29995" x14ac:dyDescent="0.25"/>
    <row r="29996" x14ac:dyDescent="0.25"/>
    <row r="29997" x14ac:dyDescent="0.25"/>
    <row r="29998" x14ac:dyDescent="0.25"/>
    <row r="29999" x14ac:dyDescent="0.25"/>
    <row r="30000" x14ac:dyDescent="0.25"/>
    <row r="30001" x14ac:dyDescent="0.25"/>
    <row r="30002" x14ac:dyDescent="0.25"/>
    <row r="30003" x14ac:dyDescent="0.25"/>
    <row r="30004" x14ac:dyDescent="0.25"/>
    <row r="30005" x14ac:dyDescent="0.25"/>
    <row r="30006" x14ac:dyDescent="0.25"/>
    <row r="30007" x14ac:dyDescent="0.25"/>
    <row r="30008" x14ac:dyDescent="0.25"/>
    <row r="30009" x14ac:dyDescent="0.25"/>
    <row r="30010" x14ac:dyDescent="0.25"/>
    <row r="30011" x14ac:dyDescent="0.25"/>
    <row r="30012" x14ac:dyDescent="0.25"/>
    <row r="30013" x14ac:dyDescent="0.25"/>
    <row r="30014" x14ac:dyDescent="0.25"/>
    <row r="30015" x14ac:dyDescent="0.25"/>
    <row r="30016" x14ac:dyDescent="0.25"/>
    <row r="30017" x14ac:dyDescent="0.25"/>
    <row r="30018" x14ac:dyDescent="0.25"/>
    <row r="30019" x14ac:dyDescent="0.25"/>
    <row r="30020" x14ac:dyDescent="0.25"/>
    <row r="30021" x14ac:dyDescent="0.25"/>
    <row r="30022" x14ac:dyDescent="0.25"/>
    <row r="30023" x14ac:dyDescent="0.25"/>
    <row r="30024" x14ac:dyDescent="0.25"/>
    <row r="30025" x14ac:dyDescent="0.25"/>
    <row r="30026" x14ac:dyDescent="0.25"/>
    <row r="30027" x14ac:dyDescent="0.25"/>
    <row r="30028" x14ac:dyDescent="0.25"/>
    <row r="30029" x14ac:dyDescent="0.25"/>
    <row r="30030" x14ac:dyDescent="0.25"/>
    <row r="30031" x14ac:dyDescent="0.25"/>
    <row r="30032" x14ac:dyDescent="0.25"/>
    <row r="30033" x14ac:dyDescent="0.25"/>
    <row r="30034" x14ac:dyDescent="0.25"/>
    <row r="30035" x14ac:dyDescent="0.25"/>
    <row r="30036" x14ac:dyDescent="0.25"/>
    <row r="30037" x14ac:dyDescent="0.25"/>
    <row r="30038" x14ac:dyDescent="0.25"/>
    <row r="30039" x14ac:dyDescent="0.25"/>
    <row r="30040" x14ac:dyDescent="0.25"/>
    <row r="30041" x14ac:dyDescent="0.25"/>
    <row r="30042" x14ac:dyDescent="0.25"/>
    <row r="30043" x14ac:dyDescent="0.25"/>
    <row r="30044" x14ac:dyDescent="0.25"/>
    <row r="30045" x14ac:dyDescent="0.25"/>
    <row r="30046" x14ac:dyDescent="0.25"/>
    <row r="30047" x14ac:dyDescent="0.25"/>
    <row r="30048" x14ac:dyDescent="0.25"/>
    <row r="30049" x14ac:dyDescent="0.25"/>
    <row r="30050" x14ac:dyDescent="0.25"/>
    <row r="30051" x14ac:dyDescent="0.25"/>
    <row r="30052" x14ac:dyDescent="0.25"/>
    <row r="30053" x14ac:dyDescent="0.25"/>
    <row r="30054" x14ac:dyDescent="0.25"/>
    <row r="30055" x14ac:dyDescent="0.25"/>
    <row r="30056" x14ac:dyDescent="0.25"/>
    <row r="30057" x14ac:dyDescent="0.25"/>
    <row r="30058" x14ac:dyDescent="0.25"/>
    <row r="30059" x14ac:dyDescent="0.25"/>
    <row r="30060" x14ac:dyDescent="0.25"/>
    <row r="30061" x14ac:dyDescent="0.25"/>
    <row r="30062" x14ac:dyDescent="0.25"/>
    <row r="30063" x14ac:dyDescent="0.25"/>
    <row r="30064" x14ac:dyDescent="0.25"/>
    <row r="30065" x14ac:dyDescent="0.25"/>
    <row r="30066" x14ac:dyDescent="0.25"/>
    <row r="30067" x14ac:dyDescent="0.25"/>
    <row r="30068" x14ac:dyDescent="0.25"/>
    <row r="30069" x14ac:dyDescent="0.25"/>
    <row r="30070" x14ac:dyDescent="0.25"/>
    <row r="30071" x14ac:dyDescent="0.25"/>
    <row r="30072" x14ac:dyDescent="0.25"/>
    <row r="30073" x14ac:dyDescent="0.25"/>
    <row r="30074" x14ac:dyDescent="0.25"/>
    <row r="30075" x14ac:dyDescent="0.25"/>
    <row r="30076" x14ac:dyDescent="0.25"/>
    <row r="30077" x14ac:dyDescent="0.25"/>
    <row r="30078" x14ac:dyDescent="0.25"/>
    <row r="30079" x14ac:dyDescent="0.25"/>
    <row r="30080" x14ac:dyDescent="0.25"/>
    <row r="30081" x14ac:dyDescent="0.25"/>
    <row r="30082" x14ac:dyDescent="0.25"/>
    <row r="30083" x14ac:dyDescent="0.25"/>
    <row r="30084" x14ac:dyDescent="0.25"/>
    <row r="30085" x14ac:dyDescent="0.25"/>
    <row r="30086" x14ac:dyDescent="0.25"/>
    <row r="30087" x14ac:dyDescent="0.25"/>
    <row r="30088" x14ac:dyDescent="0.25"/>
    <row r="30089" x14ac:dyDescent="0.25"/>
    <row r="30090" x14ac:dyDescent="0.25"/>
    <row r="30091" x14ac:dyDescent="0.25"/>
    <row r="30092" x14ac:dyDescent="0.25"/>
    <row r="30093" x14ac:dyDescent="0.25"/>
    <row r="30094" x14ac:dyDescent="0.25"/>
    <row r="30095" x14ac:dyDescent="0.25"/>
    <row r="30096" x14ac:dyDescent="0.25"/>
    <row r="30097" x14ac:dyDescent="0.25"/>
    <row r="30098" x14ac:dyDescent="0.25"/>
    <row r="30099" x14ac:dyDescent="0.25"/>
    <row r="30100" x14ac:dyDescent="0.25"/>
    <row r="30101" x14ac:dyDescent="0.25"/>
    <row r="30102" x14ac:dyDescent="0.25"/>
    <row r="30103" x14ac:dyDescent="0.25"/>
    <row r="30104" x14ac:dyDescent="0.25"/>
    <row r="30105" x14ac:dyDescent="0.25"/>
    <row r="30106" x14ac:dyDescent="0.25"/>
    <row r="30107" x14ac:dyDescent="0.25"/>
    <row r="30108" x14ac:dyDescent="0.25"/>
    <row r="30109" x14ac:dyDescent="0.25"/>
    <row r="30110" x14ac:dyDescent="0.25"/>
    <row r="30111" x14ac:dyDescent="0.25"/>
    <row r="30112" x14ac:dyDescent="0.25"/>
    <row r="30113" x14ac:dyDescent="0.25"/>
    <row r="30114" x14ac:dyDescent="0.25"/>
    <row r="30115" x14ac:dyDescent="0.25"/>
    <row r="30116" x14ac:dyDescent="0.25"/>
    <row r="30117" x14ac:dyDescent="0.25"/>
    <row r="30118" x14ac:dyDescent="0.25"/>
    <row r="30119" x14ac:dyDescent="0.25"/>
    <row r="30120" x14ac:dyDescent="0.25"/>
    <row r="30121" x14ac:dyDescent="0.25"/>
    <row r="30122" x14ac:dyDescent="0.25"/>
    <row r="30123" x14ac:dyDescent="0.25"/>
    <row r="30124" x14ac:dyDescent="0.25"/>
    <row r="30125" x14ac:dyDescent="0.25"/>
    <row r="30126" x14ac:dyDescent="0.25"/>
    <row r="30127" x14ac:dyDescent="0.25"/>
    <row r="30128" x14ac:dyDescent="0.25"/>
    <row r="30129" x14ac:dyDescent="0.25"/>
    <row r="30130" x14ac:dyDescent="0.25"/>
    <row r="30131" x14ac:dyDescent="0.25"/>
    <row r="30132" x14ac:dyDescent="0.25"/>
    <row r="30133" x14ac:dyDescent="0.25"/>
    <row r="30134" x14ac:dyDescent="0.25"/>
    <row r="30135" x14ac:dyDescent="0.25"/>
    <row r="30136" x14ac:dyDescent="0.25"/>
    <row r="30137" x14ac:dyDescent="0.25"/>
    <row r="30138" x14ac:dyDescent="0.25"/>
    <row r="30139" x14ac:dyDescent="0.25"/>
    <row r="30140" x14ac:dyDescent="0.25"/>
    <row r="30141" x14ac:dyDescent="0.25"/>
    <row r="30142" x14ac:dyDescent="0.25"/>
    <row r="30143" x14ac:dyDescent="0.25"/>
    <row r="30144" x14ac:dyDescent="0.25"/>
    <row r="30145" x14ac:dyDescent="0.25"/>
    <row r="30146" x14ac:dyDescent="0.25"/>
    <row r="30147" x14ac:dyDescent="0.25"/>
    <row r="30148" x14ac:dyDescent="0.25"/>
    <row r="30149" x14ac:dyDescent="0.25"/>
    <row r="30150" x14ac:dyDescent="0.25"/>
    <row r="30151" x14ac:dyDescent="0.25"/>
    <row r="30152" x14ac:dyDescent="0.25"/>
    <row r="30153" x14ac:dyDescent="0.25"/>
    <row r="30154" x14ac:dyDescent="0.25"/>
    <row r="30155" x14ac:dyDescent="0.25"/>
    <row r="30156" x14ac:dyDescent="0.25"/>
    <row r="30157" x14ac:dyDescent="0.25"/>
    <row r="30158" x14ac:dyDescent="0.25"/>
    <row r="30159" x14ac:dyDescent="0.25"/>
    <row r="30160" x14ac:dyDescent="0.25"/>
    <row r="30161" x14ac:dyDescent="0.25"/>
    <row r="30162" x14ac:dyDescent="0.25"/>
    <row r="30163" x14ac:dyDescent="0.25"/>
    <row r="30164" x14ac:dyDescent="0.25"/>
    <row r="30165" x14ac:dyDescent="0.25"/>
    <row r="30166" x14ac:dyDescent="0.25"/>
    <row r="30167" x14ac:dyDescent="0.25"/>
    <row r="30168" x14ac:dyDescent="0.25"/>
    <row r="30169" x14ac:dyDescent="0.25"/>
    <row r="30170" x14ac:dyDescent="0.25"/>
    <row r="30171" x14ac:dyDescent="0.25"/>
    <row r="30172" x14ac:dyDescent="0.25"/>
    <row r="30173" x14ac:dyDescent="0.25"/>
    <row r="30174" x14ac:dyDescent="0.25"/>
    <row r="30175" x14ac:dyDescent="0.25"/>
    <row r="30176" x14ac:dyDescent="0.25"/>
    <row r="30177" x14ac:dyDescent="0.25"/>
    <row r="30178" x14ac:dyDescent="0.25"/>
    <row r="30179" x14ac:dyDescent="0.25"/>
    <row r="30180" x14ac:dyDescent="0.25"/>
    <row r="30181" x14ac:dyDescent="0.25"/>
    <row r="30182" x14ac:dyDescent="0.25"/>
    <row r="30183" x14ac:dyDescent="0.25"/>
    <row r="30184" x14ac:dyDescent="0.25"/>
    <row r="30185" x14ac:dyDescent="0.25"/>
    <row r="30186" x14ac:dyDescent="0.25"/>
    <row r="30187" x14ac:dyDescent="0.25"/>
    <row r="30188" x14ac:dyDescent="0.25"/>
    <row r="30189" x14ac:dyDescent="0.25"/>
    <row r="30190" x14ac:dyDescent="0.25"/>
    <row r="30191" x14ac:dyDescent="0.25"/>
    <row r="30192" x14ac:dyDescent="0.25"/>
    <row r="30193" x14ac:dyDescent="0.25"/>
    <row r="30194" x14ac:dyDescent="0.25"/>
    <row r="30195" x14ac:dyDescent="0.25"/>
    <row r="30196" x14ac:dyDescent="0.25"/>
    <row r="30197" x14ac:dyDescent="0.25"/>
    <row r="30198" x14ac:dyDescent="0.25"/>
    <row r="30199" x14ac:dyDescent="0.25"/>
    <row r="30200" x14ac:dyDescent="0.25"/>
    <row r="30201" x14ac:dyDescent="0.25"/>
    <row r="30202" x14ac:dyDescent="0.25"/>
    <row r="30203" x14ac:dyDescent="0.25"/>
    <row r="30204" x14ac:dyDescent="0.25"/>
    <row r="30205" x14ac:dyDescent="0.25"/>
    <row r="30206" x14ac:dyDescent="0.25"/>
    <row r="30207" x14ac:dyDescent="0.25"/>
    <row r="30208" x14ac:dyDescent="0.25"/>
    <row r="30209" x14ac:dyDescent="0.25"/>
    <row r="30210" x14ac:dyDescent="0.25"/>
    <row r="30211" x14ac:dyDescent="0.25"/>
    <row r="30212" x14ac:dyDescent="0.25"/>
    <row r="30213" x14ac:dyDescent="0.25"/>
    <row r="30214" x14ac:dyDescent="0.25"/>
    <row r="30215" x14ac:dyDescent="0.25"/>
    <row r="30216" x14ac:dyDescent="0.25"/>
    <row r="30217" x14ac:dyDescent="0.25"/>
    <row r="30218" x14ac:dyDescent="0.25"/>
    <row r="30219" x14ac:dyDescent="0.25"/>
    <row r="30220" x14ac:dyDescent="0.25"/>
    <row r="30221" x14ac:dyDescent="0.25"/>
    <row r="30222" x14ac:dyDescent="0.25"/>
    <row r="30223" x14ac:dyDescent="0.25"/>
    <row r="30224" x14ac:dyDescent="0.25"/>
    <row r="30225" x14ac:dyDescent="0.25"/>
    <row r="30226" x14ac:dyDescent="0.25"/>
    <row r="30227" x14ac:dyDescent="0.25"/>
    <row r="30228" x14ac:dyDescent="0.25"/>
    <row r="30229" x14ac:dyDescent="0.25"/>
    <row r="30230" x14ac:dyDescent="0.25"/>
    <row r="30231" x14ac:dyDescent="0.25"/>
    <row r="30232" x14ac:dyDescent="0.25"/>
    <row r="30233" x14ac:dyDescent="0.25"/>
    <row r="30234" x14ac:dyDescent="0.25"/>
    <row r="30235" x14ac:dyDescent="0.25"/>
    <row r="30236" x14ac:dyDescent="0.25"/>
    <row r="30237" x14ac:dyDescent="0.25"/>
    <row r="30238" x14ac:dyDescent="0.25"/>
    <row r="30239" x14ac:dyDescent="0.25"/>
    <row r="30240" x14ac:dyDescent="0.25"/>
    <row r="30241" x14ac:dyDescent="0.25"/>
    <row r="30242" x14ac:dyDescent="0.25"/>
    <row r="30243" x14ac:dyDescent="0.25"/>
    <row r="30244" x14ac:dyDescent="0.25"/>
    <row r="30245" x14ac:dyDescent="0.25"/>
    <row r="30246" x14ac:dyDescent="0.25"/>
    <row r="30247" x14ac:dyDescent="0.25"/>
    <row r="30248" x14ac:dyDescent="0.25"/>
    <row r="30249" x14ac:dyDescent="0.25"/>
    <row r="30250" x14ac:dyDescent="0.25"/>
    <row r="30251" x14ac:dyDescent="0.25"/>
    <row r="30252" x14ac:dyDescent="0.25"/>
    <row r="30253" x14ac:dyDescent="0.25"/>
    <row r="30254" x14ac:dyDescent="0.25"/>
    <row r="30255" x14ac:dyDescent="0.25"/>
    <row r="30256" x14ac:dyDescent="0.25"/>
    <row r="30257" x14ac:dyDescent="0.25"/>
    <row r="30258" x14ac:dyDescent="0.25"/>
    <row r="30259" x14ac:dyDescent="0.25"/>
    <row r="30260" x14ac:dyDescent="0.25"/>
    <row r="30261" x14ac:dyDescent="0.25"/>
    <row r="30262" x14ac:dyDescent="0.25"/>
    <row r="30263" x14ac:dyDescent="0.25"/>
    <row r="30264" x14ac:dyDescent="0.25"/>
    <row r="30265" x14ac:dyDescent="0.25"/>
    <row r="30266" x14ac:dyDescent="0.25"/>
    <row r="30267" x14ac:dyDescent="0.25"/>
    <row r="30268" x14ac:dyDescent="0.25"/>
    <row r="30269" x14ac:dyDescent="0.25"/>
    <row r="30270" x14ac:dyDescent="0.25"/>
    <row r="30271" x14ac:dyDescent="0.25"/>
    <row r="30272" x14ac:dyDescent="0.25"/>
    <row r="30273" x14ac:dyDescent="0.25"/>
    <row r="30274" x14ac:dyDescent="0.25"/>
    <row r="30275" x14ac:dyDescent="0.25"/>
    <row r="30276" x14ac:dyDescent="0.25"/>
    <row r="30277" x14ac:dyDescent="0.25"/>
    <row r="30278" x14ac:dyDescent="0.25"/>
    <row r="30279" x14ac:dyDescent="0.25"/>
    <row r="30280" x14ac:dyDescent="0.25"/>
    <row r="30281" x14ac:dyDescent="0.25"/>
    <row r="30282" x14ac:dyDescent="0.25"/>
    <row r="30283" x14ac:dyDescent="0.25"/>
    <row r="30284" x14ac:dyDescent="0.25"/>
    <row r="30285" x14ac:dyDescent="0.25"/>
    <row r="30286" x14ac:dyDescent="0.25"/>
    <row r="30287" x14ac:dyDescent="0.25"/>
    <row r="30288" x14ac:dyDescent="0.25"/>
    <row r="30289" x14ac:dyDescent="0.25"/>
    <row r="30290" x14ac:dyDescent="0.25"/>
    <row r="30291" x14ac:dyDescent="0.25"/>
    <row r="30292" x14ac:dyDescent="0.25"/>
    <row r="30293" x14ac:dyDescent="0.25"/>
    <row r="30294" x14ac:dyDescent="0.25"/>
    <row r="30295" x14ac:dyDescent="0.25"/>
    <row r="30296" x14ac:dyDescent="0.25"/>
    <row r="30297" x14ac:dyDescent="0.25"/>
    <row r="30298" x14ac:dyDescent="0.25"/>
    <row r="30299" x14ac:dyDescent="0.25"/>
    <row r="30300" x14ac:dyDescent="0.25"/>
    <row r="30301" x14ac:dyDescent="0.25"/>
    <row r="30302" x14ac:dyDescent="0.25"/>
    <row r="30303" x14ac:dyDescent="0.25"/>
    <row r="30304" x14ac:dyDescent="0.25"/>
    <row r="30305" x14ac:dyDescent="0.25"/>
    <row r="30306" x14ac:dyDescent="0.25"/>
    <row r="30307" x14ac:dyDescent="0.25"/>
    <row r="30308" x14ac:dyDescent="0.25"/>
    <row r="30309" x14ac:dyDescent="0.25"/>
    <row r="30310" x14ac:dyDescent="0.25"/>
    <row r="30311" x14ac:dyDescent="0.25"/>
    <row r="30312" x14ac:dyDescent="0.25"/>
    <row r="30313" x14ac:dyDescent="0.25"/>
    <row r="30314" x14ac:dyDescent="0.25"/>
    <row r="30315" x14ac:dyDescent="0.25"/>
    <row r="30316" x14ac:dyDescent="0.25"/>
    <row r="30317" x14ac:dyDescent="0.25"/>
    <row r="30318" x14ac:dyDescent="0.25"/>
    <row r="30319" x14ac:dyDescent="0.25"/>
    <row r="30320" x14ac:dyDescent="0.25"/>
    <row r="30321" x14ac:dyDescent="0.25"/>
    <row r="30322" x14ac:dyDescent="0.25"/>
    <row r="30323" x14ac:dyDescent="0.25"/>
    <row r="30324" x14ac:dyDescent="0.25"/>
    <row r="30325" x14ac:dyDescent="0.25"/>
    <row r="30326" x14ac:dyDescent="0.25"/>
    <row r="30327" x14ac:dyDescent="0.25"/>
    <row r="30328" x14ac:dyDescent="0.25"/>
    <row r="30329" x14ac:dyDescent="0.25"/>
    <row r="30330" x14ac:dyDescent="0.25"/>
    <row r="30331" x14ac:dyDescent="0.25"/>
    <row r="30332" x14ac:dyDescent="0.25"/>
    <row r="30333" x14ac:dyDescent="0.25"/>
    <row r="30334" x14ac:dyDescent="0.25"/>
    <row r="30335" x14ac:dyDescent="0.25"/>
    <row r="30336" x14ac:dyDescent="0.25"/>
    <row r="30337" x14ac:dyDescent="0.25"/>
    <row r="30338" x14ac:dyDescent="0.25"/>
    <row r="30339" x14ac:dyDescent="0.25"/>
    <row r="30340" x14ac:dyDescent="0.25"/>
    <row r="30341" x14ac:dyDescent="0.25"/>
    <row r="30342" x14ac:dyDescent="0.25"/>
    <row r="30343" x14ac:dyDescent="0.25"/>
    <row r="30344" x14ac:dyDescent="0.25"/>
    <row r="30345" x14ac:dyDescent="0.25"/>
    <row r="30346" x14ac:dyDescent="0.25"/>
    <row r="30347" x14ac:dyDescent="0.25"/>
    <row r="30348" x14ac:dyDescent="0.25"/>
    <row r="30349" x14ac:dyDescent="0.25"/>
    <row r="30350" x14ac:dyDescent="0.25"/>
    <row r="30351" x14ac:dyDescent="0.25"/>
    <row r="30352" x14ac:dyDescent="0.25"/>
    <row r="30353" x14ac:dyDescent="0.25"/>
    <row r="30354" x14ac:dyDescent="0.25"/>
    <row r="30355" x14ac:dyDescent="0.25"/>
    <row r="30356" x14ac:dyDescent="0.25"/>
    <row r="30357" x14ac:dyDescent="0.25"/>
    <row r="30358" x14ac:dyDescent="0.25"/>
    <row r="30359" x14ac:dyDescent="0.25"/>
    <row r="30360" x14ac:dyDescent="0.25"/>
    <row r="30361" x14ac:dyDescent="0.25"/>
    <row r="30362" x14ac:dyDescent="0.25"/>
    <row r="30363" x14ac:dyDescent="0.25"/>
    <row r="30364" x14ac:dyDescent="0.25"/>
    <row r="30365" x14ac:dyDescent="0.25"/>
    <row r="30366" x14ac:dyDescent="0.25"/>
    <row r="30367" x14ac:dyDescent="0.25"/>
    <row r="30368" x14ac:dyDescent="0.25"/>
    <row r="30369" x14ac:dyDescent="0.25"/>
    <row r="30370" x14ac:dyDescent="0.25"/>
    <row r="30371" x14ac:dyDescent="0.25"/>
    <row r="30372" x14ac:dyDescent="0.25"/>
    <row r="30373" x14ac:dyDescent="0.25"/>
    <row r="30374" x14ac:dyDescent="0.25"/>
    <row r="30375" x14ac:dyDescent="0.25"/>
    <row r="30376" x14ac:dyDescent="0.25"/>
    <row r="30377" x14ac:dyDescent="0.25"/>
    <row r="30378" x14ac:dyDescent="0.25"/>
    <row r="30379" x14ac:dyDescent="0.25"/>
    <row r="30380" x14ac:dyDescent="0.25"/>
    <row r="30381" x14ac:dyDescent="0.25"/>
    <row r="30382" x14ac:dyDescent="0.25"/>
    <row r="30383" x14ac:dyDescent="0.25"/>
    <row r="30384" x14ac:dyDescent="0.25"/>
    <row r="30385" x14ac:dyDescent="0.25"/>
    <row r="30386" x14ac:dyDescent="0.25"/>
    <row r="30387" x14ac:dyDescent="0.25"/>
    <row r="30388" x14ac:dyDescent="0.25"/>
    <row r="30389" x14ac:dyDescent="0.25"/>
    <row r="30390" x14ac:dyDescent="0.25"/>
    <row r="30391" x14ac:dyDescent="0.25"/>
    <row r="30392" x14ac:dyDescent="0.25"/>
    <row r="30393" x14ac:dyDescent="0.25"/>
    <row r="30394" x14ac:dyDescent="0.25"/>
    <row r="30395" x14ac:dyDescent="0.25"/>
    <row r="30396" x14ac:dyDescent="0.25"/>
    <row r="30397" x14ac:dyDescent="0.25"/>
    <row r="30398" x14ac:dyDescent="0.25"/>
    <row r="30399" x14ac:dyDescent="0.25"/>
    <row r="30400" x14ac:dyDescent="0.25"/>
    <row r="30401" x14ac:dyDescent="0.25"/>
    <row r="30402" x14ac:dyDescent="0.25"/>
    <row r="30403" x14ac:dyDescent="0.25"/>
    <row r="30404" x14ac:dyDescent="0.25"/>
    <row r="30405" x14ac:dyDescent="0.25"/>
    <row r="30406" x14ac:dyDescent="0.25"/>
    <row r="30407" x14ac:dyDescent="0.25"/>
    <row r="30408" x14ac:dyDescent="0.25"/>
    <row r="30409" x14ac:dyDescent="0.25"/>
    <row r="30410" x14ac:dyDescent="0.25"/>
    <row r="30411" x14ac:dyDescent="0.25"/>
    <row r="30412" x14ac:dyDescent="0.25"/>
    <row r="30413" x14ac:dyDescent="0.25"/>
    <row r="30414" x14ac:dyDescent="0.25"/>
    <row r="30415" x14ac:dyDescent="0.25"/>
    <row r="30416" x14ac:dyDescent="0.25"/>
    <row r="30417" x14ac:dyDescent="0.25"/>
    <row r="30418" x14ac:dyDescent="0.25"/>
    <row r="30419" x14ac:dyDescent="0.25"/>
    <row r="30420" x14ac:dyDescent="0.25"/>
    <row r="30421" x14ac:dyDescent="0.25"/>
    <row r="30422" x14ac:dyDescent="0.25"/>
    <row r="30423" x14ac:dyDescent="0.25"/>
    <row r="30424" x14ac:dyDescent="0.25"/>
    <row r="30425" x14ac:dyDescent="0.25"/>
    <row r="30426" x14ac:dyDescent="0.25"/>
    <row r="30427" x14ac:dyDescent="0.25"/>
    <row r="30428" x14ac:dyDescent="0.25"/>
    <row r="30429" x14ac:dyDescent="0.25"/>
    <row r="30430" x14ac:dyDescent="0.25"/>
    <row r="30431" x14ac:dyDescent="0.25"/>
    <row r="30432" x14ac:dyDescent="0.25"/>
    <row r="30433" x14ac:dyDescent="0.25"/>
    <row r="30434" x14ac:dyDescent="0.25"/>
    <row r="30435" x14ac:dyDescent="0.25"/>
    <row r="30436" x14ac:dyDescent="0.25"/>
    <row r="30437" x14ac:dyDescent="0.25"/>
    <row r="30438" x14ac:dyDescent="0.25"/>
    <row r="30439" x14ac:dyDescent="0.25"/>
    <row r="30440" x14ac:dyDescent="0.25"/>
    <row r="30441" x14ac:dyDescent="0.25"/>
    <row r="30442" x14ac:dyDescent="0.25"/>
    <row r="30443" x14ac:dyDescent="0.25"/>
    <row r="30444" x14ac:dyDescent="0.25"/>
    <row r="30445" x14ac:dyDescent="0.25"/>
    <row r="30446" x14ac:dyDescent="0.25"/>
    <row r="30447" x14ac:dyDescent="0.25"/>
    <row r="30448" x14ac:dyDescent="0.25"/>
    <row r="30449" x14ac:dyDescent="0.25"/>
    <row r="30450" x14ac:dyDescent="0.25"/>
    <row r="30451" x14ac:dyDescent="0.25"/>
    <row r="30452" x14ac:dyDescent="0.25"/>
    <row r="30453" x14ac:dyDescent="0.25"/>
    <row r="30454" x14ac:dyDescent="0.25"/>
    <row r="30455" x14ac:dyDescent="0.25"/>
    <row r="30456" x14ac:dyDescent="0.25"/>
    <row r="30457" x14ac:dyDescent="0.25"/>
    <row r="30458" x14ac:dyDescent="0.25"/>
    <row r="30459" x14ac:dyDescent="0.25"/>
    <row r="30460" x14ac:dyDescent="0.25"/>
    <row r="30461" x14ac:dyDescent="0.25"/>
    <row r="30462" x14ac:dyDescent="0.25"/>
    <row r="30463" x14ac:dyDescent="0.25"/>
    <row r="30464" x14ac:dyDescent="0.25"/>
    <row r="30465" x14ac:dyDescent="0.25"/>
    <row r="30466" x14ac:dyDescent="0.25"/>
    <row r="30467" x14ac:dyDescent="0.25"/>
    <row r="30468" x14ac:dyDescent="0.25"/>
    <row r="30469" x14ac:dyDescent="0.25"/>
    <row r="30470" x14ac:dyDescent="0.25"/>
    <row r="30471" x14ac:dyDescent="0.25"/>
    <row r="30472" x14ac:dyDescent="0.25"/>
    <row r="30473" x14ac:dyDescent="0.25"/>
    <row r="30474" x14ac:dyDescent="0.25"/>
    <row r="30475" x14ac:dyDescent="0.25"/>
    <row r="30476" x14ac:dyDescent="0.25"/>
    <row r="30477" x14ac:dyDescent="0.25"/>
    <row r="30478" x14ac:dyDescent="0.25"/>
    <row r="30479" x14ac:dyDescent="0.25"/>
    <row r="30480" x14ac:dyDescent="0.25"/>
    <row r="30481" x14ac:dyDescent="0.25"/>
    <row r="30482" x14ac:dyDescent="0.25"/>
    <row r="30483" x14ac:dyDescent="0.25"/>
    <row r="30484" x14ac:dyDescent="0.25"/>
    <row r="30485" x14ac:dyDescent="0.25"/>
    <row r="30486" x14ac:dyDescent="0.25"/>
    <row r="30487" x14ac:dyDescent="0.25"/>
    <row r="30488" x14ac:dyDescent="0.25"/>
    <row r="30489" x14ac:dyDescent="0.25"/>
    <row r="30490" x14ac:dyDescent="0.25"/>
    <row r="30491" x14ac:dyDescent="0.25"/>
    <row r="30492" x14ac:dyDescent="0.25"/>
    <row r="30493" x14ac:dyDescent="0.25"/>
    <row r="30494" x14ac:dyDescent="0.25"/>
    <row r="30495" x14ac:dyDescent="0.25"/>
    <row r="30496" x14ac:dyDescent="0.25"/>
    <row r="30497" x14ac:dyDescent="0.25"/>
    <row r="30498" x14ac:dyDescent="0.25"/>
    <row r="30499" x14ac:dyDescent="0.25"/>
    <row r="30500" x14ac:dyDescent="0.25"/>
    <row r="30501" x14ac:dyDescent="0.25"/>
    <row r="30502" x14ac:dyDescent="0.25"/>
    <row r="30503" x14ac:dyDescent="0.25"/>
    <row r="30504" x14ac:dyDescent="0.25"/>
    <row r="30505" x14ac:dyDescent="0.25"/>
    <row r="30506" x14ac:dyDescent="0.25"/>
    <row r="30507" x14ac:dyDescent="0.25"/>
    <row r="30508" x14ac:dyDescent="0.25"/>
    <row r="30509" x14ac:dyDescent="0.25"/>
    <row r="30510" x14ac:dyDescent="0.25"/>
    <row r="30511" x14ac:dyDescent="0.25"/>
    <row r="30512" x14ac:dyDescent="0.25"/>
    <row r="30513" x14ac:dyDescent="0.25"/>
    <row r="30514" x14ac:dyDescent="0.25"/>
    <row r="30515" x14ac:dyDescent="0.25"/>
    <row r="30516" x14ac:dyDescent="0.25"/>
    <row r="30517" x14ac:dyDescent="0.25"/>
    <row r="30518" x14ac:dyDescent="0.25"/>
    <row r="30519" x14ac:dyDescent="0.25"/>
    <row r="30520" x14ac:dyDescent="0.25"/>
    <row r="30521" x14ac:dyDescent="0.25"/>
    <row r="30522" x14ac:dyDescent="0.25"/>
    <row r="30523" x14ac:dyDescent="0.25"/>
    <row r="30524" x14ac:dyDescent="0.25"/>
    <row r="30525" x14ac:dyDescent="0.25"/>
    <row r="30526" x14ac:dyDescent="0.25"/>
    <row r="30527" x14ac:dyDescent="0.25"/>
    <row r="30528" x14ac:dyDescent="0.25"/>
    <row r="30529" x14ac:dyDescent="0.25"/>
    <row r="30530" x14ac:dyDescent="0.25"/>
    <row r="30531" x14ac:dyDescent="0.25"/>
    <row r="30532" x14ac:dyDescent="0.25"/>
    <row r="30533" x14ac:dyDescent="0.25"/>
    <row r="30534" x14ac:dyDescent="0.25"/>
    <row r="30535" x14ac:dyDescent="0.25"/>
    <row r="30536" x14ac:dyDescent="0.25"/>
    <row r="30537" x14ac:dyDescent="0.25"/>
    <row r="30538" x14ac:dyDescent="0.25"/>
    <row r="30539" x14ac:dyDescent="0.25"/>
    <row r="30540" x14ac:dyDescent="0.25"/>
    <row r="30541" x14ac:dyDescent="0.25"/>
    <row r="30542" x14ac:dyDescent="0.25"/>
    <row r="30543" x14ac:dyDescent="0.25"/>
    <row r="30544" x14ac:dyDescent="0.25"/>
    <row r="30545" x14ac:dyDescent="0.25"/>
    <row r="30546" x14ac:dyDescent="0.25"/>
    <row r="30547" x14ac:dyDescent="0.25"/>
    <row r="30548" x14ac:dyDescent="0.25"/>
    <row r="30549" x14ac:dyDescent="0.25"/>
    <row r="30550" x14ac:dyDescent="0.25"/>
    <row r="30551" x14ac:dyDescent="0.25"/>
    <row r="30552" x14ac:dyDescent="0.25"/>
    <row r="30553" x14ac:dyDescent="0.25"/>
    <row r="30554" x14ac:dyDescent="0.25"/>
    <row r="30555" x14ac:dyDescent="0.25"/>
    <row r="30556" x14ac:dyDescent="0.25"/>
    <row r="30557" x14ac:dyDescent="0.25"/>
    <row r="30558" x14ac:dyDescent="0.25"/>
    <row r="30559" x14ac:dyDescent="0.25"/>
    <row r="30560" x14ac:dyDescent="0.25"/>
    <row r="30561" x14ac:dyDescent="0.25"/>
    <row r="30562" x14ac:dyDescent="0.25"/>
    <row r="30563" x14ac:dyDescent="0.25"/>
    <row r="30564" x14ac:dyDescent="0.25"/>
    <row r="30565" x14ac:dyDescent="0.25"/>
    <row r="30566" x14ac:dyDescent="0.25"/>
    <row r="30567" x14ac:dyDescent="0.25"/>
    <row r="30568" x14ac:dyDescent="0.25"/>
    <row r="30569" x14ac:dyDescent="0.25"/>
    <row r="30570" x14ac:dyDescent="0.25"/>
    <row r="30571" x14ac:dyDescent="0.25"/>
    <row r="30572" x14ac:dyDescent="0.25"/>
    <row r="30573" x14ac:dyDescent="0.25"/>
    <row r="30574" x14ac:dyDescent="0.25"/>
    <row r="30575" x14ac:dyDescent="0.25"/>
    <row r="30576" x14ac:dyDescent="0.25"/>
    <row r="30577" x14ac:dyDescent="0.25"/>
    <row r="30578" x14ac:dyDescent="0.25"/>
    <row r="30579" x14ac:dyDescent="0.25"/>
    <row r="30580" x14ac:dyDescent="0.25"/>
    <row r="30581" x14ac:dyDescent="0.25"/>
    <row r="30582" x14ac:dyDescent="0.25"/>
    <row r="30583" x14ac:dyDescent="0.25"/>
    <row r="30584" x14ac:dyDescent="0.25"/>
    <row r="30585" x14ac:dyDescent="0.25"/>
    <row r="30586" x14ac:dyDescent="0.25"/>
    <row r="30587" x14ac:dyDescent="0.25"/>
    <row r="30588" x14ac:dyDescent="0.25"/>
    <row r="30589" x14ac:dyDescent="0.25"/>
    <row r="30590" x14ac:dyDescent="0.25"/>
    <row r="30591" x14ac:dyDescent="0.25"/>
    <row r="30592" x14ac:dyDescent="0.25"/>
    <row r="30593" x14ac:dyDescent="0.25"/>
    <row r="30594" x14ac:dyDescent="0.25"/>
    <row r="30595" x14ac:dyDescent="0.25"/>
    <row r="30596" x14ac:dyDescent="0.25"/>
    <row r="30597" x14ac:dyDescent="0.25"/>
    <row r="30598" x14ac:dyDescent="0.25"/>
    <row r="30599" x14ac:dyDescent="0.25"/>
    <row r="30600" x14ac:dyDescent="0.25"/>
    <row r="30601" x14ac:dyDescent="0.25"/>
    <row r="30602" x14ac:dyDescent="0.25"/>
    <row r="30603" x14ac:dyDescent="0.25"/>
    <row r="30604" x14ac:dyDescent="0.25"/>
    <row r="30605" x14ac:dyDescent="0.25"/>
    <row r="30606" x14ac:dyDescent="0.25"/>
    <row r="30607" x14ac:dyDescent="0.25"/>
    <row r="30608" x14ac:dyDescent="0.25"/>
    <row r="30609" x14ac:dyDescent="0.25"/>
    <row r="30610" x14ac:dyDescent="0.25"/>
    <row r="30611" x14ac:dyDescent="0.25"/>
    <row r="30612" x14ac:dyDescent="0.25"/>
    <row r="30613" x14ac:dyDescent="0.25"/>
    <row r="30614" x14ac:dyDescent="0.25"/>
    <row r="30615" x14ac:dyDescent="0.25"/>
    <row r="30616" x14ac:dyDescent="0.25"/>
    <row r="30617" x14ac:dyDescent="0.25"/>
    <row r="30618" x14ac:dyDescent="0.25"/>
    <row r="30619" x14ac:dyDescent="0.25"/>
    <row r="30620" x14ac:dyDescent="0.25"/>
    <row r="30621" x14ac:dyDescent="0.25"/>
    <row r="30622" x14ac:dyDescent="0.25"/>
    <row r="30623" x14ac:dyDescent="0.25"/>
    <row r="30624" x14ac:dyDescent="0.25"/>
    <row r="30625" x14ac:dyDescent="0.25"/>
    <row r="30626" x14ac:dyDescent="0.25"/>
    <row r="30627" x14ac:dyDescent="0.25"/>
    <row r="30628" x14ac:dyDescent="0.25"/>
    <row r="30629" x14ac:dyDescent="0.25"/>
    <row r="30630" x14ac:dyDescent="0.25"/>
    <row r="30631" x14ac:dyDescent="0.25"/>
    <row r="30632" x14ac:dyDescent="0.25"/>
    <row r="30633" x14ac:dyDescent="0.25"/>
    <row r="30634" x14ac:dyDescent="0.25"/>
    <row r="30635" x14ac:dyDescent="0.25"/>
    <row r="30636" x14ac:dyDescent="0.25"/>
    <row r="30637" x14ac:dyDescent="0.25"/>
    <row r="30638" x14ac:dyDescent="0.25"/>
    <row r="30639" x14ac:dyDescent="0.25"/>
    <row r="30640" x14ac:dyDescent="0.25"/>
    <row r="30641" x14ac:dyDescent="0.25"/>
    <row r="30642" x14ac:dyDescent="0.25"/>
    <row r="30643" x14ac:dyDescent="0.25"/>
    <row r="30644" x14ac:dyDescent="0.25"/>
    <row r="30645" x14ac:dyDescent="0.25"/>
    <row r="30646" x14ac:dyDescent="0.25"/>
    <row r="30647" x14ac:dyDescent="0.25"/>
    <row r="30648" x14ac:dyDescent="0.25"/>
    <row r="30649" x14ac:dyDescent="0.25"/>
    <row r="30650" x14ac:dyDescent="0.25"/>
    <row r="30651" x14ac:dyDescent="0.25"/>
    <row r="30652" x14ac:dyDescent="0.25"/>
    <row r="30653" x14ac:dyDescent="0.25"/>
    <row r="30654" x14ac:dyDescent="0.25"/>
    <row r="30655" x14ac:dyDescent="0.25"/>
    <row r="30656" x14ac:dyDescent="0.25"/>
    <row r="30657" x14ac:dyDescent="0.25"/>
    <row r="30658" x14ac:dyDescent="0.25"/>
    <row r="30659" x14ac:dyDescent="0.25"/>
    <row r="30660" x14ac:dyDescent="0.25"/>
    <row r="30661" x14ac:dyDescent="0.25"/>
    <row r="30662" x14ac:dyDescent="0.25"/>
    <row r="30663" x14ac:dyDescent="0.25"/>
    <row r="30664" x14ac:dyDescent="0.25"/>
    <row r="30665" x14ac:dyDescent="0.25"/>
    <row r="30666" x14ac:dyDescent="0.25"/>
    <row r="30667" x14ac:dyDescent="0.25"/>
    <row r="30668" x14ac:dyDescent="0.25"/>
    <row r="30669" x14ac:dyDescent="0.25"/>
    <row r="30670" x14ac:dyDescent="0.25"/>
    <row r="30671" x14ac:dyDescent="0.25"/>
    <row r="30672" x14ac:dyDescent="0.25"/>
    <row r="30673" x14ac:dyDescent="0.25"/>
    <row r="30674" x14ac:dyDescent="0.25"/>
    <row r="30675" x14ac:dyDescent="0.25"/>
    <row r="30676" x14ac:dyDescent="0.25"/>
    <row r="30677" x14ac:dyDescent="0.25"/>
    <row r="30678" x14ac:dyDescent="0.25"/>
    <row r="30679" x14ac:dyDescent="0.25"/>
    <row r="30680" x14ac:dyDescent="0.25"/>
    <row r="30681" x14ac:dyDescent="0.25"/>
    <row r="30682" x14ac:dyDescent="0.25"/>
    <row r="30683" x14ac:dyDescent="0.25"/>
    <row r="30684" x14ac:dyDescent="0.25"/>
    <row r="30685" x14ac:dyDescent="0.25"/>
    <row r="30686" x14ac:dyDescent="0.25"/>
    <row r="30687" x14ac:dyDescent="0.25"/>
    <row r="30688" x14ac:dyDescent="0.25"/>
    <row r="30689" x14ac:dyDescent="0.25"/>
    <row r="30690" x14ac:dyDescent="0.25"/>
    <row r="30691" x14ac:dyDescent="0.25"/>
    <row r="30692" x14ac:dyDescent="0.25"/>
    <row r="30693" x14ac:dyDescent="0.25"/>
    <row r="30694" x14ac:dyDescent="0.25"/>
    <row r="30695" x14ac:dyDescent="0.25"/>
    <row r="30696" x14ac:dyDescent="0.25"/>
    <row r="30697" x14ac:dyDescent="0.25"/>
    <row r="30698" x14ac:dyDescent="0.25"/>
    <row r="30699" x14ac:dyDescent="0.25"/>
    <row r="30700" x14ac:dyDescent="0.25"/>
    <row r="30701" x14ac:dyDescent="0.25"/>
    <row r="30702" x14ac:dyDescent="0.25"/>
    <row r="30703" x14ac:dyDescent="0.25"/>
    <row r="30704" x14ac:dyDescent="0.25"/>
    <row r="30705" x14ac:dyDescent="0.25"/>
    <row r="30706" x14ac:dyDescent="0.25"/>
    <row r="30707" x14ac:dyDescent="0.25"/>
    <row r="30708" x14ac:dyDescent="0.25"/>
    <row r="30709" x14ac:dyDescent="0.25"/>
    <row r="30710" x14ac:dyDescent="0.25"/>
    <row r="30711" x14ac:dyDescent="0.25"/>
    <row r="30712" x14ac:dyDescent="0.25"/>
    <row r="30713" x14ac:dyDescent="0.25"/>
    <row r="30714" x14ac:dyDescent="0.25"/>
    <row r="30715" x14ac:dyDescent="0.25"/>
    <row r="30716" x14ac:dyDescent="0.25"/>
    <row r="30717" x14ac:dyDescent="0.25"/>
    <row r="30718" x14ac:dyDescent="0.25"/>
    <row r="30719" x14ac:dyDescent="0.25"/>
    <row r="30720" x14ac:dyDescent="0.25"/>
    <row r="30721" x14ac:dyDescent="0.25"/>
    <row r="30722" x14ac:dyDescent="0.25"/>
    <row r="30723" x14ac:dyDescent="0.25"/>
    <row r="30724" x14ac:dyDescent="0.25"/>
    <row r="30725" x14ac:dyDescent="0.25"/>
    <row r="30726" x14ac:dyDescent="0.25"/>
    <row r="30727" x14ac:dyDescent="0.25"/>
    <row r="30728" x14ac:dyDescent="0.25"/>
    <row r="30729" x14ac:dyDescent="0.25"/>
    <row r="30730" x14ac:dyDescent="0.25"/>
    <row r="30731" x14ac:dyDescent="0.25"/>
    <row r="30732" x14ac:dyDescent="0.25"/>
    <row r="30733" x14ac:dyDescent="0.25"/>
    <row r="30734" x14ac:dyDescent="0.25"/>
    <row r="30735" x14ac:dyDescent="0.25"/>
    <row r="30736" x14ac:dyDescent="0.25"/>
    <row r="30737" x14ac:dyDescent="0.25"/>
    <row r="30738" x14ac:dyDescent="0.25"/>
    <row r="30739" x14ac:dyDescent="0.25"/>
    <row r="30740" x14ac:dyDescent="0.25"/>
    <row r="30741" x14ac:dyDescent="0.25"/>
    <row r="30742" x14ac:dyDescent="0.25"/>
    <row r="30743" x14ac:dyDescent="0.25"/>
    <row r="30744" x14ac:dyDescent="0.25"/>
    <row r="30745" x14ac:dyDescent="0.25"/>
    <row r="30746" x14ac:dyDescent="0.25"/>
    <row r="30747" x14ac:dyDescent="0.25"/>
    <row r="30748" x14ac:dyDescent="0.25"/>
    <row r="30749" x14ac:dyDescent="0.25"/>
    <row r="30750" x14ac:dyDescent="0.25"/>
    <row r="30751" x14ac:dyDescent="0.25"/>
    <row r="30752" x14ac:dyDescent="0.25"/>
    <row r="30753" x14ac:dyDescent="0.25"/>
    <row r="30754" x14ac:dyDescent="0.25"/>
    <row r="30755" x14ac:dyDescent="0.25"/>
    <row r="30756" x14ac:dyDescent="0.25"/>
    <row r="30757" x14ac:dyDescent="0.25"/>
    <row r="30758" x14ac:dyDescent="0.25"/>
    <row r="30759" x14ac:dyDescent="0.25"/>
    <row r="30760" x14ac:dyDescent="0.25"/>
    <row r="30761" x14ac:dyDescent="0.25"/>
    <row r="30762" x14ac:dyDescent="0.25"/>
    <row r="30763" x14ac:dyDescent="0.25"/>
    <row r="30764" x14ac:dyDescent="0.25"/>
    <row r="30765" x14ac:dyDescent="0.25"/>
    <row r="30766" x14ac:dyDescent="0.25"/>
    <row r="30767" x14ac:dyDescent="0.25"/>
    <row r="30768" x14ac:dyDescent="0.25"/>
    <row r="30769" x14ac:dyDescent="0.25"/>
    <row r="30770" x14ac:dyDescent="0.25"/>
    <row r="30771" x14ac:dyDescent="0.25"/>
    <row r="30772" x14ac:dyDescent="0.25"/>
    <row r="30773" x14ac:dyDescent="0.25"/>
    <row r="30774" x14ac:dyDescent="0.25"/>
    <row r="30775" x14ac:dyDescent="0.25"/>
    <row r="30776" x14ac:dyDescent="0.25"/>
    <row r="30777" x14ac:dyDescent="0.25"/>
    <row r="30778" x14ac:dyDescent="0.25"/>
    <row r="30779" x14ac:dyDescent="0.25"/>
    <row r="30780" x14ac:dyDescent="0.25"/>
    <row r="30781" x14ac:dyDescent="0.25"/>
    <row r="30782" x14ac:dyDescent="0.25"/>
    <row r="30783" x14ac:dyDescent="0.25"/>
    <row r="30784" x14ac:dyDescent="0.25"/>
    <row r="30785" x14ac:dyDescent="0.25"/>
    <row r="30786" x14ac:dyDescent="0.25"/>
    <row r="30787" x14ac:dyDescent="0.25"/>
    <row r="30788" x14ac:dyDescent="0.25"/>
    <row r="30789" x14ac:dyDescent="0.25"/>
    <row r="30790" x14ac:dyDescent="0.25"/>
    <row r="30791" x14ac:dyDescent="0.25"/>
    <row r="30792" x14ac:dyDescent="0.25"/>
    <row r="30793" x14ac:dyDescent="0.25"/>
    <row r="30794" x14ac:dyDescent="0.25"/>
    <row r="30795" x14ac:dyDescent="0.25"/>
    <row r="30796" x14ac:dyDescent="0.25"/>
    <row r="30797" x14ac:dyDescent="0.25"/>
    <row r="30798" x14ac:dyDescent="0.25"/>
    <row r="30799" x14ac:dyDescent="0.25"/>
    <row r="30800" x14ac:dyDescent="0.25"/>
    <row r="30801" x14ac:dyDescent="0.25"/>
    <row r="30802" x14ac:dyDescent="0.25"/>
    <row r="30803" x14ac:dyDescent="0.25"/>
    <row r="30804" x14ac:dyDescent="0.25"/>
    <row r="30805" x14ac:dyDescent="0.25"/>
    <row r="30806" x14ac:dyDescent="0.25"/>
    <row r="30807" x14ac:dyDescent="0.25"/>
    <row r="30808" x14ac:dyDescent="0.25"/>
    <row r="30809" x14ac:dyDescent="0.25"/>
    <row r="30810" x14ac:dyDescent="0.25"/>
    <row r="30811" x14ac:dyDescent="0.25"/>
    <row r="30812" x14ac:dyDescent="0.25"/>
    <row r="30813" x14ac:dyDescent="0.25"/>
    <row r="30814" x14ac:dyDescent="0.25"/>
    <row r="30815" x14ac:dyDescent="0.25"/>
    <row r="30816" x14ac:dyDescent="0.25"/>
    <row r="30817" x14ac:dyDescent="0.25"/>
    <row r="30818" x14ac:dyDescent="0.25"/>
    <row r="30819" x14ac:dyDescent="0.25"/>
    <row r="30820" x14ac:dyDescent="0.25"/>
    <row r="30821" x14ac:dyDescent="0.25"/>
    <row r="30822" x14ac:dyDescent="0.25"/>
    <row r="30823" x14ac:dyDescent="0.25"/>
    <row r="30824" x14ac:dyDescent="0.25"/>
    <row r="30825" x14ac:dyDescent="0.25"/>
    <row r="30826" x14ac:dyDescent="0.25"/>
    <row r="30827" x14ac:dyDescent="0.25"/>
    <row r="30828" x14ac:dyDescent="0.25"/>
    <row r="30829" x14ac:dyDescent="0.25"/>
    <row r="30830" x14ac:dyDescent="0.25"/>
    <row r="30831" x14ac:dyDescent="0.25"/>
    <row r="30832" x14ac:dyDescent="0.25"/>
    <row r="30833" x14ac:dyDescent="0.25"/>
    <row r="30834" x14ac:dyDescent="0.25"/>
    <row r="30835" x14ac:dyDescent="0.25"/>
    <row r="30836" x14ac:dyDescent="0.25"/>
    <row r="30837" x14ac:dyDescent="0.25"/>
    <row r="30838" x14ac:dyDescent="0.25"/>
    <row r="30839" x14ac:dyDescent="0.25"/>
    <row r="30840" x14ac:dyDescent="0.25"/>
    <row r="30841" x14ac:dyDescent="0.25"/>
    <row r="30842" x14ac:dyDescent="0.25"/>
    <row r="30843" x14ac:dyDescent="0.25"/>
    <row r="30844" x14ac:dyDescent="0.25"/>
    <row r="30845" x14ac:dyDescent="0.25"/>
    <row r="30846" x14ac:dyDescent="0.25"/>
    <row r="30847" x14ac:dyDescent="0.25"/>
    <row r="30848" x14ac:dyDescent="0.25"/>
    <row r="30849" x14ac:dyDescent="0.25"/>
    <row r="30850" x14ac:dyDescent="0.25"/>
    <row r="30851" x14ac:dyDescent="0.25"/>
    <row r="30852" x14ac:dyDescent="0.25"/>
    <row r="30853" x14ac:dyDescent="0.25"/>
    <row r="30854" x14ac:dyDescent="0.25"/>
    <row r="30855" x14ac:dyDescent="0.25"/>
    <row r="30856" x14ac:dyDescent="0.25"/>
    <row r="30857" x14ac:dyDescent="0.25"/>
    <row r="30858" x14ac:dyDescent="0.25"/>
    <row r="30859" x14ac:dyDescent="0.25"/>
    <row r="30860" x14ac:dyDescent="0.25"/>
    <row r="30861" x14ac:dyDescent="0.25"/>
    <row r="30862" x14ac:dyDescent="0.25"/>
    <row r="30863" x14ac:dyDescent="0.25"/>
    <row r="30864" x14ac:dyDescent="0.25"/>
    <row r="30865" x14ac:dyDescent="0.25"/>
    <row r="30866" x14ac:dyDescent="0.25"/>
    <row r="30867" x14ac:dyDescent="0.25"/>
    <row r="30868" x14ac:dyDescent="0.25"/>
    <row r="30869" x14ac:dyDescent="0.25"/>
    <row r="30870" x14ac:dyDescent="0.25"/>
    <row r="30871" x14ac:dyDescent="0.25"/>
    <row r="30872" x14ac:dyDescent="0.25"/>
    <row r="30873" x14ac:dyDescent="0.25"/>
    <row r="30874" x14ac:dyDescent="0.25"/>
    <row r="30875" x14ac:dyDescent="0.25"/>
    <row r="30876" x14ac:dyDescent="0.25"/>
    <row r="30877" x14ac:dyDescent="0.25"/>
    <row r="30878" x14ac:dyDescent="0.25"/>
    <row r="30879" x14ac:dyDescent="0.25"/>
    <row r="30880" x14ac:dyDescent="0.25"/>
    <row r="30881" x14ac:dyDescent="0.25"/>
    <row r="30882" x14ac:dyDescent="0.25"/>
    <row r="30883" x14ac:dyDescent="0.25"/>
    <row r="30884" x14ac:dyDescent="0.25"/>
    <row r="30885" x14ac:dyDescent="0.25"/>
    <row r="30886" x14ac:dyDescent="0.25"/>
    <row r="30887" x14ac:dyDescent="0.25"/>
    <row r="30888" x14ac:dyDescent="0.25"/>
    <row r="30889" x14ac:dyDescent="0.25"/>
    <row r="30890" x14ac:dyDescent="0.25"/>
    <row r="30891" x14ac:dyDescent="0.25"/>
    <row r="30892" x14ac:dyDescent="0.25"/>
    <row r="30893" x14ac:dyDescent="0.25"/>
    <row r="30894" x14ac:dyDescent="0.25"/>
    <row r="30895" x14ac:dyDescent="0.25"/>
    <row r="30896" x14ac:dyDescent="0.25"/>
    <row r="30897" x14ac:dyDescent="0.25"/>
    <row r="30898" x14ac:dyDescent="0.25"/>
    <row r="30899" x14ac:dyDescent="0.25"/>
    <row r="30900" x14ac:dyDescent="0.25"/>
    <row r="30901" x14ac:dyDescent="0.25"/>
    <row r="30902" x14ac:dyDescent="0.25"/>
    <row r="30903" x14ac:dyDescent="0.25"/>
    <row r="30904" x14ac:dyDescent="0.25"/>
    <row r="30905" x14ac:dyDescent="0.25"/>
    <row r="30906" x14ac:dyDescent="0.25"/>
    <row r="30907" x14ac:dyDescent="0.25"/>
    <row r="30908" x14ac:dyDescent="0.25"/>
    <row r="30909" x14ac:dyDescent="0.25"/>
    <row r="30910" x14ac:dyDescent="0.25"/>
    <row r="30911" x14ac:dyDescent="0.25"/>
    <row r="30912" x14ac:dyDescent="0.25"/>
    <row r="30913" x14ac:dyDescent="0.25"/>
    <row r="30914" x14ac:dyDescent="0.25"/>
    <row r="30915" x14ac:dyDescent="0.25"/>
    <row r="30916" x14ac:dyDescent="0.25"/>
    <row r="30917" x14ac:dyDescent="0.25"/>
    <row r="30918" x14ac:dyDescent="0.25"/>
    <row r="30919" x14ac:dyDescent="0.25"/>
    <row r="30920" x14ac:dyDescent="0.25"/>
    <row r="30921" x14ac:dyDescent="0.25"/>
    <row r="30922" x14ac:dyDescent="0.25"/>
    <row r="30923" x14ac:dyDescent="0.25"/>
    <row r="30924" x14ac:dyDescent="0.25"/>
    <row r="30925" x14ac:dyDescent="0.25"/>
    <row r="30926" x14ac:dyDescent="0.25"/>
    <row r="30927" x14ac:dyDescent="0.25"/>
    <row r="30928" x14ac:dyDescent="0.25"/>
    <row r="30929" x14ac:dyDescent="0.25"/>
    <row r="30930" x14ac:dyDescent="0.25"/>
    <row r="30931" x14ac:dyDescent="0.25"/>
    <row r="30932" x14ac:dyDescent="0.25"/>
    <row r="30933" x14ac:dyDescent="0.25"/>
    <row r="30934" x14ac:dyDescent="0.25"/>
    <row r="30935" x14ac:dyDescent="0.25"/>
    <row r="30936" x14ac:dyDescent="0.25"/>
    <row r="30937" x14ac:dyDescent="0.25"/>
    <row r="30938" x14ac:dyDescent="0.25"/>
    <row r="30939" x14ac:dyDescent="0.25"/>
    <row r="30940" x14ac:dyDescent="0.25"/>
    <row r="30941" x14ac:dyDescent="0.25"/>
    <row r="30942" x14ac:dyDescent="0.25"/>
    <row r="30943" x14ac:dyDescent="0.25"/>
    <row r="30944" x14ac:dyDescent="0.25"/>
    <row r="30945" x14ac:dyDescent="0.25"/>
    <row r="30946" x14ac:dyDescent="0.25"/>
    <row r="30947" x14ac:dyDescent="0.25"/>
    <row r="30948" x14ac:dyDescent="0.25"/>
    <row r="30949" x14ac:dyDescent="0.25"/>
    <row r="30950" x14ac:dyDescent="0.25"/>
    <row r="30951" x14ac:dyDescent="0.25"/>
    <row r="30952" x14ac:dyDescent="0.25"/>
    <row r="30953" x14ac:dyDescent="0.25"/>
    <row r="30954" x14ac:dyDescent="0.25"/>
    <row r="30955" x14ac:dyDescent="0.25"/>
    <row r="30956" x14ac:dyDescent="0.25"/>
    <row r="30957" x14ac:dyDescent="0.25"/>
    <row r="30958" x14ac:dyDescent="0.25"/>
    <row r="30959" x14ac:dyDescent="0.25"/>
    <row r="30960" x14ac:dyDescent="0.25"/>
    <row r="30961" x14ac:dyDescent="0.25"/>
    <row r="30962" x14ac:dyDescent="0.25"/>
    <row r="30963" x14ac:dyDescent="0.25"/>
    <row r="30964" x14ac:dyDescent="0.25"/>
    <row r="30965" x14ac:dyDescent="0.25"/>
    <row r="30966" x14ac:dyDescent="0.25"/>
    <row r="30967" x14ac:dyDescent="0.25"/>
    <row r="30968" x14ac:dyDescent="0.25"/>
    <row r="30969" x14ac:dyDescent="0.25"/>
    <row r="30970" x14ac:dyDescent="0.25"/>
    <row r="30971" x14ac:dyDescent="0.25"/>
    <row r="30972" x14ac:dyDescent="0.25"/>
    <row r="30973" x14ac:dyDescent="0.25"/>
    <row r="30974" x14ac:dyDescent="0.25"/>
    <row r="30975" x14ac:dyDescent="0.25"/>
    <row r="30976" x14ac:dyDescent="0.25"/>
    <row r="30977" x14ac:dyDescent="0.25"/>
    <row r="30978" x14ac:dyDescent="0.25"/>
    <row r="30979" x14ac:dyDescent="0.25"/>
    <row r="30980" x14ac:dyDescent="0.25"/>
    <row r="30981" x14ac:dyDescent="0.25"/>
    <row r="30982" x14ac:dyDescent="0.25"/>
    <row r="30983" x14ac:dyDescent="0.25"/>
    <row r="30984" x14ac:dyDescent="0.25"/>
    <row r="30985" x14ac:dyDescent="0.25"/>
    <row r="30986" x14ac:dyDescent="0.25"/>
    <row r="30987" x14ac:dyDescent="0.25"/>
    <row r="30988" x14ac:dyDescent="0.25"/>
    <row r="30989" x14ac:dyDescent="0.25"/>
    <row r="30990" x14ac:dyDescent="0.25"/>
    <row r="30991" x14ac:dyDescent="0.25"/>
    <row r="30992" x14ac:dyDescent="0.25"/>
    <row r="30993" x14ac:dyDescent="0.25"/>
    <row r="30994" x14ac:dyDescent="0.25"/>
    <row r="30995" x14ac:dyDescent="0.25"/>
    <row r="30996" x14ac:dyDescent="0.25"/>
    <row r="30997" x14ac:dyDescent="0.25"/>
    <row r="30998" x14ac:dyDescent="0.25"/>
    <row r="30999" x14ac:dyDescent="0.25"/>
    <row r="31000" x14ac:dyDescent="0.25"/>
    <row r="31001" x14ac:dyDescent="0.25"/>
    <row r="31002" x14ac:dyDescent="0.25"/>
    <row r="31003" x14ac:dyDescent="0.25"/>
    <row r="31004" x14ac:dyDescent="0.25"/>
    <row r="31005" x14ac:dyDescent="0.25"/>
    <row r="31006" x14ac:dyDescent="0.25"/>
    <row r="31007" x14ac:dyDescent="0.25"/>
    <row r="31008" x14ac:dyDescent="0.25"/>
    <row r="31009" x14ac:dyDescent="0.25"/>
    <row r="31010" x14ac:dyDescent="0.25"/>
    <row r="31011" x14ac:dyDescent="0.25"/>
    <row r="31012" x14ac:dyDescent="0.25"/>
    <row r="31013" x14ac:dyDescent="0.25"/>
    <row r="31014" x14ac:dyDescent="0.25"/>
    <row r="31015" x14ac:dyDescent="0.25"/>
    <row r="31016" x14ac:dyDescent="0.25"/>
    <row r="31017" x14ac:dyDescent="0.25"/>
    <row r="31018" x14ac:dyDescent="0.25"/>
    <row r="31019" x14ac:dyDescent="0.25"/>
    <row r="31020" x14ac:dyDescent="0.25"/>
    <row r="31021" x14ac:dyDescent="0.25"/>
    <row r="31022" x14ac:dyDescent="0.25"/>
    <row r="31023" x14ac:dyDescent="0.25"/>
    <row r="31024" x14ac:dyDescent="0.25"/>
    <row r="31025" x14ac:dyDescent="0.25"/>
    <row r="31026" x14ac:dyDescent="0.25"/>
    <row r="31027" x14ac:dyDescent="0.25"/>
    <row r="31028" x14ac:dyDescent="0.25"/>
    <row r="31029" x14ac:dyDescent="0.25"/>
    <row r="31030" x14ac:dyDescent="0.25"/>
    <row r="31031" x14ac:dyDescent="0.25"/>
    <row r="31032" x14ac:dyDescent="0.25"/>
    <row r="31033" x14ac:dyDescent="0.25"/>
    <row r="31034" x14ac:dyDescent="0.25"/>
    <row r="31035" x14ac:dyDescent="0.25"/>
    <row r="31036" x14ac:dyDescent="0.25"/>
    <row r="31037" x14ac:dyDescent="0.25"/>
    <row r="31038" x14ac:dyDescent="0.25"/>
    <row r="31039" x14ac:dyDescent="0.25"/>
    <row r="31040" x14ac:dyDescent="0.25"/>
    <row r="31041" x14ac:dyDescent="0.25"/>
    <row r="31042" x14ac:dyDescent="0.25"/>
    <row r="31043" x14ac:dyDescent="0.25"/>
    <row r="31044" x14ac:dyDescent="0.25"/>
    <row r="31045" x14ac:dyDescent="0.25"/>
    <row r="31046" x14ac:dyDescent="0.25"/>
    <row r="31047" x14ac:dyDescent="0.25"/>
    <row r="31048" x14ac:dyDescent="0.25"/>
    <row r="31049" x14ac:dyDescent="0.25"/>
    <row r="31050" x14ac:dyDescent="0.25"/>
    <row r="31051" x14ac:dyDescent="0.25"/>
    <row r="31052" x14ac:dyDescent="0.25"/>
    <row r="31053" x14ac:dyDescent="0.25"/>
    <row r="31054" x14ac:dyDescent="0.25"/>
    <row r="31055" x14ac:dyDescent="0.25"/>
    <row r="31056" x14ac:dyDescent="0.25"/>
    <row r="31057" x14ac:dyDescent="0.25"/>
    <row r="31058" x14ac:dyDescent="0.25"/>
    <row r="31059" x14ac:dyDescent="0.25"/>
    <row r="31060" x14ac:dyDescent="0.25"/>
    <row r="31061" x14ac:dyDescent="0.25"/>
    <row r="31062" x14ac:dyDescent="0.25"/>
    <row r="31063" x14ac:dyDescent="0.25"/>
    <row r="31064" x14ac:dyDescent="0.25"/>
    <row r="31065" x14ac:dyDescent="0.25"/>
    <row r="31066" x14ac:dyDescent="0.25"/>
    <row r="31067" x14ac:dyDescent="0.25"/>
    <row r="31068" x14ac:dyDescent="0.25"/>
    <row r="31069" x14ac:dyDescent="0.25"/>
    <row r="31070" x14ac:dyDescent="0.25"/>
    <row r="31071" x14ac:dyDescent="0.25"/>
    <row r="31072" x14ac:dyDescent="0.25"/>
    <row r="31073" x14ac:dyDescent="0.25"/>
    <row r="31074" x14ac:dyDescent="0.25"/>
    <row r="31075" x14ac:dyDescent="0.25"/>
    <row r="31076" x14ac:dyDescent="0.25"/>
    <row r="31077" x14ac:dyDescent="0.25"/>
    <row r="31078" x14ac:dyDescent="0.25"/>
    <row r="31079" x14ac:dyDescent="0.25"/>
    <row r="31080" x14ac:dyDescent="0.25"/>
    <row r="31081" x14ac:dyDescent="0.25"/>
    <row r="31082" x14ac:dyDescent="0.25"/>
    <row r="31083" x14ac:dyDescent="0.25"/>
    <row r="31084" x14ac:dyDescent="0.25"/>
    <row r="31085" x14ac:dyDescent="0.25"/>
    <row r="31086" x14ac:dyDescent="0.25"/>
    <row r="31087" x14ac:dyDescent="0.25"/>
    <row r="31088" x14ac:dyDescent="0.25"/>
    <row r="31089" x14ac:dyDescent="0.25"/>
    <row r="31090" x14ac:dyDescent="0.25"/>
    <row r="31091" x14ac:dyDescent="0.25"/>
    <row r="31092" x14ac:dyDescent="0.25"/>
    <row r="31093" x14ac:dyDescent="0.25"/>
    <row r="31094" x14ac:dyDescent="0.25"/>
    <row r="31095" x14ac:dyDescent="0.25"/>
    <row r="31096" x14ac:dyDescent="0.25"/>
    <row r="31097" x14ac:dyDescent="0.25"/>
    <row r="31098" x14ac:dyDescent="0.25"/>
    <row r="31099" x14ac:dyDescent="0.25"/>
    <row r="31100" x14ac:dyDescent="0.25"/>
    <row r="31101" x14ac:dyDescent="0.25"/>
    <row r="31102" x14ac:dyDescent="0.25"/>
    <row r="31103" x14ac:dyDescent="0.25"/>
    <row r="31104" x14ac:dyDescent="0.25"/>
    <row r="31105" x14ac:dyDescent="0.25"/>
    <row r="31106" x14ac:dyDescent="0.25"/>
    <row r="31107" x14ac:dyDescent="0.25"/>
    <row r="31108" x14ac:dyDescent="0.25"/>
    <row r="31109" x14ac:dyDescent="0.25"/>
    <row r="31110" x14ac:dyDescent="0.25"/>
    <row r="31111" x14ac:dyDescent="0.25"/>
    <row r="31112" x14ac:dyDescent="0.25"/>
    <row r="31113" x14ac:dyDescent="0.25"/>
    <row r="31114" x14ac:dyDescent="0.25"/>
    <row r="31115" x14ac:dyDescent="0.25"/>
    <row r="31116" x14ac:dyDescent="0.25"/>
    <row r="31117" x14ac:dyDescent="0.25"/>
    <row r="31118" x14ac:dyDescent="0.25"/>
    <row r="31119" x14ac:dyDescent="0.25"/>
    <row r="31120" x14ac:dyDescent="0.25"/>
    <row r="31121" x14ac:dyDescent="0.25"/>
    <row r="31122" x14ac:dyDescent="0.25"/>
    <row r="31123" x14ac:dyDescent="0.25"/>
    <row r="31124" x14ac:dyDescent="0.25"/>
    <row r="31125" x14ac:dyDescent="0.25"/>
    <row r="31126" x14ac:dyDescent="0.25"/>
    <row r="31127" x14ac:dyDescent="0.25"/>
    <row r="31128" x14ac:dyDescent="0.25"/>
    <row r="31129" x14ac:dyDescent="0.25"/>
    <row r="31130" x14ac:dyDescent="0.25"/>
    <row r="31131" x14ac:dyDescent="0.25"/>
    <row r="31132" x14ac:dyDescent="0.25"/>
    <row r="31133" x14ac:dyDescent="0.25"/>
    <row r="31134" x14ac:dyDescent="0.25"/>
    <row r="31135" x14ac:dyDescent="0.25"/>
    <row r="31136" x14ac:dyDescent="0.25"/>
    <row r="31137" x14ac:dyDescent="0.25"/>
    <row r="31138" x14ac:dyDescent="0.25"/>
    <row r="31139" x14ac:dyDescent="0.25"/>
    <row r="31140" x14ac:dyDescent="0.25"/>
    <row r="31141" x14ac:dyDescent="0.25"/>
    <row r="31142" x14ac:dyDescent="0.25"/>
    <row r="31143" x14ac:dyDescent="0.25"/>
    <row r="31144" x14ac:dyDescent="0.25"/>
    <row r="31145" x14ac:dyDescent="0.25"/>
    <row r="31146" x14ac:dyDescent="0.25"/>
    <row r="31147" x14ac:dyDescent="0.25"/>
    <row r="31148" x14ac:dyDescent="0.25"/>
    <row r="31149" x14ac:dyDescent="0.25"/>
    <row r="31150" x14ac:dyDescent="0.25"/>
    <row r="31151" x14ac:dyDescent="0.25"/>
    <row r="31152" x14ac:dyDescent="0.25"/>
    <row r="31153" x14ac:dyDescent="0.25"/>
    <row r="31154" x14ac:dyDescent="0.25"/>
    <row r="31155" x14ac:dyDescent="0.25"/>
    <row r="31156" x14ac:dyDescent="0.25"/>
    <row r="31157" x14ac:dyDescent="0.25"/>
    <row r="31158" x14ac:dyDescent="0.25"/>
    <row r="31159" x14ac:dyDescent="0.25"/>
    <row r="31160" x14ac:dyDescent="0.25"/>
    <row r="31161" x14ac:dyDescent="0.25"/>
    <row r="31162" x14ac:dyDescent="0.25"/>
    <row r="31163" x14ac:dyDescent="0.25"/>
    <row r="31164" x14ac:dyDescent="0.25"/>
    <row r="31165" x14ac:dyDescent="0.25"/>
    <row r="31166" x14ac:dyDescent="0.25"/>
    <row r="31167" x14ac:dyDescent="0.25"/>
    <row r="31168" x14ac:dyDescent="0.25"/>
    <row r="31169" x14ac:dyDescent="0.25"/>
    <row r="31170" x14ac:dyDescent="0.25"/>
    <row r="31171" x14ac:dyDescent="0.25"/>
    <row r="31172" x14ac:dyDescent="0.25"/>
    <row r="31173" x14ac:dyDescent="0.25"/>
    <row r="31174" x14ac:dyDescent="0.25"/>
    <row r="31175" x14ac:dyDescent="0.25"/>
    <row r="31176" x14ac:dyDescent="0.25"/>
    <row r="31177" x14ac:dyDescent="0.25"/>
    <row r="31178" x14ac:dyDescent="0.25"/>
    <row r="31179" x14ac:dyDescent="0.25"/>
    <row r="31180" x14ac:dyDescent="0.25"/>
    <row r="31181" x14ac:dyDescent="0.25"/>
    <row r="31182" x14ac:dyDescent="0.25"/>
    <row r="31183" x14ac:dyDescent="0.25"/>
    <row r="31184" x14ac:dyDescent="0.25"/>
    <row r="31185" x14ac:dyDescent="0.25"/>
    <row r="31186" x14ac:dyDescent="0.25"/>
    <row r="31187" x14ac:dyDescent="0.25"/>
    <row r="31188" x14ac:dyDescent="0.25"/>
    <row r="31189" x14ac:dyDescent="0.25"/>
    <row r="31190" x14ac:dyDescent="0.25"/>
    <row r="31191" x14ac:dyDescent="0.25"/>
    <row r="31192" x14ac:dyDescent="0.25"/>
    <row r="31193" x14ac:dyDescent="0.25"/>
    <row r="31194" x14ac:dyDescent="0.25"/>
    <row r="31195" x14ac:dyDescent="0.25"/>
    <row r="31196" x14ac:dyDescent="0.25"/>
    <row r="31197" x14ac:dyDescent="0.25"/>
    <row r="31198" x14ac:dyDescent="0.25"/>
    <row r="31199" x14ac:dyDescent="0.25"/>
    <row r="31200" x14ac:dyDescent="0.25"/>
    <row r="31201" x14ac:dyDescent="0.25"/>
    <row r="31202" x14ac:dyDescent="0.25"/>
    <row r="31203" x14ac:dyDescent="0.25"/>
    <row r="31204" x14ac:dyDescent="0.25"/>
    <row r="31205" x14ac:dyDescent="0.25"/>
    <row r="31206" x14ac:dyDescent="0.25"/>
    <row r="31207" x14ac:dyDescent="0.25"/>
    <row r="31208" x14ac:dyDescent="0.25"/>
    <row r="31209" x14ac:dyDescent="0.25"/>
    <row r="31210" x14ac:dyDescent="0.25"/>
    <row r="31211" x14ac:dyDescent="0.25"/>
    <row r="31212" x14ac:dyDescent="0.25"/>
    <row r="31213" x14ac:dyDescent="0.25"/>
    <row r="31214" x14ac:dyDescent="0.25"/>
    <row r="31215" x14ac:dyDescent="0.25"/>
    <row r="31216" x14ac:dyDescent="0.25"/>
    <row r="31217" x14ac:dyDescent="0.25"/>
    <row r="31218" x14ac:dyDescent="0.25"/>
    <row r="31219" x14ac:dyDescent="0.25"/>
    <row r="31220" x14ac:dyDescent="0.25"/>
    <row r="31221" x14ac:dyDescent="0.25"/>
    <row r="31222" x14ac:dyDescent="0.25"/>
    <row r="31223" x14ac:dyDescent="0.25"/>
    <row r="31224" x14ac:dyDescent="0.25"/>
    <row r="31225" x14ac:dyDescent="0.25"/>
    <row r="31226" x14ac:dyDescent="0.25"/>
    <row r="31227" x14ac:dyDescent="0.25"/>
    <row r="31228" x14ac:dyDescent="0.25"/>
    <row r="31229" x14ac:dyDescent="0.25"/>
    <row r="31230" x14ac:dyDescent="0.25"/>
    <row r="31231" x14ac:dyDescent="0.25"/>
    <row r="31232" x14ac:dyDescent="0.25"/>
    <row r="31233" x14ac:dyDescent="0.25"/>
    <row r="31234" x14ac:dyDescent="0.25"/>
    <row r="31235" x14ac:dyDescent="0.25"/>
    <row r="31236" x14ac:dyDescent="0.25"/>
    <row r="31237" x14ac:dyDescent="0.25"/>
    <row r="31238" x14ac:dyDescent="0.25"/>
    <row r="31239" x14ac:dyDescent="0.25"/>
    <row r="31240" x14ac:dyDescent="0.25"/>
    <row r="31241" x14ac:dyDescent="0.25"/>
    <row r="31242" x14ac:dyDescent="0.25"/>
    <row r="31243" x14ac:dyDescent="0.25"/>
    <row r="31244" x14ac:dyDescent="0.25"/>
    <row r="31245" x14ac:dyDescent="0.25"/>
    <row r="31246" x14ac:dyDescent="0.25"/>
    <row r="31247" x14ac:dyDescent="0.25"/>
    <row r="31248" x14ac:dyDescent="0.25"/>
    <row r="31249" x14ac:dyDescent="0.25"/>
    <row r="31250" x14ac:dyDescent="0.25"/>
    <row r="31251" x14ac:dyDescent="0.25"/>
    <row r="31252" x14ac:dyDescent="0.25"/>
    <row r="31253" x14ac:dyDescent="0.25"/>
    <row r="31254" x14ac:dyDescent="0.25"/>
    <row r="31255" x14ac:dyDescent="0.25"/>
    <row r="31256" x14ac:dyDescent="0.25"/>
    <row r="31257" x14ac:dyDescent="0.25"/>
    <row r="31258" x14ac:dyDescent="0.25"/>
    <row r="31259" x14ac:dyDescent="0.25"/>
    <row r="31260" x14ac:dyDescent="0.25"/>
    <row r="31261" x14ac:dyDescent="0.25"/>
    <row r="31262" x14ac:dyDescent="0.25"/>
    <row r="31263" x14ac:dyDescent="0.25"/>
    <row r="31264" x14ac:dyDescent="0.25"/>
    <row r="31265" x14ac:dyDescent="0.25"/>
    <row r="31266" x14ac:dyDescent="0.25"/>
    <row r="31267" x14ac:dyDescent="0.25"/>
    <row r="31268" x14ac:dyDescent="0.25"/>
    <row r="31269" x14ac:dyDescent="0.25"/>
    <row r="31270" x14ac:dyDescent="0.25"/>
    <row r="31271" x14ac:dyDescent="0.25"/>
    <row r="31272" x14ac:dyDescent="0.25"/>
    <row r="31273" x14ac:dyDescent="0.25"/>
    <row r="31274" x14ac:dyDescent="0.25"/>
    <row r="31275" x14ac:dyDescent="0.25"/>
    <row r="31276" x14ac:dyDescent="0.25"/>
    <row r="31277" x14ac:dyDescent="0.25"/>
    <row r="31278" x14ac:dyDescent="0.25"/>
    <row r="31279" x14ac:dyDescent="0.25"/>
    <row r="31280" x14ac:dyDescent="0.25"/>
    <row r="31281" x14ac:dyDescent="0.25"/>
    <row r="31282" x14ac:dyDescent="0.25"/>
    <row r="31283" x14ac:dyDescent="0.25"/>
    <row r="31284" x14ac:dyDescent="0.25"/>
    <row r="31285" x14ac:dyDescent="0.25"/>
    <row r="31286" x14ac:dyDescent="0.25"/>
    <row r="31287" x14ac:dyDescent="0.25"/>
    <row r="31288" x14ac:dyDescent="0.25"/>
    <row r="31289" x14ac:dyDescent="0.25"/>
    <row r="31290" x14ac:dyDescent="0.25"/>
    <row r="31291" x14ac:dyDescent="0.25"/>
    <row r="31292" x14ac:dyDescent="0.25"/>
    <row r="31293" x14ac:dyDescent="0.25"/>
    <row r="31294" x14ac:dyDescent="0.25"/>
    <row r="31295" x14ac:dyDescent="0.25"/>
    <row r="31296" x14ac:dyDescent="0.25"/>
    <row r="31297" x14ac:dyDescent="0.25"/>
    <row r="31298" x14ac:dyDescent="0.25"/>
    <row r="31299" x14ac:dyDescent="0.25"/>
    <row r="31300" x14ac:dyDescent="0.25"/>
    <row r="31301" x14ac:dyDescent="0.25"/>
    <row r="31302" x14ac:dyDescent="0.25"/>
    <row r="31303" x14ac:dyDescent="0.25"/>
    <row r="31304" x14ac:dyDescent="0.25"/>
    <row r="31305" x14ac:dyDescent="0.25"/>
    <row r="31306" x14ac:dyDescent="0.25"/>
    <row r="31307" x14ac:dyDescent="0.25"/>
    <row r="31308" x14ac:dyDescent="0.25"/>
    <row r="31309" x14ac:dyDescent="0.25"/>
    <row r="31310" x14ac:dyDescent="0.25"/>
    <row r="31311" x14ac:dyDescent="0.25"/>
    <row r="31312" x14ac:dyDescent="0.25"/>
    <row r="31313" x14ac:dyDescent="0.25"/>
    <row r="31314" x14ac:dyDescent="0.25"/>
    <row r="31315" x14ac:dyDescent="0.25"/>
    <row r="31316" x14ac:dyDescent="0.25"/>
    <row r="31317" x14ac:dyDescent="0.25"/>
    <row r="31318" x14ac:dyDescent="0.25"/>
    <row r="31319" x14ac:dyDescent="0.25"/>
    <row r="31320" x14ac:dyDescent="0.25"/>
    <row r="31321" x14ac:dyDescent="0.25"/>
    <row r="31322" x14ac:dyDescent="0.25"/>
    <row r="31323" x14ac:dyDescent="0.25"/>
    <row r="31324" x14ac:dyDescent="0.25"/>
    <row r="31325" x14ac:dyDescent="0.25"/>
    <row r="31326" x14ac:dyDescent="0.25"/>
    <row r="31327" x14ac:dyDescent="0.25"/>
    <row r="31328" x14ac:dyDescent="0.25"/>
    <row r="31329" x14ac:dyDescent="0.25"/>
    <row r="31330" x14ac:dyDescent="0.25"/>
    <row r="31331" x14ac:dyDescent="0.25"/>
    <row r="31332" x14ac:dyDescent="0.25"/>
    <row r="31333" x14ac:dyDescent="0.25"/>
    <row r="31334" x14ac:dyDescent="0.25"/>
    <row r="31335" x14ac:dyDescent="0.25"/>
    <row r="31336" x14ac:dyDescent="0.25"/>
    <row r="31337" x14ac:dyDescent="0.25"/>
    <row r="31338" x14ac:dyDescent="0.25"/>
    <row r="31339" x14ac:dyDescent="0.25"/>
    <row r="31340" x14ac:dyDescent="0.25"/>
    <row r="31341" x14ac:dyDescent="0.25"/>
    <row r="31342" x14ac:dyDescent="0.25"/>
    <row r="31343" x14ac:dyDescent="0.25"/>
    <row r="31344" x14ac:dyDescent="0.25"/>
    <row r="31345" x14ac:dyDescent="0.25"/>
    <row r="31346" x14ac:dyDescent="0.25"/>
    <row r="31347" x14ac:dyDescent="0.25"/>
    <row r="31348" x14ac:dyDescent="0.25"/>
    <row r="31349" x14ac:dyDescent="0.25"/>
    <row r="31350" x14ac:dyDescent="0.25"/>
    <row r="31351" x14ac:dyDescent="0.25"/>
    <row r="31352" x14ac:dyDescent="0.25"/>
    <row r="31353" x14ac:dyDescent="0.25"/>
    <row r="31354" x14ac:dyDescent="0.25"/>
    <row r="31355" x14ac:dyDescent="0.25"/>
    <row r="31356" x14ac:dyDescent="0.25"/>
    <row r="31357" x14ac:dyDescent="0.25"/>
    <row r="31358" x14ac:dyDescent="0.25"/>
    <row r="31359" x14ac:dyDescent="0.25"/>
    <row r="31360" x14ac:dyDescent="0.25"/>
    <row r="31361" x14ac:dyDescent="0.25"/>
    <row r="31362" x14ac:dyDescent="0.25"/>
    <row r="31363" x14ac:dyDescent="0.25"/>
    <row r="31364" x14ac:dyDescent="0.25"/>
    <row r="31365" x14ac:dyDescent="0.25"/>
    <row r="31366" x14ac:dyDescent="0.25"/>
    <row r="31367" x14ac:dyDescent="0.25"/>
    <row r="31368" x14ac:dyDescent="0.25"/>
    <row r="31369" x14ac:dyDescent="0.25"/>
    <row r="31370" x14ac:dyDescent="0.25"/>
    <row r="31371" x14ac:dyDescent="0.25"/>
    <row r="31372" x14ac:dyDescent="0.25"/>
    <row r="31373" x14ac:dyDescent="0.25"/>
    <row r="31374" x14ac:dyDescent="0.25"/>
    <row r="31375" x14ac:dyDescent="0.25"/>
    <row r="31376" x14ac:dyDescent="0.25"/>
    <row r="31377" x14ac:dyDescent="0.25"/>
    <row r="31378" x14ac:dyDescent="0.25"/>
    <row r="31379" x14ac:dyDescent="0.25"/>
    <row r="31380" x14ac:dyDescent="0.25"/>
    <row r="31381" x14ac:dyDescent="0.25"/>
    <row r="31382" x14ac:dyDescent="0.25"/>
    <row r="31383" x14ac:dyDescent="0.25"/>
    <row r="31384" x14ac:dyDescent="0.25"/>
    <row r="31385" x14ac:dyDescent="0.25"/>
    <row r="31386" x14ac:dyDescent="0.25"/>
    <row r="31387" x14ac:dyDescent="0.25"/>
    <row r="31388" x14ac:dyDescent="0.25"/>
    <row r="31389" x14ac:dyDescent="0.25"/>
    <row r="31390" x14ac:dyDescent="0.25"/>
    <row r="31391" x14ac:dyDescent="0.25"/>
    <row r="31392" x14ac:dyDescent="0.25"/>
    <row r="31393" x14ac:dyDescent="0.25"/>
    <row r="31394" x14ac:dyDescent="0.25"/>
    <row r="31395" x14ac:dyDescent="0.25"/>
    <row r="31396" x14ac:dyDescent="0.25"/>
    <row r="31397" x14ac:dyDescent="0.25"/>
    <row r="31398" x14ac:dyDescent="0.25"/>
    <row r="31399" x14ac:dyDescent="0.25"/>
    <row r="31400" x14ac:dyDescent="0.25"/>
    <row r="31401" x14ac:dyDescent="0.25"/>
    <row r="31402" x14ac:dyDescent="0.25"/>
    <row r="31403" x14ac:dyDescent="0.25"/>
    <row r="31404" x14ac:dyDescent="0.25"/>
    <row r="31405" x14ac:dyDescent="0.25"/>
    <row r="31406" x14ac:dyDescent="0.25"/>
    <row r="31407" x14ac:dyDescent="0.25"/>
    <row r="31408" x14ac:dyDescent="0.25"/>
    <row r="31409" x14ac:dyDescent="0.25"/>
    <row r="31410" x14ac:dyDescent="0.25"/>
    <row r="31411" x14ac:dyDescent="0.25"/>
    <row r="31412" x14ac:dyDescent="0.25"/>
    <row r="31413" x14ac:dyDescent="0.25"/>
    <row r="31414" x14ac:dyDescent="0.25"/>
    <row r="31415" x14ac:dyDescent="0.25"/>
    <row r="31416" x14ac:dyDescent="0.25"/>
    <row r="31417" x14ac:dyDescent="0.25"/>
    <row r="31418" x14ac:dyDescent="0.25"/>
    <row r="31419" x14ac:dyDescent="0.25"/>
    <row r="31420" x14ac:dyDescent="0.25"/>
    <row r="31421" x14ac:dyDescent="0.25"/>
    <row r="31422" x14ac:dyDescent="0.25"/>
    <row r="31423" x14ac:dyDescent="0.25"/>
    <row r="31424" x14ac:dyDescent="0.25"/>
    <row r="31425" x14ac:dyDescent="0.25"/>
    <row r="31426" x14ac:dyDescent="0.25"/>
    <row r="31427" x14ac:dyDescent="0.25"/>
    <row r="31428" x14ac:dyDescent="0.25"/>
    <row r="31429" x14ac:dyDescent="0.25"/>
    <row r="31430" x14ac:dyDescent="0.25"/>
    <row r="31431" x14ac:dyDescent="0.25"/>
    <row r="31432" x14ac:dyDescent="0.25"/>
    <row r="31433" x14ac:dyDescent="0.25"/>
    <row r="31434" x14ac:dyDescent="0.25"/>
    <row r="31435" x14ac:dyDescent="0.25"/>
    <row r="31436" x14ac:dyDescent="0.25"/>
    <row r="31437" x14ac:dyDescent="0.25"/>
    <row r="31438" x14ac:dyDescent="0.25"/>
    <row r="31439" x14ac:dyDescent="0.25"/>
    <row r="31440" x14ac:dyDescent="0.25"/>
    <row r="31441" x14ac:dyDescent="0.25"/>
    <row r="31442" x14ac:dyDescent="0.25"/>
    <row r="31443" x14ac:dyDescent="0.25"/>
    <row r="31444" x14ac:dyDescent="0.25"/>
    <row r="31445" x14ac:dyDescent="0.25"/>
    <row r="31446" x14ac:dyDescent="0.25"/>
    <row r="31447" x14ac:dyDescent="0.25"/>
    <row r="31448" x14ac:dyDescent="0.25"/>
    <row r="31449" x14ac:dyDescent="0.25"/>
    <row r="31450" x14ac:dyDescent="0.25"/>
    <row r="31451" x14ac:dyDescent="0.25"/>
    <row r="31452" x14ac:dyDescent="0.25"/>
    <row r="31453" x14ac:dyDescent="0.25"/>
    <row r="31454" x14ac:dyDescent="0.25"/>
    <row r="31455" x14ac:dyDescent="0.25"/>
    <row r="31456" x14ac:dyDescent="0.25"/>
    <row r="31457" x14ac:dyDescent="0.25"/>
    <row r="31458" x14ac:dyDescent="0.25"/>
    <row r="31459" x14ac:dyDescent="0.25"/>
    <row r="31460" x14ac:dyDescent="0.25"/>
    <row r="31461" x14ac:dyDescent="0.25"/>
    <row r="31462" x14ac:dyDescent="0.25"/>
    <row r="31463" x14ac:dyDescent="0.25"/>
    <row r="31464" x14ac:dyDescent="0.25"/>
    <row r="31465" x14ac:dyDescent="0.25"/>
    <row r="31466" x14ac:dyDescent="0.25"/>
    <row r="31467" x14ac:dyDescent="0.25"/>
    <row r="31468" x14ac:dyDescent="0.25"/>
    <row r="31469" x14ac:dyDescent="0.25"/>
    <row r="31470" x14ac:dyDescent="0.25"/>
    <row r="31471" x14ac:dyDescent="0.25"/>
    <row r="31472" x14ac:dyDescent="0.25"/>
    <row r="31473" x14ac:dyDescent="0.25"/>
    <row r="31474" x14ac:dyDescent="0.25"/>
    <row r="31475" x14ac:dyDescent="0.25"/>
    <row r="31476" x14ac:dyDescent="0.25"/>
    <row r="31477" x14ac:dyDescent="0.25"/>
    <row r="31478" x14ac:dyDescent="0.25"/>
    <row r="31479" x14ac:dyDescent="0.25"/>
    <row r="31480" x14ac:dyDescent="0.25"/>
    <row r="31481" x14ac:dyDescent="0.25"/>
    <row r="31482" x14ac:dyDescent="0.25"/>
    <row r="31483" x14ac:dyDescent="0.25"/>
    <row r="31484" x14ac:dyDescent="0.25"/>
    <row r="31485" x14ac:dyDescent="0.25"/>
    <row r="31486" x14ac:dyDescent="0.25"/>
    <row r="31487" x14ac:dyDescent="0.25"/>
    <row r="31488" x14ac:dyDescent="0.25"/>
    <row r="31489" x14ac:dyDescent="0.25"/>
    <row r="31490" x14ac:dyDescent="0.25"/>
    <row r="31491" x14ac:dyDescent="0.25"/>
    <row r="31492" x14ac:dyDescent="0.25"/>
    <row r="31493" x14ac:dyDescent="0.25"/>
    <row r="31494" x14ac:dyDescent="0.25"/>
    <row r="31495" x14ac:dyDescent="0.25"/>
    <row r="31496" x14ac:dyDescent="0.25"/>
    <row r="31497" x14ac:dyDescent="0.25"/>
    <row r="31498" x14ac:dyDescent="0.25"/>
    <row r="31499" x14ac:dyDescent="0.25"/>
    <row r="31500" x14ac:dyDescent="0.25"/>
    <row r="31501" x14ac:dyDescent="0.25"/>
    <row r="31502" x14ac:dyDescent="0.25"/>
    <row r="31503" x14ac:dyDescent="0.25"/>
    <row r="31504" x14ac:dyDescent="0.25"/>
    <row r="31505" x14ac:dyDescent="0.25"/>
    <row r="31506" x14ac:dyDescent="0.25"/>
    <row r="31507" x14ac:dyDescent="0.25"/>
    <row r="31508" x14ac:dyDescent="0.25"/>
    <row r="31509" x14ac:dyDescent="0.25"/>
    <row r="31510" x14ac:dyDescent="0.25"/>
    <row r="31511" x14ac:dyDescent="0.25"/>
    <row r="31512" x14ac:dyDescent="0.25"/>
    <row r="31513" x14ac:dyDescent="0.25"/>
    <row r="31514" x14ac:dyDescent="0.25"/>
    <row r="31515" x14ac:dyDescent="0.25"/>
    <row r="31516" x14ac:dyDescent="0.25"/>
    <row r="31517" x14ac:dyDescent="0.25"/>
    <row r="31518" x14ac:dyDescent="0.25"/>
    <row r="31519" x14ac:dyDescent="0.25"/>
    <row r="31520" x14ac:dyDescent="0.25"/>
    <row r="31521" x14ac:dyDescent="0.25"/>
    <row r="31522" x14ac:dyDescent="0.25"/>
    <row r="31523" x14ac:dyDescent="0.25"/>
    <row r="31524" x14ac:dyDescent="0.25"/>
    <row r="31525" x14ac:dyDescent="0.25"/>
    <row r="31526" x14ac:dyDescent="0.25"/>
    <row r="31527" x14ac:dyDescent="0.25"/>
    <row r="31528" x14ac:dyDescent="0.25"/>
    <row r="31529" x14ac:dyDescent="0.25"/>
    <row r="31530" x14ac:dyDescent="0.25"/>
    <row r="31531" x14ac:dyDescent="0.25"/>
    <row r="31532" x14ac:dyDescent="0.25"/>
    <row r="31533" x14ac:dyDescent="0.25"/>
    <row r="31534" x14ac:dyDescent="0.25"/>
    <row r="31535" x14ac:dyDescent="0.25"/>
    <row r="31536" x14ac:dyDescent="0.25"/>
    <row r="31537" x14ac:dyDescent="0.25"/>
    <row r="31538" x14ac:dyDescent="0.25"/>
    <row r="31539" x14ac:dyDescent="0.25"/>
    <row r="31540" x14ac:dyDescent="0.25"/>
    <row r="31541" x14ac:dyDescent="0.25"/>
    <row r="31542" x14ac:dyDescent="0.25"/>
    <row r="31543" x14ac:dyDescent="0.25"/>
    <row r="31544" x14ac:dyDescent="0.25"/>
    <row r="31545" x14ac:dyDescent="0.25"/>
    <row r="31546" x14ac:dyDescent="0.25"/>
    <row r="31547" x14ac:dyDescent="0.25"/>
    <row r="31548" x14ac:dyDescent="0.25"/>
    <row r="31549" x14ac:dyDescent="0.25"/>
    <row r="31550" x14ac:dyDescent="0.25"/>
    <row r="31551" x14ac:dyDescent="0.25"/>
    <row r="31552" x14ac:dyDescent="0.25"/>
    <row r="31553" x14ac:dyDescent="0.25"/>
    <row r="31554" x14ac:dyDescent="0.25"/>
    <row r="31555" x14ac:dyDescent="0.25"/>
    <row r="31556" x14ac:dyDescent="0.25"/>
    <row r="31557" x14ac:dyDescent="0.25"/>
    <row r="31558" x14ac:dyDescent="0.25"/>
    <row r="31559" x14ac:dyDescent="0.25"/>
    <row r="31560" x14ac:dyDescent="0.25"/>
    <row r="31561" x14ac:dyDescent="0.25"/>
    <row r="31562" x14ac:dyDescent="0.25"/>
    <row r="31563" x14ac:dyDescent="0.25"/>
    <row r="31564" x14ac:dyDescent="0.25"/>
    <row r="31565" x14ac:dyDescent="0.25"/>
    <row r="31566" x14ac:dyDescent="0.25"/>
    <row r="31567" x14ac:dyDescent="0.25"/>
    <row r="31568" x14ac:dyDescent="0.25"/>
    <row r="31569" x14ac:dyDescent="0.25"/>
    <row r="31570" x14ac:dyDescent="0.25"/>
    <row r="31571" x14ac:dyDescent="0.25"/>
    <row r="31572" x14ac:dyDescent="0.25"/>
    <row r="31573" x14ac:dyDescent="0.25"/>
    <row r="31574" x14ac:dyDescent="0.25"/>
    <row r="31575" x14ac:dyDescent="0.25"/>
    <row r="31576" x14ac:dyDescent="0.25"/>
    <row r="31577" x14ac:dyDescent="0.25"/>
    <row r="31578" x14ac:dyDescent="0.25"/>
    <row r="31579" x14ac:dyDescent="0.25"/>
    <row r="31580" x14ac:dyDescent="0.25"/>
    <row r="31581" x14ac:dyDescent="0.25"/>
    <row r="31582" x14ac:dyDescent="0.25"/>
    <row r="31583" x14ac:dyDescent="0.25"/>
    <row r="31584" x14ac:dyDescent="0.25"/>
    <row r="31585" x14ac:dyDescent="0.25"/>
    <row r="31586" x14ac:dyDescent="0.25"/>
    <row r="31587" x14ac:dyDescent="0.25"/>
    <row r="31588" x14ac:dyDescent="0.25"/>
    <row r="31589" x14ac:dyDescent="0.25"/>
    <row r="31590" x14ac:dyDescent="0.25"/>
    <row r="31591" x14ac:dyDescent="0.25"/>
    <row r="31592" x14ac:dyDescent="0.25"/>
    <row r="31593" x14ac:dyDescent="0.25"/>
    <row r="31594" x14ac:dyDescent="0.25"/>
    <row r="31595" x14ac:dyDescent="0.25"/>
    <row r="31596" x14ac:dyDescent="0.25"/>
    <row r="31597" x14ac:dyDescent="0.25"/>
    <row r="31598" x14ac:dyDescent="0.25"/>
    <row r="31599" x14ac:dyDescent="0.25"/>
    <row r="31600" x14ac:dyDescent="0.25"/>
    <row r="31601" x14ac:dyDescent="0.25"/>
    <row r="31602" x14ac:dyDescent="0.25"/>
    <row r="31603" x14ac:dyDescent="0.25"/>
    <row r="31604" x14ac:dyDescent="0.25"/>
    <row r="31605" x14ac:dyDescent="0.25"/>
    <row r="31606" x14ac:dyDescent="0.25"/>
    <row r="31607" x14ac:dyDescent="0.25"/>
    <row r="31608" x14ac:dyDescent="0.25"/>
    <row r="31609" x14ac:dyDescent="0.25"/>
    <row r="31610" x14ac:dyDescent="0.25"/>
    <row r="31611" x14ac:dyDescent="0.25"/>
    <row r="31612" x14ac:dyDescent="0.25"/>
    <row r="31613" x14ac:dyDescent="0.25"/>
    <row r="31614" x14ac:dyDescent="0.25"/>
    <row r="31615" x14ac:dyDescent="0.25"/>
    <row r="31616" x14ac:dyDescent="0.25"/>
    <row r="31617" x14ac:dyDescent="0.25"/>
    <row r="31618" x14ac:dyDescent="0.25"/>
    <row r="31619" x14ac:dyDescent="0.25"/>
    <row r="31620" x14ac:dyDescent="0.25"/>
    <row r="31621" x14ac:dyDescent="0.25"/>
    <row r="31622" x14ac:dyDescent="0.25"/>
    <row r="31623" x14ac:dyDescent="0.25"/>
    <row r="31624" x14ac:dyDescent="0.25"/>
    <row r="31625" x14ac:dyDescent="0.25"/>
    <row r="31626" x14ac:dyDescent="0.25"/>
    <row r="31627" x14ac:dyDescent="0.25"/>
    <row r="31628" x14ac:dyDescent="0.25"/>
    <row r="31629" x14ac:dyDescent="0.25"/>
    <row r="31630" x14ac:dyDescent="0.25"/>
    <row r="31631" x14ac:dyDescent="0.25"/>
    <row r="31632" x14ac:dyDescent="0.25"/>
    <row r="31633" x14ac:dyDescent="0.25"/>
    <row r="31634" x14ac:dyDescent="0.25"/>
    <row r="31635" x14ac:dyDescent="0.25"/>
    <row r="31636" x14ac:dyDescent="0.25"/>
    <row r="31637" x14ac:dyDescent="0.25"/>
    <row r="31638" x14ac:dyDescent="0.25"/>
    <row r="31639" x14ac:dyDescent="0.25"/>
    <row r="31640" x14ac:dyDescent="0.25"/>
    <row r="31641" x14ac:dyDescent="0.25"/>
    <row r="31642" x14ac:dyDescent="0.25"/>
    <row r="31643" x14ac:dyDescent="0.25"/>
    <row r="31644" x14ac:dyDescent="0.25"/>
    <row r="31645" x14ac:dyDescent="0.25"/>
    <row r="31646" x14ac:dyDescent="0.25"/>
    <row r="31647" x14ac:dyDescent="0.25"/>
    <row r="31648" x14ac:dyDescent="0.25"/>
    <row r="31649" x14ac:dyDescent="0.25"/>
    <row r="31650" x14ac:dyDescent="0.25"/>
    <row r="31651" x14ac:dyDescent="0.25"/>
    <row r="31652" x14ac:dyDescent="0.25"/>
    <row r="31653" x14ac:dyDescent="0.25"/>
    <row r="31654" x14ac:dyDescent="0.25"/>
    <row r="31655" x14ac:dyDescent="0.25"/>
    <row r="31656" x14ac:dyDescent="0.25"/>
    <row r="31657" x14ac:dyDescent="0.25"/>
    <row r="31658" x14ac:dyDescent="0.25"/>
    <row r="31659" x14ac:dyDescent="0.25"/>
    <row r="31660" x14ac:dyDescent="0.25"/>
    <row r="31661" x14ac:dyDescent="0.25"/>
    <row r="31662" x14ac:dyDescent="0.25"/>
    <row r="31663" x14ac:dyDescent="0.25"/>
    <row r="31664" x14ac:dyDescent="0.25"/>
    <row r="31665" x14ac:dyDescent="0.25"/>
    <row r="31666" x14ac:dyDescent="0.25"/>
    <row r="31667" x14ac:dyDescent="0.25"/>
    <row r="31668" x14ac:dyDescent="0.25"/>
    <row r="31669" x14ac:dyDescent="0.25"/>
    <row r="31670" x14ac:dyDescent="0.25"/>
    <row r="31671" x14ac:dyDescent="0.25"/>
    <row r="31672" x14ac:dyDescent="0.25"/>
    <row r="31673" x14ac:dyDescent="0.25"/>
    <row r="31674" x14ac:dyDescent="0.25"/>
    <row r="31675" x14ac:dyDescent="0.25"/>
    <row r="31676" x14ac:dyDescent="0.25"/>
    <row r="31677" x14ac:dyDescent="0.25"/>
    <row r="31678" x14ac:dyDescent="0.25"/>
    <row r="31679" x14ac:dyDescent="0.25"/>
    <row r="31680" x14ac:dyDescent="0.25"/>
    <row r="31681" x14ac:dyDescent="0.25"/>
    <row r="31682" x14ac:dyDescent="0.25"/>
    <row r="31683" x14ac:dyDescent="0.25"/>
    <row r="31684" x14ac:dyDescent="0.25"/>
    <row r="31685" x14ac:dyDescent="0.25"/>
    <row r="31686" x14ac:dyDescent="0.25"/>
    <row r="31687" x14ac:dyDescent="0.25"/>
    <row r="31688" x14ac:dyDescent="0.25"/>
    <row r="31689" x14ac:dyDescent="0.25"/>
    <row r="31690" x14ac:dyDescent="0.25"/>
    <row r="31691" x14ac:dyDescent="0.25"/>
    <row r="31692" x14ac:dyDescent="0.25"/>
    <row r="31693" x14ac:dyDescent="0.25"/>
    <row r="31694" x14ac:dyDescent="0.25"/>
    <row r="31695" x14ac:dyDescent="0.25"/>
    <row r="31696" x14ac:dyDescent="0.25"/>
    <row r="31697" x14ac:dyDescent="0.25"/>
    <row r="31698" x14ac:dyDescent="0.25"/>
    <row r="31699" x14ac:dyDescent="0.25"/>
    <row r="31700" x14ac:dyDescent="0.25"/>
    <row r="31701" x14ac:dyDescent="0.25"/>
    <row r="31702" x14ac:dyDescent="0.25"/>
    <row r="31703" x14ac:dyDescent="0.25"/>
    <row r="31704" x14ac:dyDescent="0.25"/>
    <row r="31705" x14ac:dyDescent="0.25"/>
    <row r="31706" x14ac:dyDescent="0.25"/>
    <row r="31707" x14ac:dyDescent="0.25"/>
    <row r="31708" x14ac:dyDescent="0.25"/>
    <row r="31709" x14ac:dyDescent="0.25"/>
    <row r="31710" x14ac:dyDescent="0.25"/>
    <row r="31711" x14ac:dyDescent="0.25"/>
    <row r="31712" x14ac:dyDescent="0.25"/>
    <row r="31713" x14ac:dyDescent="0.25"/>
    <row r="31714" x14ac:dyDescent="0.25"/>
    <row r="31715" x14ac:dyDescent="0.25"/>
    <row r="31716" x14ac:dyDescent="0.25"/>
    <row r="31717" x14ac:dyDescent="0.25"/>
    <row r="31718" x14ac:dyDescent="0.25"/>
    <row r="31719" x14ac:dyDescent="0.25"/>
    <row r="31720" x14ac:dyDescent="0.25"/>
    <row r="31721" x14ac:dyDescent="0.25"/>
    <row r="31722" x14ac:dyDescent="0.25"/>
    <row r="31723" x14ac:dyDescent="0.25"/>
    <row r="31724" x14ac:dyDescent="0.25"/>
    <row r="31725" x14ac:dyDescent="0.25"/>
    <row r="31726" x14ac:dyDescent="0.25"/>
    <row r="31727" x14ac:dyDescent="0.25"/>
    <row r="31728" x14ac:dyDescent="0.25"/>
    <row r="31729" x14ac:dyDescent="0.25"/>
    <row r="31730" x14ac:dyDescent="0.25"/>
    <row r="31731" x14ac:dyDescent="0.25"/>
    <row r="31732" x14ac:dyDescent="0.25"/>
    <row r="31733" x14ac:dyDescent="0.25"/>
    <row r="31734" x14ac:dyDescent="0.25"/>
    <row r="31735" x14ac:dyDescent="0.25"/>
    <row r="31736" x14ac:dyDescent="0.25"/>
    <row r="31737" x14ac:dyDescent="0.25"/>
    <row r="31738" x14ac:dyDescent="0.25"/>
    <row r="31739" x14ac:dyDescent="0.25"/>
    <row r="31740" x14ac:dyDescent="0.25"/>
    <row r="31741" x14ac:dyDescent="0.25"/>
    <row r="31742" x14ac:dyDescent="0.25"/>
    <row r="31743" x14ac:dyDescent="0.25"/>
    <row r="31744" x14ac:dyDescent="0.25"/>
    <row r="31745" x14ac:dyDescent="0.25"/>
    <row r="31746" x14ac:dyDescent="0.25"/>
    <row r="31747" x14ac:dyDescent="0.25"/>
    <row r="31748" x14ac:dyDescent="0.25"/>
    <row r="31749" x14ac:dyDescent="0.25"/>
    <row r="31750" x14ac:dyDescent="0.25"/>
    <row r="31751" x14ac:dyDescent="0.25"/>
    <row r="31752" x14ac:dyDescent="0.25"/>
    <row r="31753" x14ac:dyDescent="0.25"/>
    <row r="31754" x14ac:dyDescent="0.25"/>
    <row r="31755" x14ac:dyDescent="0.25"/>
    <row r="31756" x14ac:dyDescent="0.25"/>
    <row r="31757" x14ac:dyDescent="0.25"/>
    <row r="31758" x14ac:dyDescent="0.25"/>
    <row r="31759" x14ac:dyDescent="0.25"/>
    <row r="31760" x14ac:dyDescent="0.25"/>
    <row r="31761" x14ac:dyDescent="0.25"/>
    <row r="31762" x14ac:dyDescent="0.25"/>
    <row r="31763" x14ac:dyDescent="0.25"/>
    <row r="31764" x14ac:dyDescent="0.25"/>
    <row r="31765" x14ac:dyDescent="0.25"/>
    <row r="31766" x14ac:dyDescent="0.25"/>
    <row r="31767" x14ac:dyDescent="0.25"/>
    <row r="31768" x14ac:dyDescent="0.25"/>
    <row r="31769" x14ac:dyDescent="0.25"/>
    <row r="31770" x14ac:dyDescent="0.25"/>
    <row r="31771" x14ac:dyDescent="0.25"/>
    <row r="31772" x14ac:dyDescent="0.25"/>
    <row r="31773" x14ac:dyDescent="0.25"/>
    <row r="31774" x14ac:dyDescent="0.25"/>
    <row r="31775" x14ac:dyDescent="0.25"/>
    <row r="31776" x14ac:dyDescent="0.25"/>
    <row r="31777" x14ac:dyDescent="0.25"/>
    <row r="31778" x14ac:dyDescent="0.25"/>
    <row r="31779" x14ac:dyDescent="0.25"/>
    <row r="31780" x14ac:dyDescent="0.25"/>
    <row r="31781" x14ac:dyDescent="0.25"/>
    <row r="31782" x14ac:dyDescent="0.25"/>
    <row r="31783" x14ac:dyDescent="0.25"/>
    <row r="31784" x14ac:dyDescent="0.25"/>
    <row r="31785" x14ac:dyDescent="0.25"/>
    <row r="31786" x14ac:dyDescent="0.25"/>
    <row r="31787" x14ac:dyDescent="0.25"/>
    <row r="31788" x14ac:dyDescent="0.25"/>
    <row r="31789" x14ac:dyDescent="0.25"/>
    <row r="31790" x14ac:dyDescent="0.25"/>
    <row r="31791" x14ac:dyDescent="0.25"/>
    <row r="31792" x14ac:dyDescent="0.25"/>
    <row r="31793" x14ac:dyDescent="0.25"/>
    <row r="31794" x14ac:dyDescent="0.25"/>
    <row r="31795" x14ac:dyDescent="0.25"/>
    <row r="31796" x14ac:dyDescent="0.25"/>
    <row r="31797" x14ac:dyDescent="0.25"/>
    <row r="31798" x14ac:dyDescent="0.25"/>
    <row r="31799" x14ac:dyDescent="0.25"/>
    <row r="31800" x14ac:dyDescent="0.25"/>
    <row r="31801" x14ac:dyDescent="0.25"/>
    <row r="31802" x14ac:dyDescent="0.25"/>
    <row r="31803" x14ac:dyDescent="0.25"/>
    <row r="31804" x14ac:dyDescent="0.25"/>
    <row r="31805" x14ac:dyDescent="0.25"/>
    <row r="31806" x14ac:dyDescent="0.25"/>
    <row r="31807" x14ac:dyDescent="0.25"/>
    <row r="31808" x14ac:dyDescent="0.25"/>
    <row r="31809" x14ac:dyDescent="0.25"/>
    <row r="31810" x14ac:dyDescent="0.25"/>
    <row r="31811" x14ac:dyDescent="0.25"/>
    <row r="31812" x14ac:dyDescent="0.25"/>
    <row r="31813" x14ac:dyDescent="0.25"/>
    <row r="31814" x14ac:dyDescent="0.25"/>
    <row r="31815" x14ac:dyDescent="0.25"/>
    <row r="31816" x14ac:dyDescent="0.25"/>
    <row r="31817" x14ac:dyDescent="0.25"/>
    <row r="31818" x14ac:dyDescent="0.25"/>
    <row r="31819" x14ac:dyDescent="0.25"/>
    <row r="31820" x14ac:dyDescent="0.25"/>
    <row r="31821" x14ac:dyDescent="0.25"/>
    <row r="31822" x14ac:dyDescent="0.25"/>
    <row r="31823" x14ac:dyDescent="0.25"/>
    <row r="31824" x14ac:dyDescent="0.25"/>
    <row r="31825" x14ac:dyDescent="0.25"/>
    <row r="31826" x14ac:dyDescent="0.25"/>
    <row r="31827" x14ac:dyDescent="0.25"/>
    <row r="31828" x14ac:dyDescent="0.25"/>
    <row r="31829" x14ac:dyDescent="0.25"/>
    <row r="31830" x14ac:dyDescent="0.25"/>
    <row r="31831" x14ac:dyDescent="0.25"/>
    <row r="31832" x14ac:dyDescent="0.25"/>
    <row r="31833" x14ac:dyDescent="0.25"/>
    <row r="31834" x14ac:dyDescent="0.25"/>
    <row r="31835" x14ac:dyDescent="0.25"/>
    <row r="31836" x14ac:dyDescent="0.25"/>
    <row r="31837" x14ac:dyDescent="0.25"/>
    <row r="31838" x14ac:dyDescent="0.25"/>
    <row r="31839" x14ac:dyDescent="0.25"/>
    <row r="31840" x14ac:dyDescent="0.25"/>
    <row r="31841" x14ac:dyDescent="0.25"/>
    <row r="31842" x14ac:dyDescent="0.25"/>
    <row r="31843" x14ac:dyDescent="0.25"/>
    <row r="31844" x14ac:dyDescent="0.25"/>
    <row r="31845" x14ac:dyDescent="0.25"/>
    <row r="31846" x14ac:dyDescent="0.25"/>
    <row r="31847" x14ac:dyDescent="0.25"/>
    <row r="31848" x14ac:dyDescent="0.25"/>
    <row r="31849" x14ac:dyDescent="0.25"/>
    <row r="31850" x14ac:dyDescent="0.25"/>
    <row r="31851" x14ac:dyDescent="0.25"/>
    <row r="31852" x14ac:dyDescent="0.25"/>
    <row r="31853" x14ac:dyDescent="0.25"/>
    <row r="31854" x14ac:dyDescent="0.25"/>
    <row r="31855" x14ac:dyDescent="0.25"/>
    <row r="31856" x14ac:dyDescent="0.25"/>
    <row r="31857" x14ac:dyDescent="0.25"/>
    <row r="31858" x14ac:dyDescent="0.25"/>
    <row r="31859" x14ac:dyDescent="0.25"/>
    <row r="31860" x14ac:dyDescent="0.25"/>
    <row r="31861" x14ac:dyDescent="0.25"/>
    <row r="31862" x14ac:dyDescent="0.25"/>
    <row r="31863" x14ac:dyDescent="0.25"/>
    <row r="31864" x14ac:dyDescent="0.25"/>
    <row r="31865" x14ac:dyDescent="0.25"/>
    <row r="31866" x14ac:dyDescent="0.25"/>
    <row r="31867" x14ac:dyDescent="0.25"/>
    <row r="31868" x14ac:dyDescent="0.25"/>
    <row r="31869" x14ac:dyDescent="0.25"/>
    <row r="31870" x14ac:dyDescent="0.25"/>
    <row r="31871" x14ac:dyDescent="0.25"/>
    <row r="31872" x14ac:dyDescent="0.25"/>
    <row r="31873" x14ac:dyDescent="0.25"/>
    <row r="31874" x14ac:dyDescent="0.25"/>
    <row r="31875" x14ac:dyDescent="0.25"/>
    <row r="31876" x14ac:dyDescent="0.25"/>
    <row r="31877" x14ac:dyDescent="0.25"/>
    <row r="31878" x14ac:dyDescent="0.25"/>
    <row r="31879" x14ac:dyDescent="0.25"/>
    <row r="31880" x14ac:dyDescent="0.25"/>
    <row r="31881" x14ac:dyDescent="0.25"/>
    <row r="31882" x14ac:dyDescent="0.25"/>
    <row r="31883" x14ac:dyDescent="0.25"/>
    <row r="31884" x14ac:dyDescent="0.25"/>
    <row r="31885" x14ac:dyDescent="0.25"/>
    <row r="31886" x14ac:dyDescent="0.25"/>
    <row r="31887" x14ac:dyDescent="0.25"/>
    <row r="31888" x14ac:dyDescent="0.25"/>
    <row r="31889" x14ac:dyDescent="0.25"/>
    <row r="31890" x14ac:dyDescent="0.25"/>
    <row r="31891" x14ac:dyDescent="0.25"/>
    <row r="31892" x14ac:dyDescent="0.25"/>
    <row r="31893" x14ac:dyDescent="0.25"/>
    <row r="31894" x14ac:dyDescent="0.25"/>
    <row r="31895" x14ac:dyDescent="0.25"/>
    <row r="31896" x14ac:dyDescent="0.25"/>
    <row r="31897" x14ac:dyDescent="0.25"/>
    <row r="31898" x14ac:dyDescent="0.25"/>
    <row r="31899" x14ac:dyDescent="0.25"/>
    <row r="31900" x14ac:dyDescent="0.25"/>
    <row r="31901" x14ac:dyDescent="0.25"/>
    <row r="31902" x14ac:dyDescent="0.25"/>
    <row r="31903" x14ac:dyDescent="0.25"/>
    <row r="31904" x14ac:dyDescent="0.25"/>
    <row r="31905" x14ac:dyDescent="0.25"/>
    <row r="31906" x14ac:dyDescent="0.25"/>
    <row r="31907" x14ac:dyDescent="0.25"/>
    <row r="31908" x14ac:dyDescent="0.25"/>
    <row r="31909" x14ac:dyDescent="0.25"/>
    <row r="31910" x14ac:dyDescent="0.25"/>
    <row r="31911" x14ac:dyDescent="0.25"/>
    <row r="31912" x14ac:dyDescent="0.25"/>
    <row r="31913" x14ac:dyDescent="0.25"/>
    <row r="31914" x14ac:dyDescent="0.25"/>
    <row r="31915" x14ac:dyDescent="0.25"/>
    <row r="31916" x14ac:dyDescent="0.25"/>
    <row r="31917" x14ac:dyDescent="0.25"/>
    <row r="31918" x14ac:dyDescent="0.25"/>
    <row r="31919" x14ac:dyDescent="0.25"/>
    <row r="31920" x14ac:dyDescent="0.25"/>
    <row r="31921" x14ac:dyDescent="0.25"/>
    <row r="31922" x14ac:dyDescent="0.25"/>
    <row r="31923" x14ac:dyDescent="0.25"/>
    <row r="31924" x14ac:dyDescent="0.25"/>
    <row r="31925" x14ac:dyDescent="0.25"/>
    <row r="31926" x14ac:dyDescent="0.25"/>
    <row r="31927" x14ac:dyDescent="0.25"/>
    <row r="31928" x14ac:dyDescent="0.25"/>
    <row r="31929" x14ac:dyDescent="0.25"/>
    <row r="31930" x14ac:dyDescent="0.25"/>
    <row r="31931" x14ac:dyDescent="0.25"/>
    <row r="31932" x14ac:dyDescent="0.25"/>
    <row r="31933" x14ac:dyDescent="0.25"/>
    <row r="31934" x14ac:dyDescent="0.25"/>
    <row r="31935" x14ac:dyDescent="0.25"/>
    <row r="31936" x14ac:dyDescent="0.25"/>
    <row r="31937" x14ac:dyDescent="0.25"/>
    <row r="31938" x14ac:dyDescent="0.25"/>
    <row r="31939" x14ac:dyDescent="0.25"/>
    <row r="31940" x14ac:dyDescent="0.25"/>
    <row r="31941" x14ac:dyDescent="0.25"/>
    <row r="31942" x14ac:dyDescent="0.25"/>
    <row r="31943" x14ac:dyDescent="0.25"/>
    <row r="31944" x14ac:dyDescent="0.25"/>
    <row r="31945" x14ac:dyDescent="0.25"/>
    <row r="31946" x14ac:dyDescent="0.25"/>
    <row r="31947" x14ac:dyDescent="0.25"/>
    <row r="31948" x14ac:dyDescent="0.25"/>
    <row r="31949" x14ac:dyDescent="0.25"/>
    <row r="31950" x14ac:dyDescent="0.25"/>
    <row r="31951" x14ac:dyDescent="0.25"/>
    <row r="31952" x14ac:dyDescent="0.25"/>
    <row r="31953" x14ac:dyDescent="0.25"/>
    <row r="31954" x14ac:dyDescent="0.25"/>
    <row r="31955" x14ac:dyDescent="0.25"/>
    <row r="31956" x14ac:dyDescent="0.25"/>
    <row r="31957" x14ac:dyDescent="0.25"/>
    <row r="31958" x14ac:dyDescent="0.25"/>
    <row r="31959" x14ac:dyDescent="0.25"/>
    <row r="31960" x14ac:dyDescent="0.25"/>
    <row r="31961" x14ac:dyDescent="0.25"/>
    <row r="31962" x14ac:dyDescent="0.25"/>
    <row r="31963" x14ac:dyDescent="0.25"/>
    <row r="31964" x14ac:dyDescent="0.25"/>
    <row r="31965" x14ac:dyDescent="0.25"/>
    <row r="31966" x14ac:dyDescent="0.25"/>
    <row r="31967" x14ac:dyDescent="0.25"/>
    <row r="31968" x14ac:dyDescent="0.25"/>
    <row r="31969" x14ac:dyDescent="0.25"/>
    <row r="31970" x14ac:dyDescent="0.25"/>
    <row r="31971" x14ac:dyDescent="0.25"/>
    <row r="31972" x14ac:dyDescent="0.25"/>
    <row r="31973" x14ac:dyDescent="0.25"/>
    <row r="31974" x14ac:dyDescent="0.25"/>
    <row r="31975" x14ac:dyDescent="0.25"/>
    <row r="31976" x14ac:dyDescent="0.25"/>
    <row r="31977" x14ac:dyDescent="0.25"/>
    <row r="31978" x14ac:dyDescent="0.25"/>
    <row r="31979" x14ac:dyDescent="0.25"/>
    <row r="31980" x14ac:dyDescent="0.25"/>
    <row r="31981" x14ac:dyDescent="0.25"/>
    <row r="31982" x14ac:dyDescent="0.25"/>
    <row r="31983" x14ac:dyDescent="0.25"/>
    <row r="31984" x14ac:dyDescent="0.25"/>
    <row r="31985" x14ac:dyDescent="0.25"/>
    <row r="31986" x14ac:dyDescent="0.25"/>
    <row r="31987" x14ac:dyDescent="0.25"/>
    <row r="31988" x14ac:dyDescent="0.25"/>
    <row r="31989" x14ac:dyDescent="0.25"/>
    <row r="31990" x14ac:dyDescent="0.25"/>
    <row r="31991" x14ac:dyDescent="0.25"/>
    <row r="31992" x14ac:dyDescent="0.25"/>
    <row r="31993" x14ac:dyDescent="0.25"/>
    <row r="31994" x14ac:dyDescent="0.25"/>
    <row r="31995" x14ac:dyDescent="0.25"/>
    <row r="31996" x14ac:dyDescent="0.25"/>
    <row r="31997" x14ac:dyDescent="0.25"/>
    <row r="31998" x14ac:dyDescent="0.25"/>
    <row r="31999" x14ac:dyDescent="0.25"/>
    <row r="32000" x14ac:dyDescent="0.25"/>
    <row r="32001" x14ac:dyDescent="0.25"/>
    <row r="32002" x14ac:dyDescent="0.25"/>
    <row r="32003" x14ac:dyDescent="0.25"/>
    <row r="32004" x14ac:dyDescent="0.25"/>
    <row r="32005" x14ac:dyDescent="0.25"/>
    <row r="32006" x14ac:dyDescent="0.25"/>
    <row r="32007" x14ac:dyDescent="0.25"/>
    <row r="32008" x14ac:dyDescent="0.25"/>
    <row r="32009" x14ac:dyDescent="0.25"/>
    <row r="32010" x14ac:dyDescent="0.25"/>
    <row r="32011" x14ac:dyDescent="0.25"/>
    <row r="32012" x14ac:dyDescent="0.25"/>
    <row r="32013" x14ac:dyDescent="0.25"/>
    <row r="32014" x14ac:dyDescent="0.25"/>
    <row r="32015" x14ac:dyDescent="0.25"/>
    <row r="32016" x14ac:dyDescent="0.25"/>
    <row r="32017" x14ac:dyDescent="0.25"/>
    <row r="32018" x14ac:dyDescent="0.25"/>
    <row r="32019" x14ac:dyDescent="0.25"/>
    <row r="32020" x14ac:dyDescent="0.25"/>
    <row r="32021" x14ac:dyDescent="0.25"/>
    <row r="32022" x14ac:dyDescent="0.25"/>
    <row r="32023" x14ac:dyDescent="0.25"/>
    <row r="32024" x14ac:dyDescent="0.25"/>
    <row r="32025" x14ac:dyDescent="0.25"/>
    <row r="32026" x14ac:dyDescent="0.25"/>
    <row r="32027" x14ac:dyDescent="0.25"/>
    <row r="32028" x14ac:dyDescent="0.25"/>
    <row r="32029" x14ac:dyDescent="0.25"/>
    <row r="32030" x14ac:dyDescent="0.25"/>
    <row r="32031" x14ac:dyDescent="0.25"/>
    <row r="32032" x14ac:dyDescent="0.25"/>
    <row r="32033" x14ac:dyDescent="0.25"/>
    <row r="32034" x14ac:dyDescent="0.25"/>
    <row r="32035" x14ac:dyDescent="0.25"/>
    <row r="32036" x14ac:dyDescent="0.25"/>
    <row r="32037" x14ac:dyDescent="0.25"/>
    <row r="32038" x14ac:dyDescent="0.25"/>
    <row r="32039" x14ac:dyDescent="0.25"/>
    <row r="32040" x14ac:dyDescent="0.25"/>
    <row r="32041" x14ac:dyDescent="0.25"/>
    <row r="32042" x14ac:dyDescent="0.25"/>
    <row r="32043" x14ac:dyDescent="0.25"/>
    <row r="32044" x14ac:dyDescent="0.25"/>
    <row r="32045" x14ac:dyDescent="0.25"/>
    <row r="32046" x14ac:dyDescent="0.25"/>
    <row r="32047" x14ac:dyDescent="0.25"/>
    <row r="32048" x14ac:dyDescent="0.25"/>
    <row r="32049" x14ac:dyDescent="0.25"/>
    <row r="32050" x14ac:dyDescent="0.25"/>
    <row r="32051" x14ac:dyDescent="0.25"/>
    <row r="32052" x14ac:dyDescent="0.25"/>
    <row r="32053" x14ac:dyDescent="0.25"/>
    <row r="32054" x14ac:dyDescent="0.25"/>
    <row r="32055" x14ac:dyDescent="0.25"/>
    <row r="32056" x14ac:dyDescent="0.25"/>
    <row r="32057" x14ac:dyDescent="0.25"/>
    <row r="32058" x14ac:dyDescent="0.25"/>
    <row r="32059" x14ac:dyDescent="0.25"/>
    <row r="32060" x14ac:dyDescent="0.25"/>
    <row r="32061" x14ac:dyDescent="0.25"/>
    <row r="32062" x14ac:dyDescent="0.25"/>
    <row r="32063" x14ac:dyDescent="0.25"/>
    <row r="32064" x14ac:dyDescent="0.25"/>
    <row r="32065" x14ac:dyDescent="0.25"/>
    <row r="32066" x14ac:dyDescent="0.25"/>
    <row r="32067" x14ac:dyDescent="0.25"/>
    <row r="32068" x14ac:dyDescent="0.25"/>
    <row r="32069" x14ac:dyDescent="0.25"/>
    <row r="32070" x14ac:dyDescent="0.25"/>
    <row r="32071" x14ac:dyDescent="0.25"/>
    <row r="32072" x14ac:dyDescent="0.25"/>
    <row r="32073" x14ac:dyDescent="0.25"/>
    <row r="32074" x14ac:dyDescent="0.25"/>
    <row r="32075" x14ac:dyDescent="0.25"/>
    <row r="32076" x14ac:dyDescent="0.25"/>
    <row r="32077" x14ac:dyDescent="0.25"/>
    <row r="32078" x14ac:dyDescent="0.25"/>
    <row r="32079" x14ac:dyDescent="0.25"/>
    <row r="32080" x14ac:dyDescent="0.25"/>
    <row r="32081" x14ac:dyDescent="0.25"/>
    <row r="32082" x14ac:dyDescent="0.25"/>
    <row r="32083" x14ac:dyDescent="0.25"/>
    <row r="32084" x14ac:dyDescent="0.25"/>
    <row r="32085" x14ac:dyDescent="0.25"/>
    <row r="32086" x14ac:dyDescent="0.25"/>
    <row r="32087" x14ac:dyDescent="0.25"/>
    <row r="32088" x14ac:dyDescent="0.25"/>
    <row r="32089" x14ac:dyDescent="0.25"/>
    <row r="32090" x14ac:dyDescent="0.25"/>
    <row r="32091" x14ac:dyDescent="0.25"/>
    <row r="32092" x14ac:dyDescent="0.25"/>
    <row r="32093" x14ac:dyDescent="0.25"/>
    <row r="32094" x14ac:dyDescent="0.25"/>
    <row r="32095" x14ac:dyDescent="0.25"/>
    <row r="32096" x14ac:dyDescent="0.25"/>
    <row r="32097" x14ac:dyDescent="0.25"/>
    <row r="32098" x14ac:dyDescent="0.25"/>
    <row r="32099" x14ac:dyDescent="0.25"/>
    <row r="32100" x14ac:dyDescent="0.25"/>
    <row r="32101" x14ac:dyDescent="0.25"/>
    <row r="32102" x14ac:dyDescent="0.25"/>
    <row r="32103" x14ac:dyDescent="0.25"/>
    <row r="32104" x14ac:dyDescent="0.25"/>
    <row r="32105" x14ac:dyDescent="0.25"/>
    <row r="32106" x14ac:dyDescent="0.25"/>
    <row r="32107" x14ac:dyDescent="0.25"/>
    <row r="32108" x14ac:dyDescent="0.25"/>
    <row r="32109" x14ac:dyDescent="0.25"/>
    <row r="32110" x14ac:dyDescent="0.25"/>
    <row r="32111" x14ac:dyDescent="0.25"/>
    <row r="32112" x14ac:dyDescent="0.25"/>
    <row r="32113" x14ac:dyDescent="0.25"/>
    <row r="32114" x14ac:dyDescent="0.25"/>
    <row r="32115" x14ac:dyDescent="0.25"/>
    <row r="32116" x14ac:dyDescent="0.25"/>
    <row r="32117" x14ac:dyDescent="0.25"/>
    <row r="32118" x14ac:dyDescent="0.25"/>
    <row r="32119" x14ac:dyDescent="0.25"/>
    <row r="32120" x14ac:dyDescent="0.25"/>
    <row r="32121" x14ac:dyDescent="0.25"/>
    <row r="32122" x14ac:dyDescent="0.25"/>
    <row r="32123" x14ac:dyDescent="0.25"/>
    <row r="32124" x14ac:dyDescent="0.25"/>
    <row r="32125" x14ac:dyDescent="0.25"/>
    <row r="32126" x14ac:dyDescent="0.25"/>
    <row r="32127" x14ac:dyDescent="0.25"/>
    <row r="32128" x14ac:dyDescent="0.25"/>
    <row r="32129" x14ac:dyDescent="0.25"/>
    <row r="32130" x14ac:dyDescent="0.25"/>
    <row r="32131" x14ac:dyDescent="0.25"/>
    <row r="32132" x14ac:dyDescent="0.25"/>
    <row r="32133" x14ac:dyDescent="0.25"/>
    <row r="32134" x14ac:dyDescent="0.25"/>
    <row r="32135" x14ac:dyDescent="0.25"/>
    <row r="32136" x14ac:dyDescent="0.25"/>
    <row r="32137" x14ac:dyDescent="0.25"/>
    <row r="32138" x14ac:dyDescent="0.25"/>
    <row r="32139" x14ac:dyDescent="0.25"/>
    <row r="32140" x14ac:dyDescent="0.25"/>
    <row r="32141" x14ac:dyDescent="0.25"/>
    <row r="32142" x14ac:dyDescent="0.25"/>
    <row r="32143" x14ac:dyDescent="0.25"/>
    <row r="32144" x14ac:dyDescent="0.25"/>
    <row r="32145" x14ac:dyDescent="0.25"/>
    <row r="32146" x14ac:dyDescent="0.25"/>
    <row r="32147" x14ac:dyDescent="0.25"/>
    <row r="32148" x14ac:dyDescent="0.25"/>
    <row r="32149" x14ac:dyDescent="0.25"/>
    <row r="32150" x14ac:dyDescent="0.25"/>
    <row r="32151" x14ac:dyDescent="0.25"/>
    <row r="32152" x14ac:dyDescent="0.25"/>
    <row r="32153" x14ac:dyDescent="0.25"/>
    <row r="32154" x14ac:dyDescent="0.25"/>
    <row r="32155" x14ac:dyDescent="0.25"/>
    <row r="32156" x14ac:dyDescent="0.25"/>
    <row r="32157" x14ac:dyDescent="0.25"/>
    <row r="32158" x14ac:dyDescent="0.25"/>
    <row r="32159" x14ac:dyDescent="0.25"/>
    <row r="32160" x14ac:dyDescent="0.25"/>
    <row r="32161" x14ac:dyDescent="0.25"/>
    <row r="32162" x14ac:dyDescent="0.25"/>
    <row r="32163" x14ac:dyDescent="0.25"/>
    <row r="32164" x14ac:dyDescent="0.25"/>
    <row r="32165" x14ac:dyDescent="0.25"/>
    <row r="32166" x14ac:dyDescent="0.25"/>
    <row r="32167" x14ac:dyDescent="0.25"/>
    <row r="32168" x14ac:dyDescent="0.25"/>
    <row r="32169" x14ac:dyDescent="0.25"/>
    <row r="32170" x14ac:dyDescent="0.25"/>
    <row r="32171" x14ac:dyDescent="0.25"/>
    <row r="32172" x14ac:dyDescent="0.25"/>
    <row r="32173" x14ac:dyDescent="0.25"/>
    <row r="32174" x14ac:dyDescent="0.25"/>
    <row r="32175" x14ac:dyDescent="0.25"/>
    <row r="32176" x14ac:dyDescent="0.25"/>
    <row r="32177" x14ac:dyDescent="0.25"/>
    <row r="32178" x14ac:dyDescent="0.25"/>
    <row r="32179" x14ac:dyDescent="0.25"/>
    <row r="32180" x14ac:dyDescent="0.25"/>
    <row r="32181" x14ac:dyDescent="0.25"/>
    <row r="32182" x14ac:dyDescent="0.25"/>
    <row r="32183" x14ac:dyDescent="0.25"/>
    <row r="32184" x14ac:dyDescent="0.25"/>
    <row r="32185" x14ac:dyDescent="0.25"/>
    <row r="32186" x14ac:dyDescent="0.25"/>
    <row r="32187" x14ac:dyDescent="0.25"/>
    <row r="32188" x14ac:dyDescent="0.25"/>
    <row r="32189" x14ac:dyDescent="0.25"/>
    <row r="32190" x14ac:dyDescent="0.25"/>
    <row r="32191" x14ac:dyDescent="0.25"/>
    <row r="32192" x14ac:dyDescent="0.25"/>
    <row r="32193" x14ac:dyDescent="0.25"/>
    <row r="32194" x14ac:dyDescent="0.25"/>
    <row r="32195" x14ac:dyDescent="0.25"/>
    <row r="32196" x14ac:dyDescent="0.25"/>
    <row r="32197" x14ac:dyDescent="0.25"/>
    <row r="32198" x14ac:dyDescent="0.25"/>
    <row r="32199" x14ac:dyDescent="0.25"/>
    <row r="32200" x14ac:dyDescent="0.25"/>
    <row r="32201" x14ac:dyDescent="0.25"/>
    <row r="32202" x14ac:dyDescent="0.25"/>
    <row r="32203" x14ac:dyDescent="0.25"/>
    <row r="32204" x14ac:dyDescent="0.25"/>
    <row r="32205" x14ac:dyDescent="0.25"/>
    <row r="32206" x14ac:dyDescent="0.25"/>
    <row r="32207" x14ac:dyDescent="0.25"/>
    <row r="32208" x14ac:dyDescent="0.25"/>
    <row r="32209" x14ac:dyDescent="0.25"/>
    <row r="32210" x14ac:dyDescent="0.25"/>
    <row r="32211" x14ac:dyDescent="0.25"/>
    <row r="32212" x14ac:dyDescent="0.25"/>
    <row r="32213" x14ac:dyDescent="0.25"/>
    <row r="32214" x14ac:dyDescent="0.25"/>
    <row r="32215" x14ac:dyDescent="0.25"/>
    <row r="32216" x14ac:dyDescent="0.25"/>
    <row r="32217" x14ac:dyDescent="0.25"/>
    <row r="32218" x14ac:dyDescent="0.25"/>
    <row r="32219" x14ac:dyDescent="0.25"/>
    <row r="32220" x14ac:dyDescent="0.25"/>
    <row r="32221" x14ac:dyDescent="0.25"/>
    <row r="32222" x14ac:dyDescent="0.25"/>
    <row r="32223" x14ac:dyDescent="0.25"/>
    <row r="32224" x14ac:dyDescent="0.25"/>
    <row r="32225" x14ac:dyDescent="0.25"/>
    <row r="32226" x14ac:dyDescent="0.25"/>
    <row r="32227" x14ac:dyDescent="0.25"/>
    <row r="32228" x14ac:dyDescent="0.25"/>
    <row r="32229" x14ac:dyDescent="0.25"/>
    <row r="32230" x14ac:dyDescent="0.25"/>
    <row r="32231" x14ac:dyDescent="0.25"/>
    <row r="32232" x14ac:dyDescent="0.25"/>
    <row r="32233" x14ac:dyDescent="0.25"/>
    <row r="32234" x14ac:dyDescent="0.25"/>
    <row r="32235" x14ac:dyDescent="0.25"/>
    <row r="32236" x14ac:dyDescent="0.25"/>
    <row r="32237" x14ac:dyDescent="0.25"/>
    <row r="32238" x14ac:dyDescent="0.25"/>
    <row r="32239" x14ac:dyDescent="0.25"/>
    <row r="32240" x14ac:dyDescent="0.25"/>
    <row r="32241" x14ac:dyDescent="0.25"/>
    <row r="32242" x14ac:dyDescent="0.25"/>
    <row r="32243" x14ac:dyDescent="0.25"/>
    <row r="32244" x14ac:dyDescent="0.25"/>
    <row r="32245" x14ac:dyDescent="0.25"/>
    <row r="32246" x14ac:dyDescent="0.25"/>
    <row r="32247" x14ac:dyDescent="0.25"/>
    <row r="32248" x14ac:dyDescent="0.25"/>
    <row r="32249" x14ac:dyDescent="0.25"/>
    <row r="32250" x14ac:dyDescent="0.25"/>
    <row r="32251" x14ac:dyDescent="0.25"/>
    <row r="32252" x14ac:dyDescent="0.25"/>
    <row r="32253" x14ac:dyDescent="0.25"/>
    <row r="32254" x14ac:dyDescent="0.25"/>
    <row r="32255" x14ac:dyDescent="0.25"/>
    <row r="32256" x14ac:dyDescent="0.25"/>
    <row r="32257" x14ac:dyDescent="0.25"/>
    <row r="32258" x14ac:dyDescent="0.25"/>
    <row r="32259" x14ac:dyDescent="0.25"/>
    <row r="32260" x14ac:dyDescent="0.25"/>
    <row r="32261" x14ac:dyDescent="0.25"/>
    <row r="32262" x14ac:dyDescent="0.25"/>
    <row r="32263" x14ac:dyDescent="0.25"/>
    <row r="32264" x14ac:dyDescent="0.25"/>
    <row r="32265" x14ac:dyDescent="0.25"/>
    <row r="32266" x14ac:dyDescent="0.25"/>
    <row r="32267" x14ac:dyDescent="0.25"/>
    <row r="32268" x14ac:dyDescent="0.25"/>
    <row r="32269" x14ac:dyDescent="0.25"/>
    <row r="32270" x14ac:dyDescent="0.25"/>
    <row r="32271" x14ac:dyDescent="0.25"/>
    <row r="32272" x14ac:dyDescent="0.25"/>
    <row r="32273" x14ac:dyDescent="0.25"/>
    <row r="32274" x14ac:dyDescent="0.25"/>
    <row r="32275" x14ac:dyDescent="0.25"/>
    <row r="32276" x14ac:dyDescent="0.25"/>
    <row r="32277" x14ac:dyDescent="0.25"/>
    <row r="32278" x14ac:dyDescent="0.25"/>
    <row r="32279" x14ac:dyDescent="0.25"/>
    <row r="32280" x14ac:dyDescent="0.25"/>
    <row r="32281" x14ac:dyDescent="0.25"/>
    <row r="32282" x14ac:dyDescent="0.25"/>
    <row r="32283" x14ac:dyDescent="0.25"/>
    <row r="32284" x14ac:dyDescent="0.25"/>
    <row r="32285" x14ac:dyDescent="0.25"/>
    <row r="32286" x14ac:dyDescent="0.25"/>
    <row r="32287" x14ac:dyDescent="0.25"/>
    <row r="32288" x14ac:dyDescent="0.25"/>
    <row r="32289" x14ac:dyDescent="0.25"/>
    <row r="32290" x14ac:dyDescent="0.25"/>
    <row r="32291" x14ac:dyDescent="0.25"/>
    <row r="32292" x14ac:dyDescent="0.25"/>
    <row r="32293" x14ac:dyDescent="0.25"/>
    <row r="32294" x14ac:dyDescent="0.25"/>
    <row r="32295" x14ac:dyDescent="0.25"/>
    <row r="32296" x14ac:dyDescent="0.25"/>
    <row r="32297" x14ac:dyDescent="0.25"/>
    <row r="32298" x14ac:dyDescent="0.25"/>
    <row r="32299" x14ac:dyDescent="0.25"/>
    <row r="32300" x14ac:dyDescent="0.25"/>
    <row r="32301" x14ac:dyDescent="0.25"/>
    <row r="32302" x14ac:dyDescent="0.25"/>
    <row r="32303" x14ac:dyDescent="0.25"/>
    <row r="32304" x14ac:dyDescent="0.25"/>
    <row r="32305" x14ac:dyDescent="0.25"/>
    <row r="32306" x14ac:dyDescent="0.25"/>
    <row r="32307" x14ac:dyDescent="0.25"/>
    <row r="32308" x14ac:dyDescent="0.25"/>
    <row r="32309" x14ac:dyDescent="0.25"/>
    <row r="32310" x14ac:dyDescent="0.25"/>
    <row r="32311" x14ac:dyDescent="0.25"/>
    <row r="32312" x14ac:dyDescent="0.25"/>
    <row r="32313" x14ac:dyDescent="0.25"/>
    <row r="32314" x14ac:dyDescent="0.25"/>
    <row r="32315" x14ac:dyDescent="0.25"/>
    <row r="32316" x14ac:dyDescent="0.25"/>
    <row r="32317" x14ac:dyDescent="0.25"/>
    <row r="32318" x14ac:dyDescent="0.25"/>
    <row r="32319" x14ac:dyDescent="0.25"/>
    <row r="32320" x14ac:dyDescent="0.25"/>
    <row r="32321" x14ac:dyDescent="0.25"/>
    <row r="32322" x14ac:dyDescent="0.25"/>
    <row r="32323" x14ac:dyDescent="0.25"/>
    <row r="32324" x14ac:dyDescent="0.25"/>
    <row r="32325" x14ac:dyDescent="0.25"/>
    <row r="32326" x14ac:dyDescent="0.25"/>
    <row r="32327" x14ac:dyDescent="0.25"/>
    <row r="32328" x14ac:dyDescent="0.25"/>
    <row r="32329" x14ac:dyDescent="0.25"/>
    <row r="32330" x14ac:dyDescent="0.25"/>
    <row r="32331" x14ac:dyDescent="0.25"/>
    <row r="32332" x14ac:dyDescent="0.25"/>
    <row r="32333" x14ac:dyDescent="0.25"/>
    <row r="32334" x14ac:dyDescent="0.25"/>
    <row r="32335" x14ac:dyDescent="0.25"/>
    <row r="32336" x14ac:dyDescent="0.25"/>
    <row r="32337" x14ac:dyDescent="0.25"/>
    <row r="32338" x14ac:dyDescent="0.25"/>
    <row r="32339" x14ac:dyDescent="0.25"/>
    <row r="32340" x14ac:dyDescent="0.25"/>
    <row r="32341" x14ac:dyDescent="0.25"/>
    <row r="32342" x14ac:dyDescent="0.25"/>
    <row r="32343" x14ac:dyDescent="0.25"/>
    <row r="32344" x14ac:dyDescent="0.25"/>
    <row r="32345" x14ac:dyDescent="0.25"/>
    <row r="32346" x14ac:dyDescent="0.25"/>
    <row r="32347" x14ac:dyDescent="0.25"/>
    <row r="32348" x14ac:dyDescent="0.25"/>
    <row r="32349" x14ac:dyDescent="0.25"/>
    <row r="32350" x14ac:dyDescent="0.25"/>
    <row r="32351" x14ac:dyDescent="0.25"/>
    <row r="32352" x14ac:dyDescent="0.25"/>
    <row r="32353" x14ac:dyDescent="0.25"/>
    <row r="32354" x14ac:dyDescent="0.25"/>
    <row r="32355" x14ac:dyDescent="0.25"/>
    <row r="32356" x14ac:dyDescent="0.25"/>
    <row r="32357" x14ac:dyDescent="0.25"/>
    <row r="32358" x14ac:dyDescent="0.25"/>
    <row r="32359" x14ac:dyDescent="0.25"/>
    <row r="32360" x14ac:dyDescent="0.25"/>
    <row r="32361" x14ac:dyDescent="0.25"/>
    <row r="32362" x14ac:dyDescent="0.25"/>
    <row r="32363" x14ac:dyDescent="0.25"/>
    <row r="32364" x14ac:dyDescent="0.25"/>
    <row r="32365" x14ac:dyDescent="0.25"/>
    <row r="32366" x14ac:dyDescent="0.25"/>
    <row r="32367" x14ac:dyDescent="0.25"/>
    <row r="32368" x14ac:dyDescent="0.25"/>
    <row r="32369" x14ac:dyDescent="0.25"/>
    <row r="32370" x14ac:dyDescent="0.25"/>
    <row r="32371" x14ac:dyDescent="0.25"/>
    <row r="32372" x14ac:dyDescent="0.25"/>
    <row r="32373" x14ac:dyDescent="0.25"/>
    <row r="32374" x14ac:dyDescent="0.25"/>
    <row r="32375" x14ac:dyDescent="0.25"/>
    <row r="32376" x14ac:dyDescent="0.25"/>
    <row r="32377" x14ac:dyDescent="0.25"/>
    <row r="32378" x14ac:dyDescent="0.25"/>
    <row r="32379" x14ac:dyDescent="0.25"/>
    <row r="32380" x14ac:dyDescent="0.25"/>
    <row r="32381" x14ac:dyDescent="0.25"/>
    <row r="32382" x14ac:dyDescent="0.25"/>
    <row r="32383" x14ac:dyDescent="0.25"/>
    <row r="32384" x14ac:dyDescent="0.25"/>
    <row r="32385" x14ac:dyDescent="0.25"/>
    <row r="32386" x14ac:dyDescent="0.25"/>
    <row r="32387" x14ac:dyDescent="0.25"/>
    <row r="32388" x14ac:dyDescent="0.25"/>
    <row r="32389" x14ac:dyDescent="0.25"/>
    <row r="32390" x14ac:dyDescent="0.25"/>
    <row r="32391" x14ac:dyDescent="0.25"/>
    <row r="32392" x14ac:dyDescent="0.25"/>
    <row r="32393" x14ac:dyDescent="0.25"/>
    <row r="32394" x14ac:dyDescent="0.25"/>
    <row r="32395" x14ac:dyDescent="0.25"/>
    <row r="32396" x14ac:dyDescent="0.25"/>
    <row r="32397" x14ac:dyDescent="0.25"/>
    <row r="32398" x14ac:dyDescent="0.25"/>
    <row r="32399" x14ac:dyDescent="0.25"/>
    <row r="32400" x14ac:dyDescent="0.25"/>
    <row r="32401" x14ac:dyDescent="0.25"/>
    <row r="32402" x14ac:dyDescent="0.25"/>
    <row r="32403" x14ac:dyDescent="0.25"/>
    <row r="32404" x14ac:dyDescent="0.25"/>
    <row r="32405" x14ac:dyDescent="0.25"/>
    <row r="32406" x14ac:dyDescent="0.25"/>
    <row r="32407" x14ac:dyDescent="0.25"/>
    <row r="32408" x14ac:dyDescent="0.25"/>
    <row r="32409" x14ac:dyDescent="0.25"/>
    <row r="32410" x14ac:dyDescent="0.25"/>
    <row r="32411" x14ac:dyDescent="0.25"/>
    <row r="32412" x14ac:dyDescent="0.25"/>
    <row r="32413" x14ac:dyDescent="0.25"/>
    <row r="32414" x14ac:dyDescent="0.25"/>
    <row r="32415" x14ac:dyDescent="0.25"/>
    <row r="32416" x14ac:dyDescent="0.25"/>
    <row r="32417" x14ac:dyDescent="0.25"/>
    <row r="32418" x14ac:dyDescent="0.25"/>
    <row r="32419" x14ac:dyDescent="0.25"/>
    <row r="32420" x14ac:dyDescent="0.25"/>
    <row r="32421" x14ac:dyDescent="0.25"/>
    <row r="32422" x14ac:dyDescent="0.25"/>
    <row r="32423" x14ac:dyDescent="0.25"/>
    <row r="32424" x14ac:dyDescent="0.25"/>
    <row r="32425" x14ac:dyDescent="0.25"/>
    <row r="32426" x14ac:dyDescent="0.25"/>
    <row r="32427" x14ac:dyDescent="0.25"/>
    <row r="32428" x14ac:dyDescent="0.25"/>
    <row r="32429" x14ac:dyDescent="0.25"/>
    <row r="32430" x14ac:dyDescent="0.25"/>
    <row r="32431" x14ac:dyDescent="0.25"/>
    <row r="32432" x14ac:dyDescent="0.25"/>
    <row r="32433" x14ac:dyDescent="0.25"/>
    <row r="32434" x14ac:dyDescent="0.25"/>
    <row r="32435" x14ac:dyDescent="0.25"/>
    <row r="32436" x14ac:dyDescent="0.25"/>
    <row r="32437" x14ac:dyDescent="0.25"/>
    <row r="32438" x14ac:dyDescent="0.25"/>
    <row r="32439" x14ac:dyDescent="0.25"/>
    <row r="32440" x14ac:dyDescent="0.25"/>
    <row r="32441" x14ac:dyDescent="0.25"/>
    <row r="32442" x14ac:dyDescent="0.25"/>
    <row r="32443" x14ac:dyDescent="0.25"/>
    <row r="32444" x14ac:dyDescent="0.25"/>
    <row r="32445" x14ac:dyDescent="0.25"/>
    <row r="32446" x14ac:dyDescent="0.25"/>
    <row r="32447" x14ac:dyDescent="0.25"/>
    <row r="32448" x14ac:dyDescent="0.25"/>
    <row r="32449" x14ac:dyDescent="0.25"/>
    <row r="32450" x14ac:dyDescent="0.25"/>
    <row r="32451" x14ac:dyDescent="0.25"/>
    <row r="32452" x14ac:dyDescent="0.25"/>
    <row r="32453" x14ac:dyDescent="0.25"/>
    <row r="32454" x14ac:dyDescent="0.25"/>
    <row r="32455" x14ac:dyDescent="0.25"/>
    <row r="32456" x14ac:dyDescent="0.25"/>
    <row r="32457" x14ac:dyDescent="0.25"/>
    <row r="32458" x14ac:dyDescent="0.25"/>
    <row r="32459" x14ac:dyDescent="0.25"/>
    <row r="32460" x14ac:dyDescent="0.25"/>
    <row r="32461" x14ac:dyDescent="0.25"/>
    <row r="32462" x14ac:dyDescent="0.25"/>
    <row r="32463" x14ac:dyDescent="0.25"/>
    <row r="32464" x14ac:dyDescent="0.25"/>
    <row r="32465" x14ac:dyDescent="0.25"/>
    <row r="32466" x14ac:dyDescent="0.25"/>
    <row r="32467" x14ac:dyDescent="0.25"/>
    <row r="32468" x14ac:dyDescent="0.25"/>
    <row r="32469" x14ac:dyDescent="0.25"/>
    <row r="32470" x14ac:dyDescent="0.25"/>
    <row r="32471" x14ac:dyDescent="0.25"/>
    <row r="32472" x14ac:dyDescent="0.25"/>
    <row r="32473" x14ac:dyDescent="0.25"/>
    <row r="32474" x14ac:dyDescent="0.25"/>
    <row r="32475" x14ac:dyDescent="0.25"/>
    <row r="32476" x14ac:dyDescent="0.25"/>
    <row r="32477" x14ac:dyDescent="0.25"/>
    <row r="32478" x14ac:dyDescent="0.25"/>
    <row r="32479" x14ac:dyDescent="0.25"/>
    <row r="32480" x14ac:dyDescent="0.25"/>
    <row r="32481" x14ac:dyDescent="0.25"/>
    <row r="32482" x14ac:dyDescent="0.25"/>
    <row r="32483" x14ac:dyDescent="0.25"/>
    <row r="32484" x14ac:dyDescent="0.25"/>
    <row r="32485" x14ac:dyDescent="0.25"/>
    <row r="32486" x14ac:dyDescent="0.25"/>
    <row r="32487" x14ac:dyDescent="0.25"/>
    <row r="32488" x14ac:dyDescent="0.25"/>
    <row r="32489" x14ac:dyDescent="0.25"/>
    <row r="32490" x14ac:dyDescent="0.25"/>
    <row r="32491" x14ac:dyDescent="0.25"/>
    <row r="32492" x14ac:dyDescent="0.25"/>
    <row r="32493" x14ac:dyDescent="0.25"/>
    <row r="32494" x14ac:dyDescent="0.25"/>
    <row r="32495" x14ac:dyDescent="0.25"/>
    <row r="32496" x14ac:dyDescent="0.25"/>
    <row r="32497" x14ac:dyDescent="0.25"/>
    <row r="32498" x14ac:dyDescent="0.25"/>
    <row r="32499" x14ac:dyDescent="0.25"/>
    <row r="32500" x14ac:dyDescent="0.25"/>
    <row r="32501" x14ac:dyDescent="0.25"/>
    <row r="32502" x14ac:dyDescent="0.25"/>
    <row r="32503" x14ac:dyDescent="0.25"/>
    <row r="32504" x14ac:dyDescent="0.25"/>
    <row r="32505" x14ac:dyDescent="0.25"/>
    <row r="32506" x14ac:dyDescent="0.25"/>
    <row r="32507" x14ac:dyDescent="0.25"/>
    <row r="32508" x14ac:dyDescent="0.25"/>
    <row r="32509" x14ac:dyDescent="0.25"/>
    <row r="32510" x14ac:dyDescent="0.25"/>
    <row r="32511" x14ac:dyDescent="0.25"/>
    <row r="32512" x14ac:dyDescent="0.25"/>
    <row r="32513" x14ac:dyDescent="0.25"/>
    <row r="32514" x14ac:dyDescent="0.25"/>
    <row r="32515" x14ac:dyDescent="0.25"/>
    <row r="32516" x14ac:dyDescent="0.25"/>
    <row r="32517" x14ac:dyDescent="0.25"/>
    <row r="32518" x14ac:dyDescent="0.25"/>
    <row r="32519" x14ac:dyDescent="0.25"/>
    <row r="32520" x14ac:dyDescent="0.25"/>
    <row r="32521" x14ac:dyDescent="0.25"/>
    <row r="32522" x14ac:dyDescent="0.25"/>
    <row r="32523" x14ac:dyDescent="0.25"/>
    <row r="32524" x14ac:dyDescent="0.25"/>
    <row r="32525" x14ac:dyDescent="0.25"/>
    <row r="32526" x14ac:dyDescent="0.25"/>
    <row r="32527" x14ac:dyDescent="0.25"/>
    <row r="32528" x14ac:dyDescent="0.25"/>
    <row r="32529" x14ac:dyDescent="0.25"/>
    <row r="32530" x14ac:dyDescent="0.25"/>
    <row r="32531" x14ac:dyDescent="0.25"/>
    <row r="32532" x14ac:dyDescent="0.25"/>
    <row r="32533" x14ac:dyDescent="0.25"/>
    <row r="32534" x14ac:dyDescent="0.25"/>
    <row r="32535" x14ac:dyDescent="0.25"/>
    <row r="32536" x14ac:dyDescent="0.25"/>
    <row r="32537" x14ac:dyDescent="0.25"/>
    <row r="32538" x14ac:dyDescent="0.25"/>
    <row r="32539" x14ac:dyDescent="0.25"/>
    <row r="32540" x14ac:dyDescent="0.25"/>
    <row r="32541" x14ac:dyDescent="0.25"/>
    <row r="32542" x14ac:dyDescent="0.25"/>
    <row r="32543" x14ac:dyDescent="0.25"/>
    <row r="32544" x14ac:dyDescent="0.25"/>
    <row r="32545" x14ac:dyDescent="0.25"/>
    <row r="32546" x14ac:dyDescent="0.25"/>
    <row r="32547" x14ac:dyDescent="0.25"/>
    <row r="32548" x14ac:dyDescent="0.25"/>
    <row r="32549" x14ac:dyDescent="0.25"/>
    <row r="32550" x14ac:dyDescent="0.25"/>
    <row r="32551" x14ac:dyDescent="0.25"/>
    <row r="32552" x14ac:dyDescent="0.25"/>
    <row r="32553" x14ac:dyDescent="0.25"/>
    <row r="32554" x14ac:dyDescent="0.25"/>
    <row r="32555" x14ac:dyDescent="0.25"/>
    <row r="32556" x14ac:dyDescent="0.25"/>
    <row r="32557" x14ac:dyDescent="0.25"/>
    <row r="32558" x14ac:dyDescent="0.25"/>
    <row r="32559" x14ac:dyDescent="0.25"/>
    <row r="32560" x14ac:dyDescent="0.25"/>
    <row r="32561" x14ac:dyDescent="0.25"/>
    <row r="32562" x14ac:dyDescent="0.25"/>
    <row r="32563" x14ac:dyDescent="0.25"/>
    <row r="32564" x14ac:dyDescent="0.25"/>
    <row r="32565" x14ac:dyDescent="0.25"/>
    <row r="32566" x14ac:dyDescent="0.25"/>
    <row r="32567" x14ac:dyDescent="0.25"/>
    <row r="32568" x14ac:dyDescent="0.25"/>
    <row r="32569" x14ac:dyDescent="0.25"/>
    <row r="32570" x14ac:dyDescent="0.25"/>
    <row r="32571" x14ac:dyDescent="0.25"/>
    <row r="32572" x14ac:dyDescent="0.25"/>
    <row r="32573" x14ac:dyDescent="0.25"/>
    <row r="32574" x14ac:dyDescent="0.25"/>
    <row r="32575" x14ac:dyDescent="0.25"/>
    <row r="32576" x14ac:dyDescent="0.25"/>
    <row r="32577" x14ac:dyDescent="0.25"/>
    <row r="32578" x14ac:dyDescent="0.25"/>
    <row r="32579" x14ac:dyDescent="0.25"/>
    <row r="32580" x14ac:dyDescent="0.25"/>
    <row r="32581" x14ac:dyDescent="0.25"/>
    <row r="32582" x14ac:dyDescent="0.25"/>
    <row r="32583" x14ac:dyDescent="0.25"/>
    <row r="32584" x14ac:dyDescent="0.25"/>
    <row r="32585" x14ac:dyDescent="0.25"/>
    <row r="32586" x14ac:dyDescent="0.25"/>
    <row r="32587" x14ac:dyDescent="0.25"/>
    <row r="32588" x14ac:dyDescent="0.25"/>
    <row r="32589" x14ac:dyDescent="0.25"/>
    <row r="32590" x14ac:dyDescent="0.25"/>
    <row r="32591" x14ac:dyDescent="0.25"/>
    <row r="32592" x14ac:dyDescent="0.25"/>
    <row r="32593" x14ac:dyDescent="0.25"/>
    <row r="32594" x14ac:dyDescent="0.25"/>
    <row r="32595" x14ac:dyDescent="0.25"/>
    <row r="32596" x14ac:dyDescent="0.25"/>
    <row r="32597" x14ac:dyDescent="0.25"/>
    <row r="32598" x14ac:dyDescent="0.25"/>
    <row r="32599" x14ac:dyDescent="0.25"/>
    <row r="32600" x14ac:dyDescent="0.25"/>
    <row r="32601" x14ac:dyDescent="0.25"/>
    <row r="32602" x14ac:dyDescent="0.25"/>
    <row r="32603" x14ac:dyDescent="0.25"/>
    <row r="32604" x14ac:dyDescent="0.25"/>
    <row r="32605" x14ac:dyDescent="0.25"/>
    <row r="32606" x14ac:dyDescent="0.25"/>
    <row r="32607" x14ac:dyDescent="0.25"/>
    <row r="32608" x14ac:dyDescent="0.25"/>
    <row r="32609" x14ac:dyDescent="0.25"/>
    <row r="32610" x14ac:dyDescent="0.25"/>
    <row r="32611" x14ac:dyDescent="0.25"/>
    <row r="32612" x14ac:dyDescent="0.25"/>
    <row r="32613" x14ac:dyDescent="0.25"/>
    <row r="32614" x14ac:dyDescent="0.25"/>
    <row r="32615" x14ac:dyDescent="0.25"/>
    <row r="32616" x14ac:dyDescent="0.25"/>
    <row r="32617" x14ac:dyDescent="0.25"/>
    <row r="32618" x14ac:dyDescent="0.25"/>
    <row r="32619" x14ac:dyDescent="0.25"/>
    <row r="32620" x14ac:dyDescent="0.25"/>
    <row r="32621" x14ac:dyDescent="0.25"/>
    <row r="32622" x14ac:dyDescent="0.25"/>
    <row r="32623" x14ac:dyDescent="0.25"/>
    <row r="32624" x14ac:dyDescent="0.25"/>
    <row r="32625" x14ac:dyDescent="0.25"/>
    <row r="32626" x14ac:dyDescent="0.25"/>
    <row r="32627" x14ac:dyDescent="0.25"/>
    <row r="32628" x14ac:dyDescent="0.25"/>
    <row r="32629" x14ac:dyDescent="0.25"/>
    <row r="32630" x14ac:dyDescent="0.25"/>
    <row r="32631" x14ac:dyDescent="0.25"/>
    <row r="32632" x14ac:dyDescent="0.25"/>
    <row r="32633" x14ac:dyDescent="0.25"/>
    <row r="32634" x14ac:dyDescent="0.25"/>
    <row r="32635" x14ac:dyDescent="0.25"/>
    <row r="32636" x14ac:dyDescent="0.25"/>
    <row r="32637" x14ac:dyDescent="0.25"/>
    <row r="32638" x14ac:dyDescent="0.25"/>
    <row r="32639" x14ac:dyDescent="0.25"/>
    <row r="32640" x14ac:dyDescent="0.25"/>
    <row r="32641" x14ac:dyDescent="0.25"/>
    <row r="32642" x14ac:dyDescent="0.25"/>
    <row r="32643" x14ac:dyDescent="0.25"/>
    <row r="32644" x14ac:dyDescent="0.25"/>
    <row r="32645" x14ac:dyDescent="0.25"/>
    <row r="32646" x14ac:dyDescent="0.25"/>
    <row r="32647" x14ac:dyDescent="0.25"/>
    <row r="32648" x14ac:dyDescent="0.25"/>
    <row r="32649" x14ac:dyDescent="0.25"/>
    <row r="32650" x14ac:dyDescent="0.25"/>
    <row r="32651" x14ac:dyDescent="0.25"/>
    <row r="32652" x14ac:dyDescent="0.25"/>
    <row r="32653" x14ac:dyDescent="0.25"/>
    <row r="32654" x14ac:dyDescent="0.25"/>
    <row r="32655" x14ac:dyDescent="0.25"/>
    <row r="32656" x14ac:dyDescent="0.25"/>
    <row r="32657" x14ac:dyDescent="0.25"/>
    <row r="32658" x14ac:dyDescent="0.25"/>
    <row r="32659" x14ac:dyDescent="0.25"/>
    <row r="32660" x14ac:dyDescent="0.25"/>
    <row r="32661" x14ac:dyDescent="0.25"/>
    <row r="32662" x14ac:dyDescent="0.25"/>
    <row r="32663" x14ac:dyDescent="0.25"/>
    <row r="32664" x14ac:dyDescent="0.25"/>
    <row r="32665" x14ac:dyDescent="0.25"/>
    <row r="32666" x14ac:dyDescent="0.25"/>
    <row r="32667" x14ac:dyDescent="0.25"/>
    <row r="32668" x14ac:dyDescent="0.25"/>
    <row r="32669" x14ac:dyDescent="0.25"/>
    <row r="32670" x14ac:dyDescent="0.25"/>
    <row r="32671" x14ac:dyDescent="0.25"/>
    <row r="32672" x14ac:dyDescent="0.25"/>
    <row r="32673" x14ac:dyDescent="0.25"/>
    <row r="32674" x14ac:dyDescent="0.25"/>
    <row r="32675" x14ac:dyDescent="0.25"/>
    <row r="32676" x14ac:dyDescent="0.25"/>
    <row r="32677" x14ac:dyDescent="0.25"/>
    <row r="32678" x14ac:dyDescent="0.25"/>
    <row r="32679" x14ac:dyDescent="0.25"/>
    <row r="32680" x14ac:dyDescent="0.25"/>
    <row r="32681" x14ac:dyDescent="0.25"/>
    <row r="32682" x14ac:dyDescent="0.25"/>
    <row r="32683" x14ac:dyDescent="0.25"/>
    <row r="32684" x14ac:dyDescent="0.25"/>
    <row r="32685" x14ac:dyDescent="0.25"/>
    <row r="32686" x14ac:dyDescent="0.25"/>
    <row r="32687" x14ac:dyDescent="0.25"/>
    <row r="32688" x14ac:dyDescent="0.25"/>
    <row r="32689" x14ac:dyDescent="0.25"/>
    <row r="32690" x14ac:dyDescent="0.25"/>
    <row r="32691" x14ac:dyDescent="0.25"/>
    <row r="32692" x14ac:dyDescent="0.25"/>
    <row r="32693" x14ac:dyDescent="0.25"/>
    <row r="32694" x14ac:dyDescent="0.25"/>
    <row r="32695" x14ac:dyDescent="0.25"/>
    <row r="32696" x14ac:dyDescent="0.25"/>
    <row r="32697" x14ac:dyDescent="0.25"/>
    <row r="32698" x14ac:dyDescent="0.25"/>
    <row r="32699" x14ac:dyDescent="0.25"/>
    <row r="32700" x14ac:dyDescent="0.25"/>
    <row r="32701" x14ac:dyDescent="0.25"/>
    <row r="32702" x14ac:dyDescent="0.25"/>
    <row r="32703" x14ac:dyDescent="0.25"/>
    <row r="32704" x14ac:dyDescent="0.25"/>
    <row r="32705" x14ac:dyDescent="0.25"/>
    <row r="32706" x14ac:dyDescent="0.25"/>
    <row r="32707" x14ac:dyDescent="0.25"/>
    <row r="32708" x14ac:dyDescent="0.25"/>
    <row r="32709" x14ac:dyDescent="0.25"/>
    <row r="32710" x14ac:dyDescent="0.25"/>
    <row r="32711" x14ac:dyDescent="0.25"/>
    <row r="32712" x14ac:dyDescent="0.25"/>
    <row r="32713" x14ac:dyDescent="0.25"/>
    <row r="32714" x14ac:dyDescent="0.25"/>
    <row r="32715" x14ac:dyDescent="0.25"/>
    <row r="32716" x14ac:dyDescent="0.25"/>
    <row r="32717" x14ac:dyDescent="0.25"/>
    <row r="32718" x14ac:dyDescent="0.25"/>
    <row r="32719" x14ac:dyDescent="0.25"/>
    <row r="32720" x14ac:dyDescent="0.25"/>
    <row r="32721" x14ac:dyDescent="0.25"/>
    <row r="32722" x14ac:dyDescent="0.25"/>
    <row r="32723" x14ac:dyDescent="0.25"/>
    <row r="32724" x14ac:dyDescent="0.25"/>
    <row r="32725" x14ac:dyDescent="0.25"/>
    <row r="32726" x14ac:dyDescent="0.25"/>
    <row r="32727" x14ac:dyDescent="0.25"/>
    <row r="32728" x14ac:dyDescent="0.25"/>
    <row r="32729" x14ac:dyDescent="0.25"/>
    <row r="32730" x14ac:dyDescent="0.25"/>
    <row r="32731" x14ac:dyDescent="0.25"/>
    <row r="32732" x14ac:dyDescent="0.25"/>
    <row r="32733" x14ac:dyDescent="0.25"/>
    <row r="32734" x14ac:dyDescent="0.25"/>
    <row r="32735" x14ac:dyDescent="0.25"/>
    <row r="32736" x14ac:dyDescent="0.25"/>
    <row r="32737" x14ac:dyDescent="0.25"/>
    <row r="32738" x14ac:dyDescent="0.25"/>
    <row r="32739" x14ac:dyDescent="0.25"/>
    <row r="32740" x14ac:dyDescent="0.25"/>
    <row r="32741" x14ac:dyDescent="0.25"/>
    <row r="32742" x14ac:dyDescent="0.25"/>
    <row r="32743" x14ac:dyDescent="0.25"/>
    <row r="32744" x14ac:dyDescent="0.25"/>
    <row r="32745" x14ac:dyDescent="0.25"/>
    <row r="32746" x14ac:dyDescent="0.25"/>
    <row r="32747" x14ac:dyDescent="0.25"/>
    <row r="32748" x14ac:dyDescent="0.25"/>
    <row r="32749" x14ac:dyDescent="0.25"/>
    <row r="32750" x14ac:dyDescent="0.25"/>
    <row r="32751" x14ac:dyDescent="0.25"/>
    <row r="32752" x14ac:dyDescent="0.25"/>
    <row r="32753" x14ac:dyDescent="0.25"/>
    <row r="32754" x14ac:dyDescent="0.25"/>
    <row r="32755" x14ac:dyDescent="0.25"/>
    <row r="32756" x14ac:dyDescent="0.25"/>
    <row r="32757" x14ac:dyDescent="0.25"/>
    <row r="32758" x14ac:dyDescent="0.25"/>
    <row r="32759" x14ac:dyDescent="0.25"/>
    <row r="32760" x14ac:dyDescent="0.25"/>
    <row r="32761" x14ac:dyDescent="0.25"/>
    <row r="32762" x14ac:dyDescent="0.25"/>
    <row r="32763" x14ac:dyDescent="0.25"/>
    <row r="32764" x14ac:dyDescent="0.25"/>
    <row r="32765" x14ac:dyDescent="0.25"/>
    <row r="32766" x14ac:dyDescent="0.25"/>
    <row r="32767" x14ac:dyDescent="0.25"/>
    <row r="32768" x14ac:dyDescent="0.25"/>
    <row r="32769" x14ac:dyDescent="0.25"/>
    <row r="32770" x14ac:dyDescent="0.25"/>
    <row r="32771" x14ac:dyDescent="0.25"/>
    <row r="32772" x14ac:dyDescent="0.25"/>
    <row r="32773" x14ac:dyDescent="0.25"/>
    <row r="32774" x14ac:dyDescent="0.25"/>
    <row r="32775" x14ac:dyDescent="0.25"/>
    <row r="32776" x14ac:dyDescent="0.25"/>
    <row r="32777" x14ac:dyDescent="0.25"/>
    <row r="32778" x14ac:dyDescent="0.25"/>
    <row r="32779" x14ac:dyDescent="0.25"/>
    <row r="32780" x14ac:dyDescent="0.25"/>
    <row r="32781" x14ac:dyDescent="0.25"/>
    <row r="32782" x14ac:dyDescent="0.25"/>
    <row r="32783" x14ac:dyDescent="0.25"/>
    <row r="32784" x14ac:dyDescent="0.25"/>
    <row r="32785" x14ac:dyDescent="0.25"/>
    <row r="32786" x14ac:dyDescent="0.25"/>
    <row r="32787" x14ac:dyDescent="0.25"/>
    <row r="32788" x14ac:dyDescent="0.25"/>
    <row r="32789" x14ac:dyDescent="0.25"/>
    <row r="32790" x14ac:dyDescent="0.25"/>
    <row r="32791" x14ac:dyDescent="0.25"/>
    <row r="32792" x14ac:dyDescent="0.25"/>
    <row r="32793" x14ac:dyDescent="0.25"/>
    <row r="32794" x14ac:dyDescent="0.25"/>
    <row r="32795" x14ac:dyDescent="0.25"/>
    <row r="32796" x14ac:dyDescent="0.25"/>
    <row r="32797" x14ac:dyDescent="0.25"/>
    <row r="32798" x14ac:dyDescent="0.25"/>
    <row r="32799" x14ac:dyDescent="0.25"/>
    <row r="32800" x14ac:dyDescent="0.25"/>
    <row r="32801" x14ac:dyDescent="0.25"/>
    <row r="32802" x14ac:dyDescent="0.25"/>
    <row r="32803" x14ac:dyDescent="0.25"/>
    <row r="32804" x14ac:dyDescent="0.25"/>
    <row r="32805" x14ac:dyDescent="0.25"/>
    <row r="32806" x14ac:dyDescent="0.25"/>
    <row r="32807" x14ac:dyDescent="0.25"/>
    <row r="32808" x14ac:dyDescent="0.25"/>
    <row r="32809" x14ac:dyDescent="0.25"/>
    <row r="32810" x14ac:dyDescent="0.25"/>
    <row r="32811" x14ac:dyDescent="0.25"/>
    <row r="32812" x14ac:dyDescent="0.25"/>
    <row r="32813" x14ac:dyDescent="0.25"/>
    <row r="32814" x14ac:dyDescent="0.25"/>
    <row r="32815" x14ac:dyDescent="0.25"/>
    <row r="32816" x14ac:dyDescent="0.25"/>
    <row r="32817" x14ac:dyDescent="0.25"/>
    <row r="32818" x14ac:dyDescent="0.25"/>
    <row r="32819" x14ac:dyDescent="0.25"/>
    <row r="32820" x14ac:dyDescent="0.25"/>
    <row r="32821" x14ac:dyDescent="0.25"/>
    <row r="32822" x14ac:dyDescent="0.25"/>
    <row r="32823" x14ac:dyDescent="0.25"/>
    <row r="32824" x14ac:dyDescent="0.25"/>
    <row r="32825" x14ac:dyDescent="0.25"/>
    <row r="32826" x14ac:dyDescent="0.25"/>
    <row r="32827" x14ac:dyDescent="0.25"/>
    <row r="32828" x14ac:dyDescent="0.25"/>
    <row r="32829" x14ac:dyDescent="0.25"/>
    <row r="32830" x14ac:dyDescent="0.25"/>
    <row r="32831" x14ac:dyDescent="0.25"/>
    <row r="32832" x14ac:dyDescent="0.25"/>
    <row r="32833" x14ac:dyDescent="0.25"/>
    <row r="32834" x14ac:dyDescent="0.25"/>
    <row r="32835" x14ac:dyDescent="0.25"/>
    <row r="32836" x14ac:dyDescent="0.25"/>
    <row r="32837" x14ac:dyDescent="0.25"/>
    <row r="32838" x14ac:dyDescent="0.25"/>
    <row r="32839" x14ac:dyDescent="0.25"/>
    <row r="32840" x14ac:dyDescent="0.25"/>
    <row r="32841" x14ac:dyDescent="0.25"/>
    <row r="32842" x14ac:dyDescent="0.25"/>
    <row r="32843" x14ac:dyDescent="0.25"/>
    <row r="32844" x14ac:dyDescent="0.25"/>
    <row r="32845" x14ac:dyDescent="0.25"/>
    <row r="32846" x14ac:dyDescent="0.25"/>
    <row r="32847" x14ac:dyDescent="0.25"/>
    <row r="32848" x14ac:dyDescent="0.25"/>
    <row r="32849" x14ac:dyDescent="0.25"/>
    <row r="32850" x14ac:dyDescent="0.25"/>
    <row r="32851" x14ac:dyDescent="0.25"/>
    <row r="32852" x14ac:dyDescent="0.25"/>
    <row r="32853" x14ac:dyDescent="0.25"/>
    <row r="32854" x14ac:dyDescent="0.25"/>
    <row r="32855" x14ac:dyDescent="0.25"/>
    <row r="32856" x14ac:dyDescent="0.25"/>
    <row r="32857" x14ac:dyDescent="0.25"/>
    <row r="32858" x14ac:dyDescent="0.25"/>
    <row r="32859" x14ac:dyDescent="0.25"/>
    <row r="32860" x14ac:dyDescent="0.25"/>
    <row r="32861" x14ac:dyDescent="0.25"/>
    <row r="32862" x14ac:dyDescent="0.25"/>
    <row r="32863" x14ac:dyDescent="0.25"/>
    <row r="32864" x14ac:dyDescent="0.25"/>
    <row r="32865" x14ac:dyDescent="0.25"/>
    <row r="32866" x14ac:dyDescent="0.25"/>
    <row r="32867" x14ac:dyDescent="0.25"/>
    <row r="32868" x14ac:dyDescent="0.25"/>
    <row r="32869" x14ac:dyDescent="0.25"/>
    <row r="32870" x14ac:dyDescent="0.25"/>
    <row r="32871" x14ac:dyDescent="0.25"/>
    <row r="32872" x14ac:dyDescent="0.25"/>
    <row r="32873" x14ac:dyDescent="0.25"/>
    <row r="32874" x14ac:dyDescent="0.25"/>
    <row r="32875" x14ac:dyDescent="0.25"/>
    <row r="32876" x14ac:dyDescent="0.25"/>
    <row r="32877" x14ac:dyDescent="0.25"/>
    <row r="32878" x14ac:dyDescent="0.25"/>
    <row r="32879" x14ac:dyDescent="0.25"/>
    <row r="32880" x14ac:dyDescent="0.25"/>
    <row r="32881" x14ac:dyDescent="0.25"/>
    <row r="32882" x14ac:dyDescent="0.25"/>
    <row r="32883" x14ac:dyDescent="0.25"/>
    <row r="32884" x14ac:dyDescent="0.25"/>
    <row r="32885" x14ac:dyDescent="0.25"/>
    <row r="32886" x14ac:dyDescent="0.25"/>
    <row r="32887" x14ac:dyDescent="0.25"/>
    <row r="32888" x14ac:dyDescent="0.25"/>
    <row r="32889" x14ac:dyDescent="0.25"/>
    <row r="32890" x14ac:dyDescent="0.25"/>
    <row r="32891" x14ac:dyDescent="0.25"/>
    <row r="32892" x14ac:dyDescent="0.25"/>
    <row r="32893" x14ac:dyDescent="0.25"/>
    <row r="32894" x14ac:dyDescent="0.25"/>
    <row r="32895" x14ac:dyDescent="0.25"/>
    <row r="32896" x14ac:dyDescent="0.25"/>
    <row r="32897" x14ac:dyDescent="0.25"/>
    <row r="32898" x14ac:dyDescent="0.25"/>
    <row r="32899" x14ac:dyDescent="0.25"/>
    <row r="32900" x14ac:dyDescent="0.25"/>
    <row r="32901" x14ac:dyDescent="0.25"/>
    <row r="32902" x14ac:dyDescent="0.25"/>
    <row r="32903" x14ac:dyDescent="0.25"/>
    <row r="32904" x14ac:dyDescent="0.25"/>
    <row r="32905" x14ac:dyDescent="0.25"/>
    <row r="32906" x14ac:dyDescent="0.25"/>
    <row r="32907" x14ac:dyDescent="0.25"/>
    <row r="32908" x14ac:dyDescent="0.25"/>
    <row r="32909" x14ac:dyDescent="0.25"/>
    <row r="32910" x14ac:dyDescent="0.25"/>
    <row r="32911" x14ac:dyDescent="0.25"/>
    <row r="32912" x14ac:dyDescent="0.25"/>
    <row r="32913" x14ac:dyDescent="0.25"/>
    <row r="32914" x14ac:dyDescent="0.25"/>
    <row r="32915" x14ac:dyDescent="0.25"/>
    <row r="32916" x14ac:dyDescent="0.25"/>
    <row r="32917" x14ac:dyDescent="0.25"/>
    <row r="32918" x14ac:dyDescent="0.25"/>
    <row r="32919" x14ac:dyDescent="0.25"/>
    <row r="32920" x14ac:dyDescent="0.25"/>
    <row r="32921" x14ac:dyDescent="0.25"/>
    <row r="32922" x14ac:dyDescent="0.25"/>
    <row r="32923" x14ac:dyDescent="0.25"/>
    <row r="32924" x14ac:dyDescent="0.25"/>
    <row r="32925" x14ac:dyDescent="0.25"/>
    <row r="32926" x14ac:dyDescent="0.25"/>
    <row r="32927" x14ac:dyDescent="0.25"/>
    <row r="32928" x14ac:dyDescent="0.25"/>
    <row r="32929" x14ac:dyDescent="0.25"/>
    <row r="32930" x14ac:dyDescent="0.25"/>
    <row r="32931" x14ac:dyDescent="0.25"/>
    <row r="32932" x14ac:dyDescent="0.25"/>
    <row r="32933" x14ac:dyDescent="0.25"/>
    <row r="32934" x14ac:dyDescent="0.25"/>
    <row r="32935" x14ac:dyDescent="0.25"/>
    <row r="32936" x14ac:dyDescent="0.25"/>
    <row r="32937" x14ac:dyDescent="0.25"/>
    <row r="32938" x14ac:dyDescent="0.25"/>
    <row r="32939" x14ac:dyDescent="0.25"/>
    <row r="32940" x14ac:dyDescent="0.25"/>
    <row r="32941" x14ac:dyDescent="0.25"/>
    <row r="32942" x14ac:dyDescent="0.25"/>
    <row r="32943" x14ac:dyDescent="0.25"/>
    <row r="32944" x14ac:dyDescent="0.25"/>
    <row r="32945" x14ac:dyDescent="0.25"/>
    <row r="32946" x14ac:dyDescent="0.25"/>
    <row r="32947" x14ac:dyDescent="0.25"/>
    <row r="32948" x14ac:dyDescent="0.25"/>
    <row r="32949" x14ac:dyDescent="0.25"/>
    <row r="32950" x14ac:dyDescent="0.25"/>
    <row r="32951" x14ac:dyDescent="0.25"/>
    <row r="32952" x14ac:dyDescent="0.25"/>
    <row r="32953" x14ac:dyDescent="0.25"/>
    <row r="32954" x14ac:dyDescent="0.25"/>
    <row r="32955" x14ac:dyDescent="0.25"/>
    <row r="32956" x14ac:dyDescent="0.25"/>
    <row r="32957" x14ac:dyDescent="0.25"/>
    <row r="32958" x14ac:dyDescent="0.25"/>
    <row r="32959" x14ac:dyDescent="0.25"/>
    <row r="32960" x14ac:dyDescent="0.25"/>
    <row r="32961" x14ac:dyDescent="0.25"/>
    <row r="32962" x14ac:dyDescent="0.25"/>
    <row r="32963" x14ac:dyDescent="0.25"/>
    <row r="32964" x14ac:dyDescent="0.25"/>
    <row r="32965" x14ac:dyDescent="0.25"/>
    <row r="32966" x14ac:dyDescent="0.25"/>
    <row r="32967" x14ac:dyDescent="0.25"/>
    <row r="32968" x14ac:dyDescent="0.25"/>
    <row r="32969" x14ac:dyDescent="0.25"/>
    <row r="32970" x14ac:dyDescent="0.25"/>
    <row r="32971" x14ac:dyDescent="0.25"/>
    <row r="32972" x14ac:dyDescent="0.25"/>
    <row r="32973" x14ac:dyDescent="0.25"/>
    <row r="32974" x14ac:dyDescent="0.25"/>
    <row r="32975" x14ac:dyDescent="0.25"/>
    <row r="32976" x14ac:dyDescent="0.25"/>
    <row r="32977" x14ac:dyDescent="0.25"/>
    <row r="32978" x14ac:dyDescent="0.25"/>
    <row r="32979" x14ac:dyDescent="0.25"/>
    <row r="32980" x14ac:dyDescent="0.25"/>
    <row r="32981" x14ac:dyDescent="0.25"/>
    <row r="32982" x14ac:dyDescent="0.25"/>
    <row r="32983" x14ac:dyDescent="0.25"/>
    <row r="32984" x14ac:dyDescent="0.25"/>
    <row r="32985" x14ac:dyDescent="0.25"/>
    <row r="32986" x14ac:dyDescent="0.25"/>
    <row r="32987" x14ac:dyDescent="0.25"/>
    <row r="32988" x14ac:dyDescent="0.25"/>
    <row r="32989" x14ac:dyDescent="0.25"/>
    <row r="32990" x14ac:dyDescent="0.25"/>
    <row r="32991" x14ac:dyDescent="0.25"/>
    <row r="32992" x14ac:dyDescent="0.25"/>
    <row r="32993" x14ac:dyDescent="0.25"/>
    <row r="32994" x14ac:dyDescent="0.25"/>
    <row r="32995" x14ac:dyDescent="0.25"/>
    <row r="32996" x14ac:dyDescent="0.25"/>
    <row r="32997" x14ac:dyDescent="0.25"/>
    <row r="32998" x14ac:dyDescent="0.25"/>
    <row r="32999" x14ac:dyDescent="0.25"/>
    <row r="33000" x14ac:dyDescent="0.25"/>
    <row r="33001" x14ac:dyDescent="0.25"/>
    <row r="33002" x14ac:dyDescent="0.25"/>
    <row r="33003" x14ac:dyDescent="0.25"/>
    <row r="33004" x14ac:dyDescent="0.25"/>
    <row r="33005" x14ac:dyDescent="0.25"/>
    <row r="33006" x14ac:dyDescent="0.25"/>
    <row r="33007" x14ac:dyDescent="0.25"/>
    <row r="33008" x14ac:dyDescent="0.25"/>
    <row r="33009" x14ac:dyDescent="0.25"/>
    <row r="33010" x14ac:dyDescent="0.25"/>
    <row r="33011" x14ac:dyDescent="0.25"/>
    <row r="33012" x14ac:dyDescent="0.25"/>
    <row r="33013" x14ac:dyDescent="0.25"/>
    <row r="33014" x14ac:dyDescent="0.25"/>
    <row r="33015" x14ac:dyDescent="0.25"/>
    <row r="33016" x14ac:dyDescent="0.25"/>
    <row r="33017" x14ac:dyDescent="0.25"/>
    <row r="33018" x14ac:dyDescent="0.25"/>
    <row r="33019" x14ac:dyDescent="0.25"/>
    <row r="33020" x14ac:dyDescent="0.25"/>
    <row r="33021" x14ac:dyDescent="0.25"/>
    <row r="33022" x14ac:dyDescent="0.25"/>
    <row r="33023" x14ac:dyDescent="0.25"/>
    <row r="33024" x14ac:dyDescent="0.25"/>
    <row r="33025" x14ac:dyDescent="0.25"/>
    <row r="33026" x14ac:dyDescent="0.25"/>
    <row r="33027" x14ac:dyDescent="0.25"/>
    <row r="33028" x14ac:dyDescent="0.25"/>
    <row r="33029" x14ac:dyDescent="0.25"/>
    <row r="33030" x14ac:dyDescent="0.25"/>
    <row r="33031" x14ac:dyDescent="0.25"/>
    <row r="33032" x14ac:dyDescent="0.25"/>
    <row r="33033" x14ac:dyDescent="0.25"/>
    <row r="33034" x14ac:dyDescent="0.25"/>
    <row r="33035" x14ac:dyDescent="0.25"/>
    <row r="33036" x14ac:dyDescent="0.25"/>
    <row r="33037" x14ac:dyDescent="0.25"/>
    <row r="33038" x14ac:dyDescent="0.25"/>
    <row r="33039" x14ac:dyDescent="0.25"/>
    <row r="33040" x14ac:dyDescent="0.25"/>
    <row r="33041" x14ac:dyDescent="0.25"/>
    <row r="33042" x14ac:dyDescent="0.25"/>
    <row r="33043" x14ac:dyDescent="0.25"/>
    <row r="33044" x14ac:dyDescent="0.25"/>
    <row r="33045" x14ac:dyDescent="0.25"/>
    <row r="33046" x14ac:dyDescent="0.25"/>
    <row r="33047" x14ac:dyDescent="0.25"/>
    <row r="33048" x14ac:dyDescent="0.25"/>
    <row r="33049" x14ac:dyDescent="0.25"/>
    <row r="33050" x14ac:dyDescent="0.25"/>
    <row r="33051" x14ac:dyDescent="0.25"/>
    <row r="33052" x14ac:dyDescent="0.25"/>
    <row r="33053" x14ac:dyDescent="0.25"/>
    <row r="33054" x14ac:dyDescent="0.25"/>
    <row r="33055" x14ac:dyDescent="0.25"/>
    <row r="33056" x14ac:dyDescent="0.25"/>
    <row r="33057" x14ac:dyDescent="0.25"/>
    <row r="33058" x14ac:dyDescent="0.25"/>
    <row r="33059" x14ac:dyDescent="0.25"/>
    <row r="33060" x14ac:dyDescent="0.25"/>
    <row r="33061" x14ac:dyDescent="0.25"/>
    <row r="33062" x14ac:dyDescent="0.25"/>
    <row r="33063" x14ac:dyDescent="0.25"/>
    <row r="33064" x14ac:dyDescent="0.25"/>
    <row r="33065" x14ac:dyDescent="0.25"/>
    <row r="33066" x14ac:dyDescent="0.25"/>
    <row r="33067" x14ac:dyDescent="0.25"/>
    <row r="33068" x14ac:dyDescent="0.25"/>
    <row r="33069" x14ac:dyDescent="0.25"/>
    <row r="33070" x14ac:dyDescent="0.25"/>
    <row r="33071" x14ac:dyDescent="0.25"/>
    <row r="33072" x14ac:dyDescent="0.25"/>
    <row r="33073" x14ac:dyDescent="0.25"/>
    <row r="33074" x14ac:dyDescent="0.25"/>
    <row r="33075" x14ac:dyDescent="0.25"/>
    <row r="33076" x14ac:dyDescent="0.25"/>
    <row r="33077" x14ac:dyDescent="0.25"/>
    <row r="33078" x14ac:dyDescent="0.25"/>
    <row r="33079" x14ac:dyDescent="0.25"/>
    <row r="33080" x14ac:dyDescent="0.25"/>
    <row r="33081" x14ac:dyDescent="0.25"/>
    <row r="33082" x14ac:dyDescent="0.25"/>
    <row r="33083" x14ac:dyDescent="0.25"/>
    <row r="33084" x14ac:dyDescent="0.25"/>
    <row r="33085" x14ac:dyDescent="0.25"/>
    <row r="33086" x14ac:dyDescent="0.25"/>
    <row r="33087" x14ac:dyDescent="0.25"/>
    <row r="33088" x14ac:dyDescent="0.25"/>
    <row r="33089" x14ac:dyDescent="0.25"/>
    <row r="33090" x14ac:dyDescent="0.25"/>
    <row r="33091" x14ac:dyDescent="0.25"/>
    <row r="33092" x14ac:dyDescent="0.25"/>
    <row r="33093" x14ac:dyDescent="0.25"/>
    <row r="33094" x14ac:dyDescent="0.25"/>
    <row r="33095" x14ac:dyDescent="0.25"/>
    <row r="33096" x14ac:dyDescent="0.25"/>
    <row r="33097" x14ac:dyDescent="0.25"/>
    <row r="33098" x14ac:dyDescent="0.25"/>
    <row r="33099" x14ac:dyDescent="0.25"/>
    <row r="33100" x14ac:dyDescent="0.25"/>
    <row r="33101" x14ac:dyDescent="0.25"/>
    <row r="33102" x14ac:dyDescent="0.25"/>
    <row r="33103" x14ac:dyDescent="0.25"/>
    <row r="33104" x14ac:dyDescent="0.25"/>
    <row r="33105" x14ac:dyDescent="0.25"/>
    <row r="33106" x14ac:dyDescent="0.25"/>
    <row r="33107" x14ac:dyDescent="0.25"/>
    <row r="33108" x14ac:dyDescent="0.25"/>
    <row r="33109" x14ac:dyDescent="0.25"/>
    <row r="33110" x14ac:dyDescent="0.25"/>
    <row r="33111" x14ac:dyDescent="0.25"/>
    <row r="33112" x14ac:dyDescent="0.25"/>
    <row r="33113" x14ac:dyDescent="0.25"/>
    <row r="33114" x14ac:dyDescent="0.25"/>
    <row r="33115" x14ac:dyDescent="0.25"/>
    <row r="33116" x14ac:dyDescent="0.25"/>
    <row r="33117" x14ac:dyDescent="0.25"/>
    <row r="33118" x14ac:dyDescent="0.25"/>
    <row r="33119" x14ac:dyDescent="0.25"/>
    <row r="33120" x14ac:dyDescent="0.25"/>
    <row r="33121" x14ac:dyDescent="0.25"/>
    <row r="33122" x14ac:dyDescent="0.25"/>
    <row r="33123" x14ac:dyDescent="0.25"/>
    <row r="33124" x14ac:dyDescent="0.25"/>
    <row r="33125" x14ac:dyDescent="0.25"/>
    <row r="33126" x14ac:dyDescent="0.25"/>
    <row r="33127" x14ac:dyDescent="0.25"/>
    <row r="33128" x14ac:dyDescent="0.25"/>
    <row r="33129" x14ac:dyDescent="0.25"/>
    <row r="33130" x14ac:dyDescent="0.25"/>
    <row r="33131" x14ac:dyDescent="0.25"/>
    <row r="33132" x14ac:dyDescent="0.25"/>
    <row r="33133" x14ac:dyDescent="0.25"/>
    <row r="33134" x14ac:dyDescent="0.25"/>
    <row r="33135" x14ac:dyDescent="0.25"/>
    <row r="33136" x14ac:dyDescent="0.25"/>
    <row r="33137" x14ac:dyDescent="0.25"/>
    <row r="33138" x14ac:dyDescent="0.25"/>
    <row r="33139" x14ac:dyDescent="0.25"/>
    <row r="33140" x14ac:dyDescent="0.25"/>
    <row r="33141" x14ac:dyDescent="0.25"/>
    <row r="33142" x14ac:dyDescent="0.25"/>
    <row r="33143" x14ac:dyDescent="0.25"/>
    <row r="33144" x14ac:dyDescent="0.25"/>
    <row r="33145" x14ac:dyDescent="0.25"/>
    <row r="33146" x14ac:dyDescent="0.25"/>
    <row r="33147" x14ac:dyDescent="0.25"/>
    <row r="33148" x14ac:dyDescent="0.25"/>
    <row r="33149" x14ac:dyDescent="0.25"/>
    <row r="33150" x14ac:dyDescent="0.25"/>
    <row r="33151" x14ac:dyDescent="0.25"/>
    <row r="33152" x14ac:dyDescent="0.25"/>
    <row r="33153" x14ac:dyDescent="0.25"/>
    <row r="33154" x14ac:dyDescent="0.25"/>
    <row r="33155" x14ac:dyDescent="0.25"/>
    <row r="33156" x14ac:dyDescent="0.25"/>
    <row r="33157" x14ac:dyDescent="0.25"/>
    <row r="33158" x14ac:dyDescent="0.25"/>
    <row r="33159" x14ac:dyDescent="0.25"/>
    <row r="33160" x14ac:dyDescent="0.25"/>
    <row r="33161" x14ac:dyDescent="0.25"/>
    <row r="33162" x14ac:dyDescent="0.25"/>
    <row r="33163" x14ac:dyDescent="0.25"/>
    <row r="33164" x14ac:dyDescent="0.25"/>
    <row r="33165" x14ac:dyDescent="0.25"/>
    <row r="33166" x14ac:dyDescent="0.25"/>
    <row r="33167" x14ac:dyDescent="0.25"/>
    <row r="33168" x14ac:dyDescent="0.25"/>
    <row r="33169" x14ac:dyDescent="0.25"/>
    <row r="33170" x14ac:dyDescent="0.25"/>
    <row r="33171" x14ac:dyDescent="0.25"/>
    <row r="33172" x14ac:dyDescent="0.25"/>
    <row r="33173" x14ac:dyDescent="0.25"/>
    <row r="33174" x14ac:dyDescent="0.25"/>
    <row r="33175" x14ac:dyDescent="0.25"/>
    <row r="33176" x14ac:dyDescent="0.25"/>
    <row r="33177" x14ac:dyDescent="0.25"/>
    <row r="33178" x14ac:dyDescent="0.25"/>
    <row r="33179" x14ac:dyDescent="0.25"/>
    <row r="33180" x14ac:dyDescent="0.25"/>
    <row r="33181" x14ac:dyDescent="0.25"/>
    <row r="33182" x14ac:dyDescent="0.25"/>
    <row r="33183" x14ac:dyDescent="0.25"/>
    <row r="33184" x14ac:dyDescent="0.25"/>
    <row r="33185" x14ac:dyDescent="0.25"/>
    <row r="33186" x14ac:dyDescent="0.25"/>
    <row r="33187" x14ac:dyDescent="0.25"/>
    <row r="33188" x14ac:dyDescent="0.25"/>
    <row r="33189" x14ac:dyDescent="0.25"/>
    <row r="33190" x14ac:dyDescent="0.25"/>
    <row r="33191" x14ac:dyDescent="0.25"/>
    <row r="33192" x14ac:dyDescent="0.25"/>
    <row r="33193" x14ac:dyDescent="0.25"/>
    <row r="33194" x14ac:dyDescent="0.25"/>
    <row r="33195" x14ac:dyDescent="0.25"/>
    <row r="33196" x14ac:dyDescent="0.25"/>
    <row r="33197" x14ac:dyDescent="0.25"/>
    <row r="33198" x14ac:dyDescent="0.25"/>
    <row r="33199" x14ac:dyDescent="0.25"/>
    <row r="33200" x14ac:dyDescent="0.25"/>
    <row r="33201" x14ac:dyDescent="0.25"/>
    <row r="33202" x14ac:dyDescent="0.25"/>
    <row r="33203" x14ac:dyDescent="0.25"/>
    <row r="33204" x14ac:dyDescent="0.25"/>
    <row r="33205" x14ac:dyDescent="0.25"/>
    <row r="33206" x14ac:dyDescent="0.25"/>
    <row r="33207" x14ac:dyDescent="0.25"/>
    <row r="33208" x14ac:dyDescent="0.25"/>
    <row r="33209" x14ac:dyDescent="0.25"/>
    <row r="33210" x14ac:dyDescent="0.25"/>
    <row r="33211" x14ac:dyDescent="0.25"/>
    <row r="33212" x14ac:dyDescent="0.25"/>
    <row r="33213" x14ac:dyDescent="0.25"/>
    <row r="33214" x14ac:dyDescent="0.25"/>
    <row r="33215" x14ac:dyDescent="0.25"/>
    <row r="33216" x14ac:dyDescent="0.25"/>
    <row r="33217" x14ac:dyDescent="0.25"/>
    <row r="33218" x14ac:dyDescent="0.25"/>
    <row r="33219" x14ac:dyDescent="0.25"/>
    <row r="33220" x14ac:dyDescent="0.25"/>
    <row r="33221" x14ac:dyDescent="0.25"/>
    <row r="33222" x14ac:dyDescent="0.25"/>
    <row r="33223" x14ac:dyDescent="0.25"/>
    <row r="33224" x14ac:dyDescent="0.25"/>
    <row r="33225" x14ac:dyDescent="0.25"/>
    <row r="33226" x14ac:dyDescent="0.25"/>
    <row r="33227" x14ac:dyDescent="0.25"/>
    <row r="33228" x14ac:dyDescent="0.25"/>
    <row r="33229" x14ac:dyDescent="0.25"/>
    <row r="33230" x14ac:dyDescent="0.25"/>
    <row r="33231" x14ac:dyDescent="0.25"/>
    <row r="33232" x14ac:dyDescent="0.25"/>
    <row r="33233" x14ac:dyDescent="0.25"/>
    <row r="33234" x14ac:dyDescent="0.25"/>
    <row r="33235" x14ac:dyDescent="0.25"/>
    <row r="33236" x14ac:dyDescent="0.25"/>
    <row r="33237" x14ac:dyDescent="0.25"/>
    <row r="33238" x14ac:dyDescent="0.25"/>
    <row r="33239" x14ac:dyDescent="0.25"/>
    <row r="33240" x14ac:dyDescent="0.25"/>
    <row r="33241" x14ac:dyDescent="0.25"/>
    <row r="33242" x14ac:dyDescent="0.25"/>
    <row r="33243" x14ac:dyDescent="0.25"/>
    <row r="33244" x14ac:dyDescent="0.25"/>
    <row r="33245" x14ac:dyDescent="0.25"/>
    <row r="33246" x14ac:dyDescent="0.25"/>
    <row r="33247" x14ac:dyDescent="0.25"/>
    <row r="33248" x14ac:dyDescent="0.25"/>
    <row r="33249" x14ac:dyDescent="0.25"/>
    <row r="33250" x14ac:dyDescent="0.25"/>
    <row r="33251" x14ac:dyDescent="0.25"/>
    <row r="33252" x14ac:dyDescent="0.25"/>
    <row r="33253" x14ac:dyDescent="0.25"/>
    <row r="33254" x14ac:dyDescent="0.25"/>
    <row r="33255" x14ac:dyDescent="0.25"/>
    <row r="33256" x14ac:dyDescent="0.25"/>
    <row r="33257" x14ac:dyDescent="0.25"/>
    <row r="33258" x14ac:dyDescent="0.25"/>
    <row r="33259" x14ac:dyDescent="0.25"/>
    <row r="33260" x14ac:dyDescent="0.25"/>
    <row r="33261" x14ac:dyDescent="0.25"/>
    <row r="33262" x14ac:dyDescent="0.25"/>
    <row r="33263" x14ac:dyDescent="0.25"/>
    <row r="33264" x14ac:dyDescent="0.25"/>
    <row r="33265" x14ac:dyDescent="0.25"/>
    <row r="33266" x14ac:dyDescent="0.25"/>
    <row r="33267" x14ac:dyDescent="0.25"/>
    <row r="33268" x14ac:dyDescent="0.25"/>
    <row r="33269" x14ac:dyDescent="0.25"/>
    <row r="33270" x14ac:dyDescent="0.25"/>
    <row r="33271" x14ac:dyDescent="0.25"/>
    <row r="33272" x14ac:dyDescent="0.25"/>
    <row r="33273" x14ac:dyDescent="0.25"/>
    <row r="33274" x14ac:dyDescent="0.25"/>
    <row r="33275" x14ac:dyDescent="0.25"/>
    <row r="33276" x14ac:dyDescent="0.25"/>
    <row r="33277" x14ac:dyDescent="0.25"/>
    <row r="33278" x14ac:dyDescent="0.25"/>
    <row r="33279" x14ac:dyDescent="0.25"/>
    <row r="33280" x14ac:dyDescent="0.25"/>
    <row r="33281" x14ac:dyDescent="0.25"/>
    <row r="33282" x14ac:dyDescent="0.25"/>
    <row r="33283" x14ac:dyDescent="0.25"/>
    <row r="33284" x14ac:dyDescent="0.25"/>
    <row r="33285" x14ac:dyDescent="0.25"/>
    <row r="33286" x14ac:dyDescent="0.25"/>
    <row r="33287" x14ac:dyDescent="0.25"/>
    <row r="33288" x14ac:dyDescent="0.25"/>
    <row r="33289" x14ac:dyDescent="0.25"/>
    <row r="33290" x14ac:dyDescent="0.25"/>
    <row r="33291" x14ac:dyDescent="0.25"/>
    <row r="33292" x14ac:dyDescent="0.25"/>
    <row r="33293" x14ac:dyDescent="0.25"/>
    <row r="33294" x14ac:dyDescent="0.25"/>
    <row r="33295" x14ac:dyDescent="0.25"/>
    <row r="33296" x14ac:dyDescent="0.25"/>
    <row r="33297" x14ac:dyDescent="0.25"/>
    <row r="33298" x14ac:dyDescent="0.25"/>
    <row r="33299" x14ac:dyDescent="0.25"/>
    <row r="33300" x14ac:dyDescent="0.25"/>
    <row r="33301" x14ac:dyDescent="0.25"/>
    <row r="33302" x14ac:dyDescent="0.25"/>
    <row r="33303" x14ac:dyDescent="0.25"/>
    <row r="33304" x14ac:dyDescent="0.25"/>
    <row r="33305" x14ac:dyDescent="0.25"/>
    <row r="33306" x14ac:dyDescent="0.25"/>
    <row r="33307" x14ac:dyDescent="0.25"/>
    <row r="33308" x14ac:dyDescent="0.25"/>
    <row r="33309" x14ac:dyDescent="0.25"/>
    <row r="33310" x14ac:dyDescent="0.25"/>
    <row r="33311" x14ac:dyDescent="0.25"/>
    <row r="33312" x14ac:dyDescent="0.25"/>
    <row r="33313" x14ac:dyDescent="0.25"/>
    <row r="33314" x14ac:dyDescent="0.25"/>
    <row r="33315" x14ac:dyDescent="0.25"/>
    <row r="33316" x14ac:dyDescent="0.25"/>
    <row r="33317" x14ac:dyDescent="0.25"/>
    <row r="33318" x14ac:dyDescent="0.25"/>
    <row r="33319" x14ac:dyDescent="0.25"/>
    <row r="33320" x14ac:dyDescent="0.25"/>
    <row r="33321" x14ac:dyDescent="0.25"/>
    <row r="33322" x14ac:dyDescent="0.25"/>
    <row r="33323" x14ac:dyDescent="0.25"/>
    <row r="33324" x14ac:dyDescent="0.25"/>
    <row r="33325" x14ac:dyDescent="0.25"/>
    <row r="33326" x14ac:dyDescent="0.25"/>
    <row r="33327" x14ac:dyDescent="0.25"/>
    <row r="33328" x14ac:dyDescent="0.25"/>
    <row r="33329" x14ac:dyDescent="0.25"/>
    <row r="33330" x14ac:dyDescent="0.25"/>
    <row r="33331" x14ac:dyDescent="0.25"/>
    <row r="33332" x14ac:dyDescent="0.25"/>
    <row r="33333" x14ac:dyDescent="0.25"/>
    <row r="33334" x14ac:dyDescent="0.25"/>
    <row r="33335" x14ac:dyDescent="0.25"/>
    <row r="33336" x14ac:dyDescent="0.25"/>
    <row r="33337" x14ac:dyDescent="0.25"/>
    <row r="33338" x14ac:dyDescent="0.25"/>
    <row r="33339" x14ac:dyDescent="0.25"/>
    <row r="33340" x14ac:dyDescent="0.25"/>
    <row r="33341" x14ac:dyDescent="0.25"/>
    <row r="33342" x14ac:dyDescent="0.25"/>
    <row r="33343" x14ac:dyDescent="0.25"/>
    <row r="33344" x14ac:dyDescent="0.25"/>
    <row r="33345" x14ac:dyDescent="0.25"/>
    <row r="33346" x14ac:dyDescent="0.25"/>
    <row r="33347" x14ac:dyDescent="0.25"/>
    <row r="33348" x14ac:dyDescent="0.25"/>
    <row r="33349" x14ac:dyDescent="0.25"/>
    <row r="33350" x14ac:dyDescent="0.25"/>
    <row r="33351" x14ac:dyDescent="0.25"/>
    <row r="33352" x14ac:dyDescent="0.25"/>
    <row r="33353" x14ac:dyDescent="0.25"/>
    <row r="33354" x14ac:dyDescent="0.25"/>
    <row r="33355" x14ac:dyDescent="0.25"/>
    <row r="33356" x14ac:dyDescent="0.25"/>
    <row r="33357" x14ac:dyDescent="0.25"/>
    <row r="33358" x14ac:dyDescent="0.25"/>
    <row r="33359" x14ac:dyDescent="0.25"/>
    <row r="33360" x14ac:dyDescent="0.25"/>
    <row r="33361" x14ac:dyDescent="0.25"/>
    <row r="33362" x14ac:dyDescent="0.25"/>
    <row r="33363" x14ac:dyDescent="0.25"/>
    <row r="33364" x14ac:dyDescent="0.25"/>
    <row r="33365" x14ac:dyDescent="0.25"/>
    <row r="33366" x14ac:dyDescent="0.25"/>
    <row r="33367" x14ac:dyDescent="0.25"/>
    <row r="33368" x14ac:dyDescent="0.25"/>
    <row r="33369" x14ac:dyDescent="0.25"/>
    <row r="33370" x14ac:dyDescent="0.25"/>
    <row r="33371" x14ac:dyDescent="0.25"/>
    <row r="33372" x14ac:dyDescent="0.25"/>
    <row r="33373" x14ac:dyDescent="0.25"/>
    <row r="33374" x14ac:dyDescent="0.25"/>
    <row r="33375" x14ac:dyDescent="0.25"/>
    <row r="33376" x14ac:dyDescent="0.25"/>
    <row r="33377" x14ac:dyDescent="0.25"/>
    <row r="33378" x14ac:dyDescent="0.25"/>
    <row r="33379" x14ac:dyDescent="0.25"/>
    <row r="33380" x14ac:dyDescent="0.25"/>
    <row r="33381" x14ac:dyDescent="0.25"/>
    <row r="33382" x14ac:dyDescent="0.25"/>
    <row r="33383" x14ac:dyDescent="0.25"/>
    <row r="33384" x14ac:dyDescent="0.25"/>
    <row r="33385" x14ac:dyDescent="0.25"/>
    <row r="33386" x14ac:dyDescent="0.25"/>
    <row r="33387" x14ac:dyDescent="0.25"/>
    <row r="33388" x14ac:dyDescent="0.25"/>
    <row r="33389" x14ac:dyDescent="0.25"/>
    <row r="33390" x14ac:dyDescent="0.25"/>
    <row r="33391" x14ac:dyDescent="0.25"/>
    <row r="33392" x14ac:dyDescent="0.25"/>
    <row r="33393" x14ac:dyDescent="0.25"/>
    <row r="33394" x14ac:dyDescent="0.25"/>
    <row r="33395" x14ac:dyDescent="0.25"/>
    <row r="33396" x14ac:dyDescent="0.25"/>
    <row r="33397" x14ac:dyDescent="0.25"/>
    <row r="33398" x14ac:dyDescent="0.25"/>
    <row r="33399" x14ac:dyDescent="0.25"/>
    <row r="33400" x14ac:dyDescent="0.25"/>
    <row r="33401" x14ac:dyDescent="0.25"/>
    <row r="33402" x14ac:dyDescent="0.25"/>
    <row r="33403" x14ac:dyDescent="0.25"/>
    <row r="33404" x14ac:dyDescent="0.25"/>
    <row r="33405" x14ac:dyDescent="0.25"/>
    <row r="33406" x14ac:dyDescent="0.25"/>
    <row r="33407" x14ac:dyDescent="0.25"/>
    <row r="33408" x14ac:dyDescent="0.25"/>
    <row r="33409" x14ac:dyDescent="0.25"/>
    <row r="33410" x14ac:dyDescent="0.25"/>
    <row r="33411" x14ac:dyDescent="0.25"/>
    <row r="33412" x14ac:dyDescent="0.25"/>
    <row r="33413" x14ac:dyDescent="0.25"/>
    <row r="33414" x14ac:dyDescent="0.25"/>
    <row r="33415" x14ac:dyDescent="0.25"/>
    <row r="33416" x14ac:dyDescent="0.25"/>
    <row r="33417" x14ac:dyDescent="0.25"/>
    <row r="33418" x14ac:dyDescent="0.25"/>
    <row r="33419" x14ac:dyDescent="0.25"/>
    <row r="33420" x14ac:dyDescent="0.25"/>
    <row r="33421" x14ac:dyDescent="0.25"/>
    <row r="33422" x14ac:dyDescent="0.25"/>
    <row r="33423" x14ac:dyDescent="0.25"/>
    <row r="33424" x14ac:dyDescent="0.25"/>
    <row r="33425" x14ac:dyDescent="0.25"/>
    <row r="33426" x14ac:dyDescent="0.25"/>
    <row r="33427" x14ac:dyDescent="0.25"/>
    <row r="33428" x14ac:dyDescent="0.25"/>
    <row r="33429" x14ac:dyDescent="0.25"/>
    <row r="33430" x14ac:dyDescent="0.25"/>
    <row r="33431" x14ac:dyDescent="0.25"/>
    <row r="33432" x14ac:dyDescent="0.25"/>
    <row r="33433" x14ac:dyDescent="0.25"/>
    <row r="33434" x14ac:dyDescent="0.25"/>
    <row r="33435" x14ac:dyDescent="0.25"/>
    <row r="33436" x14ac:dyDescent="0.25"/>
    <row r="33437" x14ac:dyDescent="0.25"/>
    <row r="33438" x14ac:dyDescent="0.25"/>
    <row r="33439" x14ac:dyDescent="0.25"/>
    <row r="33440" x14ac:dyDescent="0.25"/>
    <row r="33441" x14ac:dyDescent="0.25"/>
    <row r="33442" x14ac:dyDescent="0.25"/>
    <row r="33443" x14ac:dyDescent="0.25"/>
    <row r="33444" x14ac:dyDescent="0.25"/>
    <row r="33445" x14ac:dyDescent="0.25"/>
    <row r="33446" x14ac:dyDescent="0.25"/>
    <row r="33447" x14ac:dyDescent="0.25"/>
    <row r="33448" x14ac:dyDescent="0.25"/>
    <row r="33449" x14ac:dyDescent="0.25"/>
    <row r="33450" x14ac:dyDescent="0.25"/>
    <row r="33451" x14ac:dyDescent="0.25"/>
    <row r="33452" x14ac:dyDescent="0.25"/>
    <row r="33453" x14ac:dyDescent="0.25"/>
    <row r="33454" x14ac:dyDescent="0.25"/>
    <row r="33455" x14ac:dyDescent="0.25"/>
    <row r="33456" x14ac:dyDescent="0.25"/>
    <row r="33457" x14ac:dyDescent="0.25"/>
    <row r="33458" x14ac:dyDescent="0.25"/>
    <row r="33459" x14ac:dyDescent="0.25"/>
    <row r="33460" x14ac:dyDescent="0.25"/>
    <row r="33461" x14ac:dyDescent="0.25"/>
    <row r="33462" x14ac:dyDescent="0.25"/>
    <row r="33463" x14ac:dyDescent="0.25"/>
    <row r="33464" x14ac:dyDescent="0.25"/>
    <row r="33465" x14ac:dyDescent="0.25"/>
    <row r="33466" x14ac:dyDescent="0.25"/>
    <row r="33467" x14ac:dyDescent="0.25"/>
    <row r="33468" x14ac:dyDescent="0.25"/>
    <row r="33469" x14ac:dyDescent="0.25"/>
    <row r="33470" x14ac:dyDescent="0.25"/>
    <row r="33471" x14ac:dyDescent="0.25"/>
    <row r="33472" x14ac:dyDescent="0.25"/>
    <row r="33473" x14ac:dyDescent="0.25"/>
    <row r="33474" x14ac:dyDescent="0.25"/>
    <row r="33475" x14ac:dyDescent="0.25"/>
    <row r="33476" x14ac:dyDescent="0.25"/>
    <row r="33477" x14ac:dyDescent="0.25"/>
    <row r="33478" x14ac:dyDescent="0.25"/>
    <row r="33479" x14ac:dyDescent="0.25"/>
    <row r="33480" x14ac:dyDescent="0.25"/>
    <row r="33481" x14ac:dyDescent="0.25"/>
    <row r="33482" x14ac:dyDescent="0.25"/>
    <row r="33483" x14ac:dyDescent="0.25"/>
    <row r="33484" x14ac:dyDescent="0.25"/>
    <row r="33485" x14ac:dyDescent="0.25"/>
    <row r="33486" x14ac:dyDescent="0.25"/>
    <row r="33487" x14ac:dyDescent="0.25"/>
    <row r="33488" x14ac:dyDescent="0.25"/>
    <row r="33489" x14ac:dyDescent="0.25"/>
    <row r="33490" x14ac:dyDescent="0.25"/>
    <row r="33491" x14ac:dyDescent="0.25"/>
    <row r="33492" x14ac:dyDescent="0.25"/>
    <row r="33493" x14ac:dyDescent="0.25"/>
    <row r="33494" x14ac:dyDescent="0.25"/>
    <row r="33495" x14ac:dyDescent="0.25"/>
    <row r="33496" x14ac:dyDescent="0.25"/>
    <row r="33497" x14ac:dyDescent="0.25"/>
    <row r="33498" x14ac:dyDescent="0.25"/>
    <row r="33499" x14ac:dyDescent="0.25"/>
    <row r="33500" x14ac:dyDescent="0.25"/>
    <row r="33501" x14ac:dyDescent="0.25"/>
    <row r="33502" x14ac:dyDescent="0.25"/>
    <row r="33503" x14ac:dyDescent="0.25"/>
    <row r="33504" x14ac:dyDescent="0.25"/>
    <row r="33505" x14ac:dyDescent="0.25"/>
    <row r="33506" x14ac:dyDescent="0.25"/>
    <row r="33507" x14ac:dyDescent="0.25"/>
    <row r="33508" x14ac:dyDescent="0.25"/>
    <row r="33509" x14ac:dyDescent="0.25"/>
    <row r="33510" x14ac:dyDescent="0.25"/>
    <row r="33511" x14ac:dyDescent="0.25"/>
    <row r="33512" x14ac:dyDescent="0.25"/>
    <row r="33513" x14ac:dyDescent="0.25"/>
    <row r="33514" x14ac:dyDescent="0.25"/>
    <row r="33515" x14ac:dyDescent="0.25"/>
    <row r="33516" x14ac:dyDescent="0.25"/>
    <row r="33517" x14ac:dyDescent="0.25"/>
    <row r="33518" x14ac:dyDescent="0.25"/>
    <row r="33519" x14ac:dyDescent="0.25"/>
    <row r="33520" x14ac:dyDescent="0.25"/>
    <row r="33521" x14ac:dyDescent="0.25"/>
    <row r="33522" x14ac:dyDescent="0.25"/>
    <row r="33523" x14ac:dyDescent="0.25"/>
    <row r="33524" x14ac:dyDescent="0.25"/>
    <row r="33525" x14ac:dyDescent="0.25"/>
    <row r="33526" x14ac:dyDescent="0.25"/>
    <row r="33527" x14ac:dyDescent="0.25"/>
    <row r="33528" x14ac:dyDescent="0.25"/>
    <row r="33529" x14ac:dyDescent="0.25"/>
    <row r="33530" x14ac:dyDescent="0.25"/>
    <row r="33531" x14ac:dyDescent="0.25"/>
    <row r="33532" x14ac:dyDescent="0.25"/>
    <row r="33533" x14ac:dyDescent="0.25"/>
    <row r="33534" x14ac:dyDescent="0.25"/>
    <row r="33535" x14ac:dyDescent="0.25"/>
    <row r="33536" x14ac:dyDescent="0.25"/>
    <row r="33537" x14ac:dyDescent="0.25"/>
    <row r="33538" x14ac:dyDescent="0.25"/>
    <row r="33539" x14ac:dyDescent="0.25"/>
    <row r="33540" x14ac:dyDescent="0.25"/>
    <row r="33541" x14ac:dyDescent="0.25"/>
    <row r="33542" x14ac:dyDescent="0.25"/>
    <row r="33543" x14ac:dyDescent="0.25"/>
    <row r="33544" x14ac:dyDescent="0.25"/>
    <row r="33545" x14ac:dyDescent="0.25"/>
    <row r="33546" x14ac:dyDescent="0.25"/>
    <row r="33547" x14ac:dyDescent="0.25"/>
    <row r="33548" x14ac:dyDescent="0.25"/>
    <row r="33549" x14ac:dyDescent="0.25"/>
    <row r="33550" x14ac:dyDescent="0.25"/>
    <row r="33551" x14ac:dyDescent="0.25"/>
    <row r="33552" x14ac:dyDescent="0.25"/>
    <row r="33553" x14ac:dyDescent="0.25"/>
    <row r="33554" x14ac:dyDescent="0.25"/>
    <row r="33555" x14ac:dyDescent="0.25"/>
    <row r="33556" x14ac:dyDescent="0.25"/>
    <row r="33557" x14ac:dyDescent="0.25"/>
    <row r="33558" x14ac:dyDescent="0.25"/>
    <row r="33559" x14ac:dyDescent="0.25"/>
    <row r="33560" x14ac:dyDescent="0.25"/>
    <row r="33561" x14ac:dyDescent="0.25"/>
    <row r="33562" x14ac:dyDescent="0.25"/>
    <row r="33563" x14ac:dyDescent="0.25"/>
    <row r="33564" x14ac:dyDescent="0.25"/>
    <row r="33565" x14ac:dyDescent="0.25"/>
    <row r="33566" x14ac:dyDescent="0.25"/>
    <row r="33567" x14ac:dyDescent="0.25"/>
    <row r="33568" x14ac:dyDescent="0.25"/>
    <row r="33569" x14ac:dyDescent="0.25"/>
    <row r="33570" x14ac:dyDescent="0.25"/>
    <row r="33571" x14ac:dyDescent="0.25"/>
    <row r="33572" x14ac:dyDescent="0.25"/>
    <row r="33573" x14ac:dyDescent="0.25"/>
    <row r="33574" x14ac:dyDescent="0.25"/>
    <row r="33575" x14ac:dyDescent="0.25"/>
    <row r="33576" x14ac:dyDescent="0.25"/>
    <row r="33577" x14ac:dyDescent="0.25"/>
    <row r="33578" x14ac:dyDescent="0.25"/>
    <row r="33579" x14ac:dyDescent="0.25"/>
    <row r="33580" x14ac:dyDescent="0.25"/>
    <row r="33581" x14ac:dyDescent="0.25"/>
    <row r="33582" x14ac:dyDescent="0.25"/>
    <row r="33583" x14ac:dyDescent="0.25"/>
    <row r="33584" x14ac:dyDescent="0.25"/>
    <row r="33585" x14ac:dyDescent="0.25"/>
    <row r="33586" x14ac:dyDescent="0.25"/>
    <row r="33587" x14ac:dyDescent="0.25"/>
    <row r="33588" x14ac:dyDescent="0.25"/>
    <row r="33589" x14ac:dyDescent="0.25"/>
    <row r="33590" x14ac:dyDescent="0.25"/>
    <row r="33591" x14ac:dyDescent="0.25"/>
    <row r="33592" x14ac:dyDescent="0.25"/>
    <row r="33593" x14ac:dyDescent="0.25"/>
    <row r="33594" x14ac:dyDescent="0.25"/>
    <row r="33595" x14ac:dyDescent="0.25"/>
    <row r="33596" x14ac:dyDescent="0.25"/>
    <row r="33597" x14ac:dyDescent="0.25"/>
    <row r="33598" x14ac:dyDescent="0.25"/>
    <row r="33599" x14ac:dyDescent="0.25"/>
    <row r="33600" x14ac:dyDescent="0.25"/>
    <row r="33601" x14ac:dyDescent="0.25"/>
    <row r="33602" x14ac:dyDescent="0.25"/>
    <row r="33603" x14ac:dyDescent="0.25"/>
    <row r="33604" x14ac:dyDescent="0.25"/>
    <row r="33605" x14ac:dyDescent="0.25"/>
    <row r="33606" x14ac:dyDescent="0.25"/>
    <row r="33607" x14ac:dyDescent="0.25"/>
    <row r="33608" x14ac:dyDescent="0.25"/>
    <row r="33609" x14ac:dyDescent="0.25"/>
    <row r="33610" x14ac:dyDescent="0.25"/>
    <row r="33611" x14ac:dyDescent="0.25"/>
    <row r="33612" x14ac:dyDescent="0.25"/>
    <row r="33613" x14ac:dyDescent="0.25"/>
    <row r="33614" x14ac:dyDescent="0.25"/>
    <row r="33615" x14ac:dyDescent="0.25"/>
    <row r="33616" x14ac:dyDescent="0.25"/>
    <row r="33617" x14ac:dyDescent="0.25"/>
    <row r="33618" x14ac:dyDescent="0.25"/>
    <row r="33619" x14ac:dyDescent="0.25"/>
    <row r="33620" x14ac:dyDescent="0.25"/>
    <row r="33621" x14ac:dyDescent="0.25"/>
    <row r="33622" x14ac:dyDescent="0.25"/>
    <row r="33623" x14ac:dyDescent="0.25"/>
    <row r="33624" x14ac:dyDescent="0.25"/>
    <row r="33625" x14ac:dyDescent="0.25"/>
    <row r="33626" x14ac:dyDescent="0.25"/>
    <row r="33627" x14ac:dyDescent="0.25"/>
    <row r="33628" x14ac:dyDescent="0.25"/>
    <row r="33629" x14ac:dyDescent="0.25"/>
    <row r="33630" x14ac:dyDescent="0.25"/>
    <row r="33631" x14ac:dyDescent="0.25"/>
    <row r="33632" x14ac:dyDescent="0.25"/>
    <row r="33633" x14ac:dyDescent="0.25"/>
    <row r="33634" x14ac:dyDescent="0.25"/>
    <row r="33635" x14ac:dyDescent="0.25"/>
    <row r="33636" x14ac:dyDescent="0.25"/>
    <row r="33637" x14ac:dyDescent="0.25"/>
    <row r="33638" x14ac:dyDescent="0.25"/>
    <row r="33639" x14ac:dyDescent="0.25"/>
    <row r="33640" x14ac:dyDescent="0.25"/>
    <row r="33641" x14ac:dyDescent="0.25"/>
    <row r="33642" x14ac:dyDescent="0.25"/>
    <row r="33643" x14ac:dyDescent="0.25"/>
    <row r="33644" x14ac:dyDescent="0.25"/>
    <row r="33645" x14ac:dyDescent="0.25"/>
    <row r="33646" x14ac:dyDescent="0.25"/>
    <row r="33647" x14ac:dyDescent="0.25"/>
    <row r="33648" x14ac:dyDescent="0.25"/>
    <row r="33649" x14ac:dyDescent="0.25"/>
    <row r="33650" x14ac:dyDescent="0.25"/>
    <row r="33651" x14ac:dyDescent="0.25"/>
    <row r="33652" x14ac:dyDescent="0.25"/>
    <row r="33653" x14ac:dyDescent="0.25"/>
    <row r="33654" x14ac:dyDescent="0.25"/>
    <row r="33655" x14ac:dyDescent="0.25"/>
    <row r="33656" x14ac:dyDescent="0.25"/>
    <row r="33657" x14ac:dyDescent="0.25"/>
    <row r="33658" x14ac:dyDescent="0.25"/>
    <row r="33659" x14ac:dyDescent="0.25"/>
    <row r="33660" x14ac:dyDescent="0.25"/>
    <row r="33661" x14ac:dyDescent="0.25"/>
    <row r="33662" x14ac:dyDescent="0.25"/>
    <row r="33663" x14ac:dyDescent="0.25"/>
    <row r="33664" x14ac:dyDescent="0.25"/>
    <row r="33665" x14ac:dyDescent="0.25"/>
    <row r="33666" x14ac:dyDescent="0.25"/>
    <row r="33667" x14ac:dyDescent="0.25"/>
    <row r="33668" x14ac:dyDescent="0.25"/>
    <row r="33669" x14ac:dyDescent="0.25"/>
    <row r="33670" x14ac:dyDescent="0.25"/>
    <row r="33671" x14ac:dyDescent="0.25"/>
    <row r="33672" x14ac:dyDescent="0.25"/>
    <row r="33673" x14ac:dyDescent="0.25"/>
    <row r="33674" x14ac:dyDescent="0.25"/>
    <row r="33675" x14ac:dyDescent="0.25"/>
    <row r="33676" x14ac:dyDescent="0.25"/>
    <row r="33677" x14ac:dyDescent="0.25"/>
    <row r="33678" x14ac:dyDescent="0.25"/>
    <row r="33679" x14ac:dyDescent="0.25"/>
    <row r="33680" x14ac:dyDescent="0.25"/>
    <row r="33681" x14ac:dyDescent="0.25"/>
    <row r="33682" x14ac:dyDescent="0.25"/>
    <row r="33683" x14ac:dyDescent="0.25"/>
    <row r="33684" x14ac:dyDescent="0.25"/>
    <row r="33685" x14ac:dyDescent="0.25"/>
    <row r="33686" x14ac:dyDescent="0.25"/>
    <row r="33687" x14ac:dyDescent="0.25"/>
    <row r="33688" x14ac:dyDescent="0.25"/>
    <row r="33689" x14ac:dyDescent="0.25"/>
    <row r="33690" x14ac:dyDescent="0.25"/>
    <row r="33691" x14ac:dyDescent="0.25"/>
    <row r="33692" x14ac:dyDescent="0.25"/>
    <row r="33693" x14ac:dyDescent="0.25"/>
    <row r="33694" x14ac:dyDescent="0.25"/>
    <row r="33695" x14ac:dyDescent="0.25"/>
    <row r="33696" x14ac:dyDescent="0.25"/>
    <row r="33697" x14ac:dyDescent="0.25"/>
    <row r="33698" x14ac:dyDescent="0.25"/>
    <row r="33699" x14ac:dyDescent="0.25"/>
    <row r="33700" x14ac:dyDescent="0.25"/>
    <row r="33701" x14ac:dyDescent="0.25"/>
    <row r="33702" x14ac:dyDescent="0.25"/>
    <row r="33703" x14ac:dyDescent="0.25"/>
    <row r="33704" x14ac:dyDescent="0.25"/>
    <row r="33705" x14ac:dyDescent="0.25"/>
    <row r="33706" x14ac:dyDescent="0.25"/>
    <row r="33707" x14ac:dyDescent="0.25"/>
    <row r="33708" x14ac:dyDescent="0.25"/>
    <row r="33709" x14ac:dyDescent="0.25"/>
    <row r="33710" x14ac:dyDescent="0.25"/>
    <row r="33711" x14ac:dyDescent="0.25"/>
    <row r="33712" x14ac:dyDescent="0.25"/>
    <row r="33713" x14ac:dyDescent="0.25"/>
    <row r="33714" x14ac:dyDescent="0.25"/>
    <row r="33715" x14ac:dyDescent="0.25"/>
    <row r="33716" x14ac:dyDescent="0.25"/>
    <row r="33717" x14ac:dyDescent="0.25"/>
    <row r="33718" x14ac:dyDescent="0.25"/>
    <row r="33719" x14ac:dyDescent="0.25"/>
    <row r="33720" x14ac:dyDescent="0.25"/>
    <row r="33721" x14ac:dyDescent="0.25"/>
    <row r="33722" x14ac:dyDescent="0.25"/>
    <row r="33723" x14ac:dyDescent="0.25"/>
    <row r="33724" x14ac:dyDescent="0.25"/>
    <row r="33725" x14ac:dyDescent="0.25"/>
    <row r="33726" x14ac:dyDescent="0.25"/>
    <row r="33727" x14ac:dyDescent="0.25"/>
    <row r="33728" x14ac:dyDescent="0.25"/>
    <row r="33729" x14ac:dyDescent="0.25"/>
    <row r="33730" x14ac:dyDescent="0.25"/>
    <row r="33731" x14ac:dyDescent="0.25"/>
    <row r="33732" x14ac:dyDescent="0.25"/>
    <row r="33733" x14ac:dyDescent="0.25"/>
    <row r="33734" x14ac:dyDescent="0.25"/>
    <row r="33735" x14ac:dyDescent="0.25"/>
    <row r="33736" x14ac:dyDescent="0.25"/>
    <row r="33737" x14ac:dyDescent="0.25"/>
    <row r="33738" x14ac:dyDescent="0.25"/>
    <row r="33739" x14ac:dyDescent="0.25"/>
    <row r="33740" x14ac:dyDescent="0.25"/>
    <row r="33741" x14ac:dyDescent="0.25"/>
    <row r="33742" x14ac:dyDescent="0.25"/>
    <row r="33743" x14ac:dyDescent="0.25"/>
    <row r="33744" x14ac:dyDescent="0.25"/>
    <row r="33745" x14ac:dyDescent="0.25"/>
    <row r="33746" x14ac:dyDescent="0.25"/>
    <row r="33747" x14ac:dyDescent="0.25"/>
    <row r="33748" x14ac:dyDescent="0.25"/>
    <row r="33749" x14ac:dyDescent="0.25"/>
    <row r="33750" x14ac:dyDescent="0.25"/>
    <row r="33751" x14ac:dyDescent="0.25"/>
    <row r="33752" x14ac:dyDescent="0.25"/>
    <row r="33753" x14ac:dyDescent="0.25"/>
    <row r="33754" x14ac:dyDescent="0.25"/>
    <row r="33755" x14ac:dyDescent="0.25"/>
    <row r="33756" x14ac:dyDescent="0.25"/>
    <row r="33757" x14ac:dyDescent="0.25"/>
    <row r="33758" x14ac:dyDescent="0.25"/>
    <row r="33759" x14ac:dyDescent="0.25"/>
    <row r="33760" x14ac:dyDescent="0.25"/>
    <row r="33761" x14ac:dyDescent="0.25"/>
    <row r="33762" x14ac:dyDescent="0.25"/>
    <row r="33763" x14ac:dyDescent="0.25"/>
    <row r="33764" x14ac:dyDescent="0.25"/>
    <row r="33765" x14ac:dyDescent="0.25"/>
    <row r="33766" x14ac:dyDescent="0.25"/>
    <row r="33767" x14ac:dyDescent="0.25"/>
    <row r="33768" x14ac:dyDescent="0.25"/>
    <row r="33769" x14ac:dyDescent="0.25"/>
    <row r="33770" x14ac:dyDescent="0.25"/>
    <row r="33771" x14ac:dyDescent="0.25"/>
    <row r="33772" x14ac:dyDescent="0.25"/>
    <row r="33773" x14ac:dyDescent="0.25"/>
    <row r="33774" x14ac:dyDescent="0.25"/>
    <row r="33775" x14ac:dyDescent="0.25"/>
    <row r="33776" x14ac:dyDescent="0.25"/>
    <row r="33777" x14ac:dyDescent="0.25"/>
    <row r="33778" x14ac:dyDescent="0.25"/>
    <row r="33779" x14ac:dyDescent="0.25"/>
    <row r="33780" x14ac:dyDescent="0.25"/>
    <row r="33781" x14ac:dyDescent="0.25"/>
    <row r="33782" x14ac:dyDescent="0.25"/>
    <row r="33783" x14ac:dyDescent="0.25"/>
    <row r="33784" x14ac:dyDescent="0.25"/>
    <row r="33785" x14ac:dyDescent="0.25"/>
    <row r="33786" x14ac:dyDescent="0.25"/>
    <row r="33787" x14ac:dyDescent="0.25"/>
    <row r="33788" x14ac:dyDescent="0.25"/>
    <row r="33789" x14ac:dyDescent="0.25"/>
    <row r="33790" x14ac:dyDescent="0.25"/>
    <row r="33791" x14ac:dyDescent="0.25"/>
    <row r="33792" x14ac:dyDescent="0.25"/>
    <row r="33793" x14ac:dyDescent="0.25"/>
    <row r="33794" x14ac:dyDescent="0.25"/>
    <row r="33795" x14ac:dyDescent="0.25"/>
    <row r="33796" x14ac:dyDescent="0.25"/>
    <row r="33797" x14ac:dyDescent="0.25"/>
    <row r="33798" x14ac:dyDescent="0.25"/>
    <row r="33799" x14ac:dyDescent="0.25"/>
    <row r="33800" x14ac:dyDescent="0.25"/>
    <row r="33801" x14ac:dyDescent="0.25"/>
    <row r="33802" x14ac:dyDescent="0.25"/>
    <row r="33803" x14ac:dyDescent="0.25"/>
    <row r="33804" x14ac:dyDescent="0.25"/>
    <row r="33805" x14ac:dyDescent="0.25"/>
    <row r="33806" x14ac:dyDescent="0.25"/>
    <row r="33807" x14ac:dyDescent="0.25"/>
    <row r="33808" x14ac:dyDescent="0.25"/>
    <row r="33809" x14ac:dyDescent="0.25"/>
    <row r="33810" x14ac:dyDescent="0.25"/>
    <row r="33811" x14ac:dyDescent="0.25"/>
    <row r="33812" x14ac:dyDescent="0.25"/>
    <row r="33813" x14ac:dyDescent="0.25"/>
    <row r="33814" x14ac:dyDescent="0.25"/>
    <row r="33815" x14ac:dyDescent="0.25"/>
    <row r="33816" x14ac:dyDescent="0.25"/>
    <row r="33817" x14ac:dyDescent="0.25"/>
    <row r="33818" x14ac:dyDescent="0.25"/>
    <row r="33819" x14ac:dyDescent="0.25"/>
    <row r="33820" x14ac:dyDescent="0.25"/>
    <row r="33821" x14ac:dyDescent="0.25"/>
    <row r="33822" x14ac:dyDescent="0.25"/>
    <row r="33823" x14ac:dyDescent="0.25"/>
    <row r="33824" x14ac:dyDescent="0.25"/>
    <row r="33825" x14ac:dyDescent="0.25"/>
    <row r="33826" x14ac:dyDescent="0.25"/>
    <row r="33827" x14ac:dyDescent="0.25"/>
    <row r="33828" x14ac:dyDescent="0.25"/>
    <row r="33829" x14ac:dyDescent="0.25"/>
    <row r="33830" x14ac:dyDescent="0.25"/>
    <row r="33831" x14ac:dyDescent="0.25"/>
    <row r="33832" x14ac:dyDescent="0.25"/>
    <row r="33833" x14ac:dyDescent="0.25"/>
    <row r="33834" x14ac:dyDescent="0.25"/>
    <row r="33835" x14ac:dyDescent="0.25"/>
    <row r="33836" x14ac:dyDescent="0.25"/>
    <row r="33837" x14ac:dyDescent="0.25"/>
    <row r="33838" x14ac:dyDescent="0.25"/>
    <row r="33839" x14ac:dyDescent="0.25"/>
    <row r="33840" x14ac:dyDescent="0.25"/>
    <row r="33841" x14ac:dyDescent="0.25"/>
    <row r="33842" x14ac:dyDescent="0.25"/>
    <row r="33843" x14ac:dyDescent="0.25"/>
    <row r="33844" x14ac:dyDescent="0.25"/>
    <row r="33845" x14ac:dyDescent="0.25"/>
    <row r="33846" x14ac:dyDescent="0.25"/>
    <row r="33847" x14ac:dyDescent="0.25"/>
    <row r="33848" x14ac:dyDescent="0.25"/>
    <row r="33849" x14ac:dyDescent="0.25"/>
    <row r="33850" x14ac:dyDescent="0.25"/>
    <row r="33851" x14ac:dyDescent="0.25"/>
    <row r="33852" x14ac:dyDescent="0.25"/>
    <row r="33853" x14ac:dyDescent="0.25"/>
    <row r="33854" x14ac:dyDescent="0.25"/>
    <row r="33855" x14ac:dyDescent="0.25"/>
    <row r="33856" x14ac:dyDescent="0.25"/>
    <row r="33857" x14ac:dyDescent="0.25"/>
    <row r="33858" x14ac:dyDescent="0.25"/>
    <row r="33859" x14ac:dyDescent="0.25"/>
    <row r="33860" x14ac:dyDescent="0.25"/>
    <row r="33861" x14ac:dyDescent="0.25"/>
    <row r="33862" x14ac:dyDescent="0.25"/>
    <row r="33863" x14ac:dyDescent="0.25"/>
    <row r="33864" x14ac:dyDescent="0.25"/>
    <row r="33865" x14ac:dyDescent="0.25"/>
    <row r="33866" x14ac:dyDescent="0.25"/>
    <row r="33867" x14ac:dyDescent="0.25"/>
    <row r="33868" x14ac:dyDescent="0.25"/>
    <row r="33869" x14ac:dyDescent="0.25"/>
    <row r="33870" x14ac:dyDescent="0.25"/>
    <row r="33871" x14ac:dyDescent="0.25"/>
    <row r="33872" x14ac:dyDescent="0.25"/>
    <row r="33873" x14ac:dyDescent="0.25"/>
    <row r="33874" x14ac:dyDescent="0.25"/>
    <row r="33875" x14ac:dyDescent="0.25"/>
    <row r="33876" x14ac:dyDescent="0.25"/>
    <row r="33877" x14ac:dyDescent="0.25"/>
    <row r="33878" x14ac:dyDescent="0.25"/>
    <row r="33879" x14ac:dyDescent="0.25"/>
    <row r="33880" x14ac:dyDescent="0.25"/>
    <row r="33881" x14ac:dyDescent="0.25"/>
    <row r="33882" x14ac:dyDescent="0.25"/>
    <row r="33883" x14ac:dyDescent="0.25"/>
    <row r="33884" x14ac:dyDescent="0.25"/>
    <row r="33885" x14ac:dyDescent="0.25"/>
    <row r="33886" x14ac:dyDescent="0.25"/>
    <row r="33887" x14ac:dyDescent="0.25"/>
    <row r="33888" x14ac:dyDescent="0.25"/>
    <row r="33889" x14ac:dyDescent="0.25"/>
    <row r="33890" x14ac:dyDescent="0.25"/>
    <row r="33891" x14ac:dyDescent="0.25"/>
    <row r="33892" x14ac:dyDescent="0.25"/>
    <row r="33893" x14ac:dyDescent="0.25"/>
    <row r="33894" x14ac:dyDescent="0.25"/>
    <row r="33895" x14ac:dyDescent="0.25"/>
    <row r="33896" x14ac:dyDescent="0.25"/>
    <row r="33897" x14ac:dyDescent="0.25"/>
    <row r="33898" x14ac:dyDescent="0.25"/>
    <row r="33899" x14ac:dyDescent="0.25"/>
    <row r="33900" x14ac:dyDescent="0.25"/>
    <row r="33901" x14ac:dyDescent="0.25"/>
    <row r="33902" x14ac:dyDescent="0.25"/>
    <row r="33903" x14ac:dyDescent="0.25"/>
    <row r="33904" x14ac:dyDescent="0.25"/>
    <row r="33905" x14ac:dyDescent="0.25"/>
    <row r="33906" x14ac:dyDescent="0.25"/>
    <row r="33907" x14ac:dyDescent="0.25"/>
    <row r="33908" x14ac:dyDescent="0.25"/>
    <row r="33909" x14ac:dyDescent="0.25"/>
    <row r="33910" x14ac:dyDescent="0.25"/>
    <row r="33911" x14ac:dyDescent="0.25"/>
    <row r="33912" x14ac:dyDescent="0.25"/>
    <row r="33913" x14ac:dyDescent="0.25"/>
    <row r="33914" x14ac:dyDescent="0.25"/>
    <row r="33915" x14ac:dyDescent="0.25"/>
    <row r="33916" x14ac:dyDescent="0.25"/>
    <row r="33917" x14ac:dyDescent="0.25"/>
    <row r="33918" x14ac:dyDescent="0.25"/>
    <row r="33919" x14ac:dyDescent="0.25"/>
    <row r="33920" x14ac:dyDescent="0.25"/>
    <row r="33921" x14ac:dyDescent="0.25"/>
    <row r="33922" x14ac:dyDescent="0.25"/>
    <row r="33923" x14ac:dyDescent="0.25"/>
    <row r="33924" x14ac:dyDescent="0.25"/>
    <row r="33925" x14ac:dyDescent="0.25"/>
    <row r="33926" x14ac:dyDescent="0.25"/>
    <row r="33927" x14ac:dyDescent="0.25"/>
    <row r="33928" x14ac:dyDescent="0.25"/>
    <row r="33929" x14ac:dyDescent="0.25"/>
    <row r="33930" x14ac:dyDescent="0.25"/>
    <row r="33931" x14ac:dyDescent="0.25"/>
    <row r="33932" x14ac:dyDescent="0.25"/>
    <row r="33933" x14ac:dyDescent="0.25"/>
    <row r="33934" x14ac:dyDescent="0.25"/>
    <row r="33935" x14ac:dyDescent="0.25"/>
    <row r="33936" x14ac:dyDescent="0.25"/>
    <row r="33937" x14ac:dyDescent="0.25"/>
    <row r="33938" x14ac:dyDescent="0.25"/>
    <row r="33939" x14ac:dyDescent="0.25"/>
    <row r="33940" x14ac:dyDescent="0.25"/>
    <row r="33941" x14ac:dyDescent="0.25"/>
    <row r="33942" x14ac:dyDescent="0.25"/>
    <row r="33943" x14ac:dyDescent="0.25"/>
    <row r="33944" x14ac:dyDescent="0.25"/>
    <row r="33945" x14ac:dyDescent="0.25"/>
    <row r="33946" x14ac:dyDescent="0.25"/>
    <row r="33947" x14ac:dyDescent="0.25"/>
    <row r="33948" x14ac:dyDescent="0.25"/>
    <row r="33949" x14ac:dyDescent="0.25"/>
    <row r="33950" x14ac:dyDescent="0.25"/>
    <row r="33951" x14ac:dyDescent="0.25"/>
    <row r="33952" x14ac:dyDescent="0.25"/>
    <row r="33953" x14ac:dyDescent="0.25"/>
    <row r="33954" x14ac:dyDescent="0.25"/>
    <row r="33955" x14ac:dyDescent="0.25"/>
    <row r="33956" x14ac:dyDescent="0.25"/>
    <row r="33957" x14ac:dyDescent="0.25"/>
    <row r="33958" x14ac:dyDescent="0.25"/>
    <row r="33959" x14ac:dyDescent="0.25"/>
    <row r="33960" x14ac:dyDescent="0.25"/>
    <row r="33961" x14ac:dyDescent="0.25"/>
    <row r="33962" x14ac:dyDescent="0.25"/>
    <row r="33963" x14ac:dyDescent="0.25"/>
    <row r="33964" x14ac:dyDescent="0.25"/>
    <row r="33965" x14ac:dyDescent="0.25"/>
    <row r="33966" x14ac:dyDescent="0.25"/>
    <row r="33967" x14ac:dyDescent="0.25"/>
    <row r="33968" x14ac:dyDescent="0.25"/>
    <row r="33969" x14ac:dyDescent="0.25"/>
    <row r="33970" x14ac:dyDescent="0.25"/>
    <row r="33971" x14ac:dyDescent="0.25"/>
    <row r="33972" x14ac:dyDescent="0.25"/>
    <row r="33973" x14ac:dyDescent="0.25"/>
    <row r="33974" x14ac:dyDescent="0.25"/>
    <row r="33975" x14ac:dyDescent="0.25"/>
    <row r="33976" x14ac:dyDescent="0.25"/>
    <row r="33977" x14ac:dyDescent="0.25"/>
    <row r="33978" x14ac:dyDescent="0.25"/>
    <row r="33979" x14ac:dyDescent="0.25"/>
    <row r="33980" x14ac:dyDescent="0.25"/>
    <row r="33981" x14ac:dyDescent="0.25"/>
    <row r="33982" x14ac:dyDescent="0.25"/>
    <row r="33983" x14ac:dyDescent="0.25"/>
    <row r="33984" x14ac:dyDescent="0.25"/>
    <row r="33985" x14ac:dyDescent="0.25"/>
    <row r="33986" x14ac:dyDescent="0.25"/>
    <row r="33987" x14ac:dyDescent="0.25"/>
    <row r="33988" x14ac:dyDescent="0.25"/>
    <row r="33989" x14ac:dyDescent="0.25"/>
    <row r="33990" x14ac:dyDescent="0.25"/>
    <row r="33991" x14ac:dyDescent="0.25"/>
    <row r="33992" x14ac:dyDescent="0.25"/>
    <row r="33993" x14ac:dyDescent="0.25"/>
    <row r="33994" x14ac:dyDescent="0.25"/>
    <row r="33995" x14ac:dyDescent="0.25"/>
    <row r="33996" x14ac:dyDescent="0.25"/>
    <row r="33997" x14ac:dyDescent="0.25"/>
    <row r="33998" x14ac:dyDescent="0.25"/>
    <row r="33999" x14ac:dyDescent="0.25"/>
    <row r="34000" x14ac:dyDescent="0.25"/>
    <row r="34001" x14ac:dyDescent="0.25"/>
    <row r="34002" x14ac:dyDescent="0.25"/>
    <row r="34003" x14ac:dyDescent="0.25"/>
    <row r="34004" x14ac:dyDescent="0.25"/>
    <row r="34005" x14ac:dyDescent="0.25"/>
    <row r="34006" x14ac:dyDescent="0.25"/>
    <row r="34007" x14ac:dyDescent="0.25"/>
    <row r="34008" x14ac:dyDescent="0.25"/>
    <row r="34009" x14ac:dyDescent="0.25"/>
    <row r="34010" x14ac:dyDescent="0.25"/>
    <row r="34011" x14ac:dyDescent="0.25"/>
    <row r="34012" x14ac:dyDescent="0.25"/>
    <row r="34013" x14ac:dyDescent="0.25"/>
    <row r="34014" x14ac:dyDescent="0.25"/>
    <row r="34015" x14ac:dyDescent="0.25"/>
    <row r="34016" x14ac:dyDescent="0.25"/>
    <row r="34017" x14ac:dyDescent="0.25"/>
    <row r="34018" x14ac:dyDescent="0.25"/>
    <row r="34019" x14ac:dyDescent="0.25"/>
    <row r="34020" x14ac:dyDescent="0.25"/>
    <row r="34021" x14ac:dyDescent="0.25"/>
    <row r="34022" x14ac:dyDescent="0.25"/>
    <row r="34023" x14ac:dyDescent="0.25"/>
    <row r="34024" x14ac:dyDescent="0.25"/>
    <row r="34025" x14ac:dyDescent="0.25"/>
    <row r="34026" x14ac:dyDescent="0.25"/>
    <row r="34027" x14ac:dyDescent="0.25"/>
    <row r="34028" x14ac:dyDescent="0.25"/>
    <row r="34029" x14ac:dyDescent="0.25"/>
    <row r="34030" x14ac:dyDescent="0.25"/>
    <row r="34031" x14ac:dyDescent="0.25"/>
    <row r="34032" x14ac:dyDescent="0.25"/>
    <row r="34033" x14ac:dyDescent="0.25"/>
    <row r="34034" x14ac:dyDescent="0.25"/>
    <row r="34035" x14ac:dyDescent="0.25"/>
    <row r="34036" x14ac:dyDescent="0.25"/>
    <row r="34037" x14ac:dyDescent="0.25"/>
    <row r="34038" x14ac:dyDescent="0.25"/>
    <row r="34039" x14ac:dyDescent="0.25"/>
    <row r="34040" x14ac:dyDescent="0.25"/>
    <row r="34041" x14ac:dyDescent="0.25"/>
    <row r="34042" x14ac:dyDescent="0.25"/>
    <row r="34043" x14ac:dyDescent="0.25"/>
    <row r="34044" x14ac:dyDescent="0.25"/>
    <row r="34045" x14ac:dyDescent="0.25"/>
    <row r="34046" x14ac:dyDescent="0.25"/>
    <row r="34047" x14ac:dyDescent="0.25"/>
    <row r="34048" x14ac:dyDescent="0.25"/>
    <row r="34049" x14ac:dyDescent="0.25"/>
    <row r="34050" x14ac:dyDescent="0.25"/>
    <row r="34051" x14ac:dyDescent="0.25"/>
    <row r="34052" x14ac:dyDescent="0.25"/>
    <row r="34053" x14ac:dyDescent="0.25"/>
    <row r="34054" x14ac:dyDescent="0.25"/>
    <row r="34055" x14ac:dyDescent="0.25"/>
    <row r="34056" x14ac:dyDescent="0.25"/>
    <row r="34057" x14ac:dyDescent="0.25"/>
    <row r="34058" x14ac:dyDescent="0.25"/>
    <row r="34059" x14ac:dyDescent="0.25"/>
    <row r="34060" x14ac:dyDescent="0.25"/>
    <row r="34061" x14ac:dyDescent="0.25"/>
    <row r="34062" x14ac:dyDescent="0.25"/>
    <row r="34063" x14ac:dyDescent="0.25"/>
    <row r="34064" x14ac:dyDescent="0.25"/>
    <row r="34065" x14ac:dyDescent="0.25"/>
    <row r="34066" x14ac:dyDescent="0.25"/>
    <row r="34067" x14ac:dyDescent="0.25"/>
    <row r="34068" x14ac:dyDescent="0.25"/>
    <row r="34069" x14ac:dyDescent="0.25"/>
    <row r="34070" x14ac:dyDescent="0.25"/>
    <row r="34071" x14ac:dyDescent="0.25"/>
    <row r="34072" x14ac:dyDescent="0.25"/>
    <row r="34073" x14ac:dyDescent="0.25"/>
    <row r="34074" x14ac:dyDescent="0.25"/>
    <row r="34075" x14ac:dyDescent="0.25"/>
    <row r="34076" x14ac:dyDescent="0.25"/>
    <row r="34077" x14ac:dyDescent="0.25"/>
    <row r="34078" x14ac:dyDescent="0.25"/>
    <row r="34079" x14ac:dyDescent="0.25"/>
    <row r="34080" x14ac:dyDescent="0.25"/>
    <row r="34081" x14ac:dyDescent="0.25"/>
    <row r="34082" x14ac:dyDescent="0.25"/>
    <row r="34083" x14ac:dyDescent="0.25"/>
    <row r="34084" x14ac:dyDescent="0.25"/>
    <row r="34085" x14ac:dyDescent="0.25"/>
    <row r="34086" x14ac:dyDescent="0.25"/>
    <row r="34087" x14ac:dyDescent="0.25"/>
    <row r="34088" x14ac:dyDescent="0.25"/>
    <row r="34089" x14ac:dyDescent="0.25"/>
    <row r="34090" x14ac:dyDescent="0.25"/>
    <row r="34091" x14ac:dyDescent="0.25"/>
    <row r="34092" x14ac:dyDescent="0.25"/>
    <row r="34093" x14ac:dyDescent="0.25"/>
    <row r="34094" x14ac:dyDescent="0.25"/>
    <row r="34095" x14ac:dyDescent="0.25"/>
    <row r="34096" x14ac:dyDescent="0.25"/>
    <row r="34097" x14ac:dyDescent="0.25"/>
    <row r="34098" x14ac:dyDescent="0.25"/>
    <row r="34099" x14ac:dyDescent="0.25"/>
    <row r="34100" x14ac:dyDescent="0.25"/>
    <row r="34101" x14ac:dyDescent="0.25"/>
    <row r="34102" x14ac:dyDescent="0.25"/>
    <row r="34103" x14ac:dyDescent="0.25"/>
    <row r="34104" x14ac:dyDescent="0.25"/>
    <row r="34105" x14ac:dyDescent="0.25"/>
    <row r="34106" x14ac:dyDescent="0.25"/>
    <row r="34107" x14ac:dyDescent="0.25"/>
    <row r="34108" x14ac:dyDescent="0.25"/>
    <row r="34109" x14ac:dyDescent="0.25"/>
    <row r="34110" x14ac:dyDescent="0.25"/>
    <row r="34111" x14ac:dyDescent="0.25"/>
    <row r="34112" x14ac:dyDescent="0.25"/>
    <row r="34113" x14ac:dyDescent="0.25"/>
    <row r="34114" x14ac:dyDescent="0.25"/>
    <row r="34115" x14ac:dyDescent="0.25"/>
    <row r="34116" x14ac:dyDescent="0.25"/>
    <row r="34117" x14ac:dyDescent="0.25"/>
    <row r="34118" x14ac:dyDescent="0.25"/>
    <row r="34119" x14ac:dyDescent="0.25"/>
    <row r="34120" x14ac:dyDescent="0.25"/>
    <row r="34121" x14ac:dyDescent="0.25"/>
    <row r="34122" x14ac:dyDescent="0.25"/>
    <row r="34123" x14ac:dyDescent="0.25"/>
    <row r="34124" x14ac:dyDescent="0.25"/>
    <row r="34125" x14ac:dyDescent="0.25"/>
    <row r="34126" x14ac:dyDescent="0.25"/>
    <row r="34127" x14ac:dyDescent="0.25"/>
    <row r="34128" x14ac:dyDescent="0.25"/>
    <row r="34129" x14ac:dyDescent="0.25"/>
    <row r="34130" x14ac:dyDescent="0.25"/>
    <row r="34131" x14ac:dyDescent="0.25"/>
    <row r="34132" x14ac:dyDescent="0.25"/>
    <row r="34133" x14ac:dyDescent="0.25"/>
    <row r="34134" x14ac:dyDescent="0.25"/>
    <row r="34135" x14ac:dyDescent="0.25"/>
    <row r="34136" x14ac:dyDescent="0.25"/>
    <row r="34137" x14ac:dyDescent="0.25"/>
    <row r="34138" x14ac:dyDescent="0.25"/>
    <row r="34139" x14ac:dyDescent="0.25"/>
    <row r="34140" x14ac:dyDescent="0.25"/>
    <row r="34141" x14ac:dyDescent="0.25"/>
    <row r="34142" x14ac:dyDescent="0.25"/>
    <row r="34143" x14ac:dyDescent="0.25"/>
    <row r="34144" x14ac:dyDescent="0.25"/>
    <row r="34145" x14ac:dyDescent="0.25"/>
    <row r="34146" x14ac:dyDescent="0.25"/>
    <row r="34147" x14ac:dyDescent="0.25"/>
    <row r="34148" x14ac:dyDescent="0.25"/>
    <row r="34149" x14ac:dyDescent="0.25"/>
    <row r="34150" x14ac:dyDescent="0.25"/>
    <row r="34151" x14ac:dyDescent="0.25"/>
    <row r="34152" x14ac:dyDescent="0.25"/>
    <row r="34153" x14ac:dyDescent="0.25"/>
    <row r="34154" x14ac:dyDescent="0.25"/>
    <row r="34155" x14ac:dyDescent="0.25"/>
    <row r="34156" x14ac:dyDescent="0.25"/>
    <row r="34157" x14ac:dyDescent="0.25"/>
    <row r="34158" x14ac:dyDescent="0.25"/>
    <row r="34159" x14ac:dyDescent="0.25"/>
    <row r="34160" x14ac:dyDescent="0.25"/>
    <row r="34161" x14ac:dyDescent="0.25"/>
    <row r="34162" x14ac:dyDescent="0.25"/>
    <row r="34163" x14ac:dyDescent="0.25"/>
    <row r="34164" x14ac:dyDescent="0.25"/>
    <row r="34165" x14ac:dyDescent="0.25"/>
    <row r="34166" x14ac:dyDescent="0.25"/>
    <row r="34167" x14ac:dyDescent="0.25"/>
    <row r="34168" x14ac:dyDescent="0.25"/>
    <row r="34169" x14ac:dyDescent="0.25"/>
    <row r="34170" x14ac:dyDescent="0.25"/>
    <row r="34171" x14ac:dyDescent="0.25"/>
    <row r="34172" x14ac:dyDescent="0.25"/>
    <row r="34173" x14ac:dyDescent="0.25"/>
    <row r="34174" x14ac:dyDescent="0.25"/>
    <row r="34175" x14ac:dyDescent="0.25"/>
    <row r="34176" x14ac:dyDescent="0.25"/>
    <row r="34177" x14ac:dyDescent="0.25"/>
    <row r="34178" x14ac:dyDescent="0.25"/>
    <row r="34179" x14ac:dyDescent="0.25"/>
    <row r="34180" x14ac:dyDescent="0.25"/>
    <row r="34181" x14ac:dyDescent="0.25"/>
    <row r="34182" x14ac:dyDescent="0.25"/>
    <row r="34183" x14ac:dyDescent="0.25"/>
    <row r="34184" x14ac:dyDescent="0.25"/>
    <row r="34185" x14ac:dyDescent="0.25"/>
    <row r="34186" x14ac:dyDescent="0.25"/>
    <row r="34187" x14ac:dyDescent="0.25"/>
    <row r="34188" x14ac:dyDescent="0.25"/>
    <row r="34189" x14ac:dyDescent="0.25"/>
    <row r="34190" x14ac:dyDescent="0.25"/>
    <row r="34191" x14ac:dyDescent="0.25"/>
    <row r="34192" x14ac:dyDescent="0.25"/>
    <row r="34193" x14ac:dyDescent="0.25"/>
    <row r="34194" x14ac:dyDescent="0.25"/>
    <row r="34195" x14ac:dyDescent="0.25"/>
    <row r="34196" x14ac:dyDescent="0.25"/>
    <row r="34197" x14ac:dyDescent="0.25"/>
    <row r="34198" x14ac:dyDescent="0.25"/>
    <row r="34199" x14ac:dyDescent="0.25"/>
    <row r="34200" x14ac:dyDescent="0.25"/>
    <row r="34201" x14ac:dyDescent="0.25"/>
    <row r="34202" x14ac:dyDescent="0.25"/>
    <row r="34203" x14ac:dyDescent="0.25"/>
    <row r="34204" x14ac:dyDescent="0.25"/>
    <row r="34205" x14ac:dyDescent="0.25"/>
    <row r="34206" x14ac:dyDescent="0.25"/>
    <row r="34207" x14ac:dyDescent="0.25"/>
    <row r="34208" x14ac:dyDescent="0.25"/>
    <row r="34209" x14ac:dyDescent="0.25"/>
    <row r="34210" x14ac:dyDescent="0.25"/>
    <row r="34211" x14ac:dyDescent="0.25"/>
    <row r="34212" x14ac:dyDescent="0.25"/>
    <row r="34213" x14ac:dyDescent="0.25"/>
    <row r="34214" x14ac:dyDescent="0.25"/>
    <row r="34215" x14ac:dyDescent="0.25"/>
    <row r="34216" x14ac:dyDescent="0.25"/>
    <row r="34217" x14ac:dyDescent="0.25"/>
    <row r="34218" x14ac:dyDescent="0.25"/>
    <row r="34219" x14ac:dyDescent="0.25"/>
    <row r="34220" x14ac:dyDescent="0.25"/>
    <row r="34221" x14ac:dyDescent="0.25"/>
    <row r="34222" x14ac:dyDescent="0.25"/>
    <row r="34223" x14ac:dyDescent="0.25"/>
    <row r="34224" x14ac:dyDescent="0.25"/>
    <row r="34225" x14ac:dyDescent="0.25"/>
    <row r="34226" x14ac:dyDescent="0.25"/>
    <row r="34227" x14ac:dyDescent="0.25"/>
    <row r="34228" x14ac:dyDescent="0.25"/>
    <row r="34229" x14ac:dyDescent="0.25"/>
    <row r="34230" x14ac:dyDescent="0.25"/>
    <row r="34231" x14ac:dyDescent="0.25"/>
    <row r="34232" x14ac:dyDescent="0.25"/>
    <row r="34233" x14ac:dyDescent="0.25"/>
    <row r="34234" x14ac:dyDescent="0.25"/>
    <row r="34235" x14ac:dyDescent="0.25"/>
    <row r="34236" x14ac:dyDescent="0.25"/>
    <row r="34237" x14ac:dyDescent="0.25"/>
    <row r="34238" x14ac:dyDescent="0.25"/>
    <row r="34239" x14ac:dyDescent="0.25"/>
    <row r="34240" x14ac:dyDescent="0.25"/>
    <row r="34241" x14ac:dyDescent="0.25"/>
    <row r="34242" x14ac:dyDescent="0.25"/>
    <row r="34243" x14ac:dyDescent="0.25"/>
    <row r="34244" x14ac:dyDescent="0.25"/>
    <row r="34245" x14ac:dyDescent="0.25"/>
    <row r="34246" x14ac:dyDescent="0.25"/>
    <row r="34247" x14ac:dyDescent="0.25"/>
    <row r="34248" x14ac:dyDescent="0.25"/>
    <row r="34249" x14ac:dyDescent="0.25"/>
    <row r="34250" x14ac:dyDescent="0.25"/>
    <row r="34251" x14ac:dyDescent="0.25"/>
    <row r="34252" x14ac:dyDescent="0.25"/>
    <row r="34253" x14ac:dyDescent="0.25"/>
    <row r="34254" x14ac:dyDescent="0.25"/>
    <row r="34255" x14ac:dyDescent="0.25"/>
    <row r="34256" x14ac:dyDescent="0.25"/>
    <row r="34257" x14ac:dyDescent="0.25"/>
    <row r="34258" x14ac:dyDescent="0.25"/>
    <row r="34259" x14ac:dyDescent="0.25"/>
    <row r="34260" x14ac:dyDescent="0.25"/>
    <row r="34261" x14ac:dyDescent="0.25"/>
    <row r="34262" x14ac:dyDescent="0.25"/>
    <row r="34263" x14ac:dyDescent="0.25"/>
    <row r="34264" x14ac:dyDescent="0.25"/>
    <row r="34265" x14ac:dyDescent="0.25"/>
    <row r="34266" x14ac:dyDescent="0.25"/>
    <row r="34267" x14ac:dyDescent="0.25"/>
    <row r="34268" x14ac:dyDescent="0.25"/>
    <row r="34269" x14ac:dyDescent="0.25"/>
    <row r="34270" x14ac:dyDescent="0.25"/>
    <row r="34271" x14ac:dyDescent="0.25"/>
    <row r="34272" x14ac:dyDescent="0.25"/>
    <row r="34273" x14ac:dyDescent="0.25"/>
    <row r="34274" x14ac:dyDescent="0.25"/>
    <row r="34275" x14ac:dyDescent="0.25"/>
    <row r="34276" x14ac:dyDescent="0.25"/>
    <row r="34277" x14ac:dyDescent="0.25"/>
    <row r="34278" x14ac:dyDescent="0.25"/>
    <row r="34279" x14ac:dyDescent="0.25"/>
    <row r="34280" x14ac:dyDescent="0.25"/>
    <row r="34281" x14ac:dyDescent="0.25"/>
    <row r="34282" x14ac:dyDescent="0.25"/>
    <row r="34283" x14ac:dyDescent="0.25"/>
    <row r="34284" x14ac:dyDescent="0.25"/>
    <row r="34285" x14ac:dyDescent="0.25"/>
    <row r="34286" x14ac:dyDescent="0.25"/>
    <row r="34287" x14ac:dyDescent="0.25"/>
    <row r="34288" x14ac:dyDescent="0.25"/>
    <row r="34289" x14ac:dyDescent="0.25"/>
    <row r="34290" x14ac:dyDescent="0.25"/>
    <row r="34291" x14ac:dyDescent="0.25"/>
    <row r="34292" x14ac:dyDescent="0.25"/>
    <row r="34293" x14ac:dyDescent="0.25"/>
    <row r="34294" x14ac:dyDescent="0.25"/>
    <row r="34295" x14ac:dyDescent="0.25"/>
    <row r="34296" x14ac:dyDescent="0.25"/>
    <row r="34297" x14ac:dyDescent="0.25"/>
    <row r="34298" x14ac:dyDescent="0.25"/>
    <row r="34299" x14ac:dyDescent="0.25"/>
    <row r="34300" x14ac:dyDescent="0.25"/>
    <row r="34301" x14ac:dyDescent="0.25"/>
    <row r="34302" x14ac:dyDescent="0.25"/>
    <row r="34303" x14ac:dyDescent="0.25"/>
    <row r="34304" x14ac:dyDescent="0.25"/>
    <row r="34305" x14ac:dyDescent="0.25"/>
    <row r="34306" x14ac:dyDescent="0.25"/>
    <row r="34307" x14ac:dyDescent="0.25"/>
    <row r="34308" x14ac:dyDescent="0.25"/>
    <row r="34309" x14ac:dyDescent="0.25"/>
    <row r="34310" x14ac:dyDescent="0.25"/>
    <row r="34311" x14ac:dyDescent="0.25"/>
    <row r="34312" x14ac:dyDescent="0.25"/>
    <row r="34313" x14ac:dyDescent="0.25"/>
    <row r="34314" x14ac:dyDescent="0.25"/>
    <row r="34315" x14ac:dyDescent="0.25"/>
    <row r="34316" x14ac:dyDescent="0.25"/>
    <row r="34317" x14ac:dyDescent="0.25"/>
    <row r="34318" x14ac:dyDescent="0.25"/>
    <row r="34319" x14ac:dyDescent="0.25"/>
    <row r="34320" x14ac:dyDescent="0.25"/>
    <row r="34321" x14ac:dyDescent="0.25"/>
    <row r="34322" x14ac:dyDescent="0.25"/>
    <row r="34323" x14ac:dyDescent="0.25"/>
    <row r="34324" x14ac:dyDescent="0.25"/>
    <row r="34325" x14ac:dyDescent="0.25"/>
    <row r="34326" x14ac:dyDescent="0.25"/>
    <row r="34327" x14ac:dyDescent="0.25"/>
    <row r="34328" x14ac:dyDescent="0.25"/>
    <row r="34329" x14ac:dyDescent="0.25"/>
    <row r="34330" x14ac:dyDescent="0.25"/>
    <row r="34331" x14ac:dyDescent="0.25"/>
    <row r="34332" x14ac:dyDescent="0.25"/>
    <row r="34333" x14ac:dyDescent="0.25"/>
    <row r="34334" x14ac:dyDescent="0.25"/>
    <row r="34335" x14ac:dyDescent="0.25"/>
    <row r="34336" x14ac:dyDescent="0.25"/>
    <row r="34337" x14ac:dyDescent="0.25"/>
    <row r="34338" x14ac:dyDescent="0.25"/>
    <row r="34339" x14ac:dyDescent="0.25"/>
    <row r="34340" x14ac:dyDescent="0.25"/>
    <row r="34341" x14ac:dyDescent="0.25"/>
    <row r="34342" x14ac:dyDescent="0.25"/>
    <row r="34343" x14ac:dyDescent="0.25"/>
    <row r="34344" x14ac:dyDescent="0.25"/>
    <row r="34345" x14ac:dyDescent="0.25"/>
    <row r="34346" x14ac:dyDescent="0.25"/>
    <row r="34347" x14ac:dyDescent="0.25"/>
    <row r="34348" x14ac:dyDescent="0.25"/>
    <row r="34349" x14ac:dyDescent="0.25"/>
    <row r="34350" x14ac:dyDescent="0.25"/>
    <row r="34351" x14ac:dyDescent="0.25"/>
    <row r="34352" x14ac:dyDescent="0.25"/>
    <row r="34353" x14ac:dyDescent="0.25"/>
    <row r="34354" x14ac:dyDescent="0.25"/>
    <row r="34355" x14ac:dyDescent="0.25"/>
    <row r="34356" x14ac:dyDescent="0.25"/>
    <row r="34357" x14ac:dyDescent="0.25"/>
    <row r="34358" x14ac:dyDescent="0.25"/>
    <row r="34359" x14ac:dyDescent="0.25"/>
    <row r="34360" x14ac:dyDescent="0.25"/>
    <row r="34361" x14ac:dyDescent="0.25"/>
    <row r="34362" x14ac:dyDescent="0.25"/>
    <row r="34363" x14ac:dyDescent="0.25"/>
    <row r="34364" x14ac:dyDescent="0.25"/>
    <row r="34365" x14ac:dyDescent="0.25"/>
    <row r="34366" x14ac:dyDescent="0.25"/>
    <row r="34367" x14ac:dyDescent="0.25"/>
    <row r="34368" x14ac:dyDescent="0.25"/>
    <row r="34369" x14ac:dyDescent="0.25"/>
    <row r="34370" x14ac:dyDescent="0.25"/>
    <row r="34371" x14ac:dyDescent="0.25"/>
    <row r="34372" x14ac:dyDescent="0.25"/>
    <row r="34373" x14ac:dyDescent="0.25"/>
    <row r="34374" x14ac:dyDescent="0.25"/>
    <row r="34375" x14ac:dyDescent="0.25"/>
    <row r="34376" x14ac:dyDescent="0.25"/>
    <row r="34377" x14ac:dyDescent="0.25"/>
    <row r="34378" x14ac:dyDescent="0.25"/>
    <row r="34379" x14ac:dyDescent="0.25"/>
    <row r="34380" x14ac:dyDescent="0.25"/>
    <row r="34381" x14ac:dyDescent="0.25"/>
    <row r="34382" x14ac:dyDescent="0.25"/>
    <row r="34383" x14ac:dyDescent="0.25"/>
    <row r="34384" x14ac:dyDescent="0.25"/>
    <row r="34385" x14ac:dyDescent="0.25"/>
    <row r="34386" x14ac:dyDescent="0.25"/>
    <row r="34387" x14ac:dyDescent="0.25"/>
    <row r="34388" x14ac:dyDescent="0.25"/>
    <row r="34389" x14ac:dyDescent="0.25"/>
    <row r="34390" x14ac:dyDescent="0.25"/>
    <row r="34391" x14ac:dyDescent="0.25"/>
    <row r="34392" x14ac:dyDescent="0.25"/>
    <row r="34393" x14ac:dyDescent="0.25"/>
    <row r="34394" x14ac:dyDescent="0.25"/>
    <row r="34395" x14ac:dyDescent="0.25"/>
    <row r="34396" x14ac:dyDescent="0.25"/>
    <row r="34397" x14ac:dyDescent="0.25"/>
    <row r="34398" x14ac:dyDescent="0.25"/>
    <row r="34399" x14ac:dyDescent="0.25"/>
    <row r="34400" x14ac:dyDescent="0.25"/>
    <row r="34401" x14ac:dyDescent="0.25"/>
    <row r="34402" x14ac:dyDescent="0.25"/>
    <row r="34403" x14ac:dyDescent="0.25"/>
    <row r="34404" x14ac:dyDescent="0.25"/>
    <row r="34405" x14ac:dyDescent="0.25"/>
    <row r="34406" x14ac:dyDescent="0.25"/>
    <row r="34407" x14ac:dyDescent="0.25"/>
    <row r="34408" x14ac:dyDescent="0.25"/>
    <row r="34409" x14ac:dyDescent="0.25"/>
    <row r="34410" x14ac:dyDescent="0.25"/>
    <row r="34411" x14ac:dyDescent="0.25"/>
    <row r="34412" x14ac:dyDescent="0.25"/>
    <row r="34413" x14ac:dyDescent="0.25"/>
    <row r="34414" x14ac:dyDescent="0.25"/>
    <row r="34415" x14ac:dyDescent="0.25"/>
    <row r="34416" x14ac:dyDescent="0.25"/>
    <row r="34417" x14ac:dyDescent="0.25"/>
    <row r="34418" x14ac:dyDescent="0.25"/>
    <row r="34419" x14ac:dyDescent="0.25"/>
    <row r="34420" x14ac:dyDescent="0.25"/>
    <row r="34421" x14ac:dyDescent="0.25"/>
    <row r="34422" x14ac:dyDescent="0.25"/>
    <row r="34423" x14ac:dyDescent="0.25"/>
    <row r="34424" x14ac:dyDescent="0.25"/>
    <row r="34425" x14ac:dyDescent="0.25"/>
    <row r="34426" x14ac:dyDescent="0.25"/>
    <row r="34427" x14ac:dyDescent="0.25"/>
    <row r="34428" x14ac:dyDescent="0.25"/>
    <row r="34429" x14ac:dyDescent="0.25"/>
    <row r="34430" x14ac:dyDescent="0.25"/>
    <row r="34431" x14ac:dyDescent="0.25"/>
    <row r="34432" x14ac:dyDescent="0.25"/>
    <row r="34433" x14ac:dyDescent="0.25"/>
    <row r="34434" x14ac:dyDescent="0.25"/>
    <row r="34435" x14ac:dyDescent="0.25"/>
    <row r="34436" x14ac:dyDescent="0.25"/>
    <row r="34437" x14ac:dyDescent="0.25"/>
    <row r="34438" x14ac:dyDescent="0.25"/>
    <row r="34439" x14ac:dyDescent="0.25"/>
    <row r="34440" x14ac:dyDescent="0.25"/>
    <row r="34441" x14ac:dyDescent="0.25"/>
    <row r="34442" x14ac:dyDescent="0.25"/>
    <row r="34443" x14ac:dyDescent="0.25"/>
    <row r="34444" x14ac:dyDescent="0.25"/>
    <row r="34445" x14ac:dyDescent="0.25"/>
    <row r="34446" x14ac:dyDescent="0.25"/>
    <row r="34447" x14ac:dyDescent="0.25"/>
    <row r="34448" x14ac:dyDescent="0.25"/>
    <row r="34449" x14ac:dyDescent="0.25"/>
    <row r="34450" x14ac:dyDescent="0.25"/>
    <row r="34451" x14ac:dyDescent="0.25"/>
    <row r="34452" x14ac:dyDescent="0.25"/>
    <row r="34453" x14ac:dyDescent="0.25"/>
    <row r="34454" x14ac:dyDescent="0.25"/>
    <row r="34455" x14ac:dyDescent="0.25"/>
    <row r="34456" x14ac:dyDescent="0.25"/>
    <row r="34457" x14ac:dyDescent="0.25"/>
    <row r="34458" x14ac:dyDescent="0.25"/>
    <row r="34459" x14ac:dyDescent="0.25"/>
    <row r="34460" x14ac:dyDescent="0.25"/>
    <row r="34461" x14ac:dyDescent="0.25"/>
    <row r="34462" x14ac:dyDescent="0.25"/>
    <row r="34463" x14ac:dyDescent="0.25"/>
    <row r="34464" x14ac:dyDescent="0.25"/>
    <row r="34465" x14ac:dyDescent="0.25"/>
    <row r="34466" x14ac:dyDescent="0.25"/>
    <row r="34467" x14ac:dyDescent="0.25"/>
    <row r="34468" x14ac:dyDescent="0.25"/>
    <row r="34469" x14ac:dyDescent="0.25"/>
    <row r="34470" x14ac:dyDescent="0.25"/>
    <row r="34471" x14ac:dyDescent="0.25"/>
    <row r="34472" x14ac:dyDescent="0.25"/>
    <row r="34473" x14ac:dyDescent="0.25"/>
    <row r="34474" x14ac:dyDescent="0.25"/>
    <row r="34475" x14ac:dyDescent="0.25"/>
    <row r="34476" x14ac:dyDescent="0.25"/>
    <row r="34477" x14ac:dyDescent="0.25"/>
    <row r="34478" x14ac:dyDescent="0.25"/>
    <row r="34479" x14ac:dyDescent="0.25"/>
    <row r="34480" x14ac:dyDescent="0.25"/>
    <row r="34481" x14ac:dyDescent="0.25"/>
    <row r="34482" x14ac:dyDescent="0.25"/>
    <row r="34483" x14ac:dyDescent="0.25"/>
    <row r="34484" x14ac:dyDescent="0.25"/>
    <row r="34485" x14ac:dyDescent="0.25"/>
    <row r="34486" x14ac:dyDescent="0.25"/>
    <row r="34487" x14ac:dyDescent="0.25"/>
    <row r="34488" x14ac:dyDescent="0.25"/>
    <row r="34489" x14ac:dyDescent="0.25"/>
    <row r="34490" x14ac:dyDescent="0.25"/>
    <row r="34491" x14ac:dyDescent="0.25"/>
    <row r="34492" x14ac:dyDescent="0.25"/>
    <row r="34493" x14ac:dyDescent="0.25"/>
    <row r="34494" x14ac:dyDescent="0.25"/>
    <row r="34495" x14ac:dyDescent="0.25"/>
    <row r="34496" x14ac:dyDescent="0.25"/>
    <row r="34497" x14ac:dyDescent="0.25"/>
    <row r="34498" x14ac:dyDescent="0.25"/>
    <row r="34499" x14ac:dyDescent="0.25"/>
    <row r="34500" x14ac:dyDescent="0.25"/>
    <row r="34501" x14ac:dyDescent="0.25"/>
    <row r="34502" x14ac:dyDescent="0.25"/>
    <row r="34503" x14ac:dyDescent="0.25"/>
    <row r="34504" x14ac:dyDescent="0.25"/>
    <row r="34505" x14ac:dyDescent="0.25"/>
    <row r="34506" x14ac:dyDescent="0.25"/>
    <row r="34507" x14ac:dyDescent="0.25"/>
    <row r="34508" x14ac:dyDescent="0.25"/>
    <row r="34509" x14ac:dyDescent="0.25"/>
    <row r="34510" x14ac:dyDescent="0.25"/>
    <row r="34511" x14ac:dyDescent="0.25"/>
    <row r="34512" x14ac:dyDescent="0.25"/>
    <row r="34513" x14ac:dyDescent="0.25"/>
    <row r="34514" x14ac:dyDescent="0.25"/>
    <row r="34515" x14ac:dyDescent="0.25"/>
    <row r="34516" x14ac:dyDescent="0.25"/>
    <row r="34517" x14ac:dyDescent="0.25"/>
    <row r="34518" x14ac:dyDescent="0.25"/>
    <row r="34519" x14ac:dyDescent="0.25"/>
    <row r="34520" x14ac:dyDescent="0.25"/>
    <row r="34521" x14ac:dyDescent="0.25"/>
    <row r="34522" x14ac:dyDescent="0.25"/>
    <row r="34523" x14ac:dyDescent="0.25"/>
    <row r="34524" x14ac:dyDescent="0.25"/>
    <row r="34525" x14ac:dyDescent="0.25"/>
    <row r="34526" x14ac:dyDescent="0.25"/>
    <row r="34527" x14ac:dyDescent="0.25"/>
    <row r="34528" x14ac:dyDescent="0.25"/>
    <row r="34529" x14ac:dyDescent="0.25"/>
    <row r="34530" x14ac:dyDescent="0.25"/>
    <row r="34531" x14ac:dyDescent="0.25"/>
    <row r="34532" x14ac:dyDescent="0.25"/>
    <row r="34533" x14ac:dyDescent="0.25"/>
    <row r="34534" x14ac:dyDescent="0.25"/>
    <row r="34535" x14ac:dyDescent="0.25"/>
    <row r="34536" x14ac:dyDescent="0.25"/>
    <row r="34537" x14ac:dyDescent="0.25"/>
    <row r="34538" x14ac:dyDescent="0.25"/>
    <row r="34539" x14ac:dyDescent="0.25"/>
    <row r="34540" x14ac:dyDescent="0.25"/>
    <row r="34541" x14ac:dyDescent="0.25"/>
    <row r="34542" x14ac:dyDescent="0.25"/>
    <row r="34543" x14ac:dyDescent="0.25"/>
    <row r="34544" x14ac:dyDescent="0.25"/>
    <row r="34545" x14ac:dyDescent="0.25"/>
    <row r="34546" x14ac:dyDescent="0.25"/>
    <row r="34547" x14ac:dyDescent="0.25"/>
    <row r="34548" x14ac:dyDescent="0.25"/>
    <row r="34549" x14ac:dyDescent="0.25"/>
    <row r="34550" x14ac:dyDescent="0.25"/>
    <row r="34551" x14ac:dyDescent="0.25"/>
    <row r="34552" x14ac:dyDescent="0.25"/>
    <row r="34553" x14ac:dyDescent="0.25"/>
    <row r="34554" x14ac:dyDescent="0.25"/>
    <row r="34555" x14ac:dyDescent="0.25"/>
    <row r="34556" x14ac:dyDescent="0.25"/>
    <row r="34557" x14ac:dyDescent="0.25"/>
    <row r="34558" x14ac:dyDescent="0.25"/>
    <row r="34559" x14ac:dyDescent="0.25"/>
    <row r="34560" x14ac:dyDescent="0.25"/>
    <row r="34561" x14ac:dyDescent="0.25"/>
    <row r="34562" x14ac:dyDescent="0.25"/>
    <row r="34563" x14ac:dyDescent="0.25"/>
    <row r="34564" x14ac:dyDescent="0.25"/>
    <row r="34565" x14ac:dyDescent="0.25"/>
    <row r="34566" x14ac:dyDescent="0.25"/>
    <row r="34567" x14ac:dyDescent="0.25"/>
    <row r="34568" x14ac:dyDescent="0.25"/>
    <row r="34569" x14ac:dyDescent="0.25"/>
    <row r="34570" x14ac:dyDescent="0.25"/>
    <row r="34571" x14ac:dyDescent="0.25"/>
    <row r="34572" x14ac:dyDescent="0.25"/>
    <row r="34573" x14ac:dyDescent="0.25"/>
    <row r="34574" x14ac:dyDescent="0.25"/>
    <row r="34575" x14ac:dyDescent="0.25"/>
    <row r="34576" x14ac:dyDescent="0.25"/>
    <row r="34577" x14ac:dyDescent="0.25"/>
    <row r="34578" x14ac:dyDescent="0.25"/>
    <row r="34579" x14ac:dyDescent="0.25"/>
    <row r="34580" x14ac:dyDescent="0.25"/>
    <row r="34581" x14ac:dyDescent="0.25"/>
    <row r="34582" x14ac:dyDescent="0.25"/>
    <row r="34583" x14ac:dyDescent="0.25"/>
    <row r="34584" x14ac:dyDescent="0.25"/>
    <row r="34585" x14ac:dyDescent="0.25"/>
    <row r="34586" x14ac:dyDescent="0.25"/>
    <row r="34587" x14ac:dyDescent="0.25"/>
    <row r="34588" x14ac:dyDescent="0.25"/>
    <row r="34589" x14ac:dyDescent="0.25"/>
    <row r="34590" x14ac:dyDescent="0.25"/>
    <row r="34591" x14ac:dyDescent="0.25"/>
    <row r="34592" x14ac:dyDescent="0.25"/>
    <row r="34593" x14ac:dyDescent="0.25"/>
    <row r="34594" x14ac:dyDescent="0.25"/>
    <row r="34595" x14ac:dyDescent="0.25"/>
    <row r="34596" x14ac:dyDescent="0.25"/>
    <row r="34597" x14ac:dyDescent="0.25"/>
    <row r="34598" x14ac:dyDescent="0.25"/>
    <row r="34599" x14ac:dyDescent="0.25"/>
    <row r="34600" x14ac:dyDescent="0.25"/>
    <row r="34601" x14ac:dyDescent="0.25"/>
    <row r="34602" x14ac:dyDescent="0.25"/>
    <row r="34603" x14ac:dyDescent="0.25"/>
    <row r="34604" x14ac:dyDescent="0.25"/>
    <row r="34605" x14ac:dyDescent="0.25"/>
    <row r="34606" x14ac:dyDescent="0.25"/>
    <row r="34607" x14ac:dyDescent="0.25"/>
    <row r="34608" x14ac:dyDescent="0.25"/>
    <row r="34609" x14ac:dyDescent="0.25"/>
    <row r="34610" x14ac:dyDescent="0.25"/>
    <row r="34611" x14ac:dyDescent="0.25"/>
    <row r="34612" x14ac:dyDescent="0.25"/>
    <row r="34613" x14ac:dyDescent="0.25"/>
    <row r="34614" x14ac:dyDescent="0.25"/>
    <row r="34615" x14ac:dyDescent="0.25"/>
    <row r="34616" x14ac:dyDescent="0.25"/>
    <row r="34617" x14ac:dyDescent="0.25"/>
    <row r="34618" x14ac:dyDescent="0.25"/>
    <row r="34619" x14ac:dyDescent="0.25"/>
    <row r="34620" x14ac:dyDescent="0.25"/>
    <row r="34621" x14ac:dyDescent="0.25"/>
    <row r="34622" x14ac:dyDescent="0.25"/>
    <row r="34623" x14ac:dyDescent="0.25"/>
    <row r="34624" x14ac:dyDescent="0.25"/>
    <row r="34625" x14ac:dyDescent="0.25"/>
    <row r="34626" x14ac:dyDescent="0.25"/>
    <row r="34627" x14ac:dyDescent="0.25"/>
    <row r="34628" x14ac:dyDescent="0.25"/>
    <row r="34629" x14ac:dyDescent="0.25"/>
    <row r="34630" x14ac:dyDescent="0.25"/>
    <row r="34631" x14ac:dyDescent="0.25"/>
    <row r="34632" x14ac:dyDescent="0.25"/>
    <row r="34633" x14ac:dyDescent="0.25"/>
    <row r="34634" x14ac:dyDescent="0.25"/>
    <row r="34635" x14ac:dyDescent="0.25"/>
    <row r="34636" x14ac:dyDescent="0.25"/>
    <row r="34637" x14ac:dyDescent="0.25"/>
    <row r="34638" x14ac:dyDescent="0.25"/>
    <row r="34639" x14ac:dyDescent="0.25"/>
    <row r="34640" x14ac:dyDescent="0.25"/>
    <row r="34641" x14ac:dyDescent="0.25"/>
    <row r="34642" x14ac:dyDescent="0.25"/>
    <row r="34643" x14ac:dyDescent="0.25"/>
    <row r="34644" x14ac:dyDescent="0.25"/>
    <row r="34645" x14ac:dyDescent="0.25"/>
    <row r="34646" x14ac:dyDescent="0.25"/>
    <row r="34647" x14ac:dyDescent="0.25"/>
    <row r="34648" x14ac:dyDescent="0.25"/>
    <row r="34649" x14ac:dyDescent="0.25"/>
    <row r="34650" x14ac:dyDescent="0.25"/>
    <row r="34651" x14ac:dyDescent="0.25"/>
    <row r="34652" x14ac:dyDescent="0.25"/>
    <row r="34653" x14ac:dyDescent="0.25"/>
    <row r="34654" x14ac:dyDescent="0.25"/>
    <row r="34655" x14ac:dyDescent="0.25"/>
    <row r="34656" x14ac:dyDescent="0.25"/>
    <row r="34657" x14ac:dyDescent="0.25"/>
    <row r="34658" x14ac:dyDescent="0.25"/>
    <row r="34659" x14ac:dyDescent="0.25"/>
    <row r="34660" x14ac:dyDescent="0.25"/>
    <row r="34661" x14ac:dyDescent="0.25"/>
    <row r="34662" x14ac:dyDescent="0.25"/>
    <row r="34663" x14ac:dyDescent="0.25"/>
    <row r="34664" x14ac:dyDescent="0.25"/>
    <row r="34665" x14ac:dyDescent="0.25"/>
    <row r="34666" x14ac:dyDescent="0.25"/>
    <row r="34667" x14ac:dyDescent="0.25"/>
    <row r="34668" x14ac:dyDescent="0.25"/>
    <row r="34669" x14ac:dyDescent="0.25"/>
    <row r="34670" x14ac:dyDescent="0.25"/>
    <row r="34671" x14ac:dyDescent="0.25"/>
    <row r="34672" x14ac:dyDescent="0.25"/>
    <row r="34673" x14ac:dyDescent="0.25"/>
    <row r="34674" x14ac:dyDescent="0.25"/>
    <row r="34675" x14ac:dyDescent="0.25"/>
    <row r="34676" x14ac:dyDescent="0.25"/>
    <row r="34677" x14ac:dyDescent="0.25"/>
    <row r="34678" x14ac:dyDescent="0.25"/>
    <row r="34679" x14ac:dyDescent="0.25"/>
    <row r="34680" x14ac:dyDescent="0.25"/>
    <row r="34681" x14ac:dyDescent="0.25"/>
    <row r="34682" x14ac:dyDescent="0.25"/>
    <row r="34683" x14ac:dyDescent="0.25"/>
    <row r="34684" x14ac:dyDescent="0.25"/>
    <row r="34685" x14ac:dyDescent="0.25"/>
    <row r="34686" x14ac:dyDescent="0.25"/>
    <row r="34687" x14ac:dyDescent="0.25"/>
    <row r="34688" x14ac:dyDescent="0.25"/>
    <row r="34689" x14ac:dyDescent="0.25"/>
    <row r="34690" x14ac:dyDescent="0.25"/>
    <row r="34691" x14ac:dyDescent="0.25"/>
    <row r="34692" x14ac:dyDescent="0.25"/>
    <row r="34693" x14ac:dyDescent="0.25"/>
    <row r="34694" x14ac:dyDescent="0.25"/>
    <row r="34695" x14ac:dyDescent="0.25"/>
    <row r="34696" x14ac:dyDescent="0.25"/>
    <row r="34697" x14ac:dyDescent="0.25"/>
    <row r="34698" x14ac:dyDescent="0.25"/>
    <row r="34699" x14ac:dyDescent="0.25"/>
    <row r="34700" x14ac:dyDescent="0.25"/>
    <row r="34701" x14ac:dyDescent="0.25"/>
    <row r="34702" x14ac:dyDescent="0.25"/>
    <row r="34703" x14ac:dyDescent="0.25"/>
    <row r="34704" x14ac:dyDescent="0.25"/>
    <row r="34705" x14ac:dyDescent="0.25"/>
    <row r="34706" x14ac:dyDescent="0.25"/>
    <row r="34707" x14ac:dyDescent="0.25"/>
    <row r="34708" x14ac:dyDescent="0.25"/>
    <row r="34709" x14ac:dyDescent="0.25"/>
    <row r="34710" x14ac:dyDescent="0.25"/>
    <row r="34711" x14ac:dyDescent="0.25"/>
    <row r="34712" x14ac:dyDescent="0.25"/>
    <row r="34713" x14ac:dyDescent="0.25"/>
    <row r="34714" x14ac:dyDescent="0.25"/>
    <row r="34715" x14ac:dyDescent="0.25"/>
    <row r="34716" x14ac:dyDescent="0.25"/>
    <row r="34717" x14ac:dyDescent="0.25"/>
    <row r="34718" x14ac:dyDescent="0.25"/>
    <row r="34719" x14ac:dyDescent="0.25"/>
    <row r="34720" x14ac:dyDescent="0.25"/>
    <row r="34721" x14ac:dyDescent="0.25"/>
    <row r="34722" x14ac:dyDescent="0.25"/>
    <row r="34723" x14ac:dyDescent="0.25"/>
    <row r="34724" x14ac:dyDescent="0.25"/>
    <row r="34725" x14ac:dyDescent="0.25"/>
    <row r="34726" x14ac:dyDescent="0.25"/>
    <row r="34727" x14ac:dyDescent="0.25"/>
    <row r="34728" x14ac:dyDescent="0.25"/>
    <row r="34729" x14ac:dyDescent="0.25"/>
    <row r="34730" x14ac:dyDescent="0.25"/>
    <row r="34731" x14ac:dyDescent="0.25"/>
    <row r="34732" x14ac:dyDescent="0.25"/>
    <row r="34733" x14ac:dyDescent="0.25"/>
    <row r="34734" x14ac:dyDescent="0.25"/>
    <row r="34735" x14ac:dyDescent="0.25"/>
    <row r="34736" x14ac:dyDescent="0.25"/>
    <row r="34737" x14ac:dyDescent="0.25"/>
    <row r="34738" x14ac:dyDescent="0.25"/>
    <row r="34739" x14ac:dyDescent="0.25"/>
    <row r="34740" x14ac:dyDescent="0.25"/>
    <row r="34741" x14ac:dyDescent="0.25"/>
    <row r="34742" x14ac:dyDescent="0.25"/>
    <row r="34743" x14ac:dyDescent="0.25"/>
    <row r="34744" x14ac:dyDescent="0.25"/>
    <row r="34745" x14ac:dyDescent="0.25"/>
    <row r="34746" x14ac:dyDescent="0.25"/>
    <row r="34747" x14ac:dyDescent="0.25"/>
    <row r="34748" x14ac:dyDescent="0.25"/>
    <row r="34749" x14ac:dyDescent="0.25"/>
    <row r="34750" x14ac:dyDescent="0.25"/>
    <row r="34751" x14ac:dyDescent="0.25"/>
    <row r="34752" x14ac:dyDescent="0.25"/>
    <row r="34753" x14ac:dyDescent="0.25"/>
    <row r="34754" x14ac:dyDescent="0.25"/>
    <row r="34755" x14ac:dyDescent="0.25"/>
    <row r="34756" x14ac:dyDescent="0.25"/>
    <row r="34757" x14ac:dyDescent="0.25"/>
    <row r="34758" x14ac:dyDescent="0.25"/>
    <row r="34759" x14ac:dyDescent="0.25"/>
    <row r="34760" x14ac:dyDescent="0.25"/>
    <row r="34761" x14ac:dyDescent="0.25"/>
    <row r="34762" x14ac:dyDescent="0.25"/>
    <row r="34763" x14ac:dyDescent="0.25"/>
    <row r="34764" x14ac:dyDescent="0.25"/>
    <row r="34765" x14ac:dyDescent="0.25"/>
    <row r="34766" x14ac:dyDescent="0.25"/>
    <row r="34767" x14ac:dyDescent="0.25"/>
    <row r="34768" x14ac:dyDescent="0.25"/>
    <row r="34769" x14ac:dyDescent="0.25"/>
    <row r="34770" x14ac:dyDescent="0.25"/>
    <row r="34771" x14ac:dyDescent="0.25"/>
    <row r="34772" x14ac:dyDescent="0.25"/>
    <row r="34773" x14ac:dyDescent="0.25"/>
    <row r="34774" x14ac:dyDescent="0.25"/>
    <row r="34775" x14ac:dyDescent="0.25"/>
    <row r="34776" x14ac:dyDescent="0.25"/>
    <row r="34777" x14ac:dyDescent="0.25"/>
    <row r="34778" x14ac:dyDescent="0.25"/>
    <row r="34779" x14ac:dyDescent="0.25"/>
    <row r="34780" x14ac:dyDescent="0.25"/>
    <row r="34781" x14ac:dyDescent="0.25"/>
    <row r="34782" x14ac:dyDescent="0.25"/>
    <row r="34783" x14ac:dyDescent="0.25"/>
    <row r="34784" x14ac:dyDescent="0.25"/>
    <row r="34785" x14ac:dyDescent="0.25"/>
    <row r="34786" x14ac:dyDescent="0.25"/>
    <row r="34787" x14ac:dyDescent="0.25"/>
    <row r="34788" x14ac:dyDescent="0.25"/>
    <row r="34789" x14ac:dyDescent="0.25"/>
    <row r="34790" x14ac:dyDescent="0.25"/>
    <row r="34791" x14ac:dyDescent="0.25"/>
    <row r="34792" x14ac:dyDescent="0.25"/>
    <row r="34793" x14ac:dyDescent="0.25"/>
    <row r="34794" x14ac:dyDescent="0.25"/>
    <row r="34795" x14ac:dyDescent="0.25"/>
    <row r="34796" x14ac:dyDescent="0.25"/>
    <row r="34797" x14ac:dyDescent="0.25"/>
    <row r="34798" x14ac:dyDescent="0.25"/>
    <row r="34799" x14ac:dyDescent="0.25"/>
    <row r="34800" x14ac:dyDescent="0.25"/>
    <row r="34801" x14ac:dyDescent="0.25"/>
    <row r="34802" x14ac:dyDescent="0.25"/>
    <row r="34803" x14ac:dyDescent="0.25"/>
    <row r="34804" x14ac:dyDescent="0.25"/>
    <row r="34805" x14ac:dyDescent="0.25"/>
    <row r="34806" x14ac:dyDescent="0.25"/>
    <row r="34807" x14ac:dyDescent="0.25"/>
    <row r="34808" x14ac:dyDescent="0.25"/>
    <row r="34809" x14ac:dyDescent="0.25"/>
    <row r="34810" x14ac:dyDescent="0.25"/>
    <row r="34811" x14ac:dyDescent="0.25"/>
    <row r="34812" x14ac:dyDescent="0.25"/>
    <row r="34813" x14ac:dyDescent="0.25"/>
    <row r="34814" x14ac:dyDescent="0.25"/>
    <row r="34815" x14ac:dyDescent="0.25"/>
    <row r="34816" x14ac:dyDescent="0.25"/>
    <row r="34817" x14ac:dyDescent="0.25"/>
    <row r="34818" x14ac:dyDescent="0.25"/>
    <row r="34819" x14ac:dyDescent="0.25"/>
    <row r="34820" x14ac:dyDescent="0.25"/>
    <row r="34821" x14ac:dyDescent="0.25"/>
    <row r="34822" x14ac:dyDescent="0.25"/>
    <row r="34823" x14ac:dyDescent="0.25"/>
    <row r="34824" x14ac:dyDescent="0.25"/>
    <row r="34825" x14ac:dyDescent="0.25"/>
    <row r="34826" x14ac:dyDescent="0.25"/>
    <row r="34827" x14ac:dyDescent="0.25"/>
    <row r="34828" x14ac:dyDescent="0.25"/>
    <row r="34829" x14ac:dyDescent="0.25"/>
    <row r="34830" x14ac:dyDescent="0.25"/>
    <row r="34831" x14ac:dyDescent="0.25"/>
    <row r="34832" x14ac:dyDescent="0.25"/>
    <row r="34833" x14ac:dyDescent="0.25"/>
    <row r="34834" x14ac:dyDescent="0.25"/>
    <row r="34835" x14ac:dyDescent="0.25"/>
    <row r="34836" x14ac:dyDescent="0.25"/>
    <row r="34837" x14ac:dyDescent="0.25"/>
    <row r="34838" x14ac:dyDescent="0.25"/>
    <row r="34839" x14ac:dyDescent="0.25"/>
    <row r="34840" x14ac:dyDescent="0.25"/>
    <row r="34841" x14ac:dyDescent="0.25"/>
    <row r="34842" x14ac:dyDescent="0.25"/>
    <row r="34843" x14ac:dyDescent="0.25"/>
    <row r="34844" x14ac:dyDescent="0.25"/>
    <row r="34845" x14ac:dyDescent="0.25"/>
    <row r="34846" x14ac:dyDescent="0.25"/>
    <row r="34847" x14ac:dyDescent="0.25"/>
    <row r="34848" x14ac:dyDescent="0.25"/>
    <row r="34849" x14ac:dyDescent="0.25"/>
    <row r="34850" x14ac:dyDescent="0.25"/>
    <row r="34851" x14ac:dyDescent="0.25"/>
    <row r="34852" x14ac:dyDescent="0.25"/>
    <row r="34853" x14ac:dyDescent="0.25"/>
    <row r="34854" x14ac:dyDescent="0.25"/>
    <row r="34855" x14ac:dyDescent="0.25"/>
    <row r="34856" x14ac:dyDescent="0.25"/>
    <row r="34857" x14ac:dyDescent="0.25"/>
    <row r="34858" x14ac:dyDescent="0.25"/>
    <row r="34859" x14ac:dyDescent="0.25"/>
    <row r="34860" x14ac:dyDescent="0.25"/>
    <row r="34861" x14ac:dyDescent="0.25"/>
    <row r="34862" x14ac:dyDescent="0.25"/>
    <row r="34863" x14ac:dyDescent="0.25"/>
    <row r="34864" x14ac:dyDescent="0.25"/>
    <row r="34865" x14ac:dyDescent="0.25"/>
    <row r="34866" x14ac:dyDescent="0.25"/>
    <row r="34867" x14ac:dyDescent="0.25"/>
    <row r="34868" x14ac:dyDescent="0.25"/>
    <row r="34869" x14ac:dyDescent="0.25"/>
    <row r="34870" x14ac:dyDescent="0.25"/>
    <row r="34871" x14ac:dyDescent="0.25"/>
    <row r="34872" x14ac:dyDescent="0.25"/>
    <row r="34873" x14ac:dyDescent="0.25"/>
    <row r="34874" x14ac:dyDescent="0.25"/>
    <row r="34875" x14ac:dyDescent="0.25"/>
    <row r="34876" x14ac:dyDescent="0.25"/>
    <row r="34877" x14ac:dyDescent="0.25"/>
    <row r="34878" x14ac:dyDescent="0.25"/>
    <row r="34879" x14ac:dyDescent="0.25"/>
    <row r="34880" x14ac:dyDescent="0.25"/>
    <row r="34881" x14ac:dyDescent="0.25"/>
    <row r="34882" x14ac:dyDescent="0.25"/>
    <row r="34883" x14ac:dyDescent="0.25"/>
    <row r="34884" x14ac:dyDescent="0.25"/>
    <row r="34885" x14ac:dyDescent="0.25"/>
    <row r="34886" x14ac:dyDescent="0.25"/>
    <row r="34887" x14ac:dyDescent="0.25"/>
    <row r="34888" x14ac:dyDescent="0.25"/>
    <row r="34889" x14ac:dyDescent="0.25"/>
    <row r="34890" x14ac:dyDescent="0.25"/>
    <row r="34891" x14ac:dyDescent="0.25"/>
    <row r="34892" x14ac:dyDescent="0.25"/>
    <row r="34893" x14ac:dyDescent="0.25"/>
    <row r="34894" x14ac:dyDescent="0.25"/>
    <row r="34895" x14ac:dyDescent="0.25"/>
    <row r="34896" x14ac:dyDescent="0.25"/>
    <row r="34897" x14ac:dyDescent="0.25"/>
    <row r="34898" x14ac:dyDescent="0.25"/>
    <row r="34899" x14ac:dyDescent="0.25"/>
    <row r="34900" x14ac:dyDescent="0.25"/>
    <row r="34901" x14ac:dyDescent="0.25"/>
    <row r="34902" x14ac:dyDescent="0.25"/>
    <row r="34903" x14ac:dyDescent="0.25"/>
    <row r="34904" x14ac:dyDescent="0.25"/>
    <row r="34905" x14ac:dyDescent="0.25"/>
    <row r="34906" x14ac:dyDescent="0.25"/>
    <row r="34907" x14ac:dyDescent="0.25"/>
    <row r="34908" x14ac:dyDescent="0.25"/>
    <row r="34909" x14ac:dyDescent="0.25"/>
    <row r="34910" x14ac:dyDescent="0.25"/>
    <row r="34911" x14ac:dyDescent="0.25"/>
    <row r="34912" x14ac:dyDescent="0.25"/>
    <row r="34913" x14ac:dyDescent="0.25"/>
    <row r="34914" x14ac:dyDescent="0.25"/>
    <row r="34915" x14ac:dyDescent="0.25"/>
    <row r="34916" x14ac:dyDescent="0.25"/>
    <row r="34917" x14ac:dyDescent="0.25"/>
    <row r="34918" x14ac:dyDescent="0.25"/>
    <row r="34919" x14ac:dyDescent="0.25"/>
    <row r="34920" x14ac:dyDescent="0.25"/>
    <row r="34921" x14ac:dyDescent="0.25"/>
    <row r="34922" x14ac:dyDescent="0.25"/>
    <row r="34923" x14ac:dyDescent="0.25"/>
    <row r="34924" x14ac:dyDescent="0.25"/>
    <row r="34925" x14ac:dyDescent="0.25"/>
    <row r="34926" x14ac:dyDescent="0.25"/>
    <row r="34927" x14ac:dyDescent="0.25"/>
    <row r="34928" x14ac:dyDescent="0.25"/>
    <row r="34929" x14ac:dyDescent="0.25"/>
    <row r="34930" x14ac:dyDescent="0.25"/>
    <row r="34931" x14ac:dyDescent="0.25"/>
    <row r="34932" x14ac:dyDescent="0.25"/>
    <row r="34933" x14ac:dyDescent="0.25"/>
    <row r="34934" x14ac:dyDescent="0.25"/>
    <row r="34935" x14ac:dyDescent="0.25"/>
    <row r="34936" x14ac:dyDescent="0.25"/>
    <row r="34937" x14ac:dyDescent="0.25"/>
    <row r="34938" x14ac:dyDescent="0.25"/>
    <row r="34939" x14ac:dyDescent="0.25"/>
    <row r="34940" x14ac:dyDescent="0.25"/>
    <row r="34941" x14ac:dyDescent="0.25"/>
    <row r="34942" x14ac:dyDescent="0.25"/>
    <row r="34943" x14ac:dyDescent="0.25"/>
    <row r="34944" x14ac:dyDescent="0.25"/>
    <row r="34945" x14ac:dyDescent="0.25"/>
    <row r="34946" x14ac:dyDescent="0.25"/>
    <row r="34947" x14ac:dyDescent="0.25"/>
    <row r="34948" x14ac:dyDescent="0.25"/>
    <row r="34949" x14ac:dyDescent="0.25"/>
    <row r="34950" x14ac:dyDescent="0.25"/>
    <row r="34951" x14ac:dyDescent="0.25"/>
    <row r="34952" x14ac:dyDescent="0.25"/>
    <row r="34953" x14ac:dyDescent="0.25"/>
    <row r="34954" x14ac:dyDescent="0.25"/>
    <row r="34955" x14ac:dyDescent="0.25"/>
    <row r="34956" x14ac:dyDescent="0.25"/>
    <row r="34957" x14ac:dyDescent="0.25"/>
    <row r="34958" x14ac:dyDescent="0.25"/>
    <row r="34959" x14ac:dyDescent="0.25"/>
    <row r="34960" x14ac:dyDescent="0.25"/>
    <row r="34961" x14ac:dyDescent="0.25"/>
    <row r="34962" x14ac:dyDescent="0.25"/>
    <row r="34963" x14ac:dyDescent="0.25"/>
    <row r="34964" x14ac:dyDescent="0.25"/>
    <row r="34965" x14ac:dyDescent="0.25"/>
    <row r="34966" x14ac:dyDescent="0.25"/>
    <row r="34967" x14ac:dyDescent="0.25"/>
    <row r="34968" x14ac:dyDescent="0.25"/>
    <row r="34969" x14ac:dyDescent="0.25"/>
    <row r="34970" x14ac:dyDescent="0.25"/>
    <row r="34971" x14ac:dyDescent="0.25"/>
    <row r="34972" x14ac:dyDescent="0.25"/>
    <row r="34973" x14ac:dyDescent="0.25"/>
    <row r="34974" x14ac:dyDescent="0.25"/>
    <row r="34975" x14ac:dyDescent="0.25"/>
    <row r="34976" x14ac:dyDescent="0.25"/>
    <row r="34977" x14ac:dyDescent="0.25"/>
    <row r="34978" x14ac:dyDescent="0.25"/>
    <row r="34979" x14ac:dyDescent="0.25"/>
    <row r="34980" x14ac:dyDescent="0.25"/>
    <row r="34981" x14ac:dyDescent="0.25"/>
    <row r="34982" x14ac:dyDescent="0.25"/>
    <row r="34983" x14ac:dyDescent="0.25"/>
    <row r="34984" x14ac:dyDescent="0.25"/>
    <row r="34985" x14ac:dyDescent="0.25"/>
    <row r="34986" x14ac:dyDescent="0.25"/>
    <row r="34987" x14ac:dyDescent="0.25"/>
    <row r="34988" x14ac:dyDescent="0.25"/>
    <row r="34989" x14ac:dyDescent="0.25"/>
    <row r="34990" x14ac:dyDescent="0.25"/>
    <row r="34991" x14ac:dyDescent="0.25"/>
    <row r="34992" x14ac:dyDescent="0.25"/>
    <row r="34993" x14ac:dyDescent="0.25"/>
    <row r="34994" x14ac:dyDescent="0.25"/>
    <row r="34995" x14ac:dyDescent="0.25"/>
    <row r="34996" x14ac:dyDescent="0.25"/>
    <row r="34997" x14ac:dyDescent="0.25"/>
    <row r="34998" x14ac:dyDescent="0.25"/>
    <row r="34999" x14ac:dyDescent="0.25"/>
    <row r="35000" x14ac:dyDescent="0.25"/>
    <row r="35001" x14ac:dyDescent="0.25"/>
    <row r="35002" x14ac:dyDescent="0.25"/>
    <row r="35003" x14ac:dyDescent="0.25"/>
    <row r="35004" x14ac:dyDescent="0.25"/>
    <row r="35005" x14ac:dyDescent="0.25"/>
    <row r="35006" x14ac:dyDescent="0.25"/>
    <row r="35007" x14ac:dyDescent="0.25"/>
    <row r="35008" x14ac:dyDescent="0.25"/>
    <row r="35009" x14ac:dyDescent="0.25"/>
    <row r="35010" x14ac:dyDescent="0.25"/>
    <row r="35011" x14ac:dyDescent="0.25"/>
    <row r="35012" x14ac:dyDescent="0.25"/>
    <row r="35013" x14ac:dyDescent="0.25"/>
    <row r="35014" x14ac:dyDescent="0.25"/>
    <row r="35015" x14ac:dyDescent="0.25"/>
    <row r="35016" x14ac:dyDescent="0.25"/>
    <row r="35017" x14ac:dyDescent="0.25"/>
    <row r="35018" x14ac:dyDescent="0.25"/>
    <row r="35019" x14ac:dyDescent="0.25"/>
    <row r="35020" x14ac:dyDescent="0.25"/>
    <row r="35021" x14ac:dyDescent="0.25"/>
    <row r="35022" x14ac:dyDescent="0.25"/>
    <row r="35023" x14ac:dyDescent="0.25"/>
    <row r="35024" x14ac:dyDescent="0.25"/>
    <row r="35025" x14ac:dyDescent="0.25"/>
    <row r="35026" x14ac:dyDescent="0.25"/>
    <row r="35027" x14ac:dyDescent="0.25"/>
    <row r="35028" x14ac:dyDescent="0.25"/>
    <row r="35029" x14ac:dyDescent="0.25"/>
    <row r="35030" x14ac:dyDescent="0.25"/>
    <row r="35031" x14ac:dyDescent="0.25"/>
    <row r="35032" x14ac:dyDescent="0.25"/>
    <row r="35033" x14ac:dyDescent="0.25"/>
    <row r="35034" x14ac:dyDescent="0.25"/>
    <row r="35035" x14ac:dyDescent="0.25"/>
    <row r="35036" x14ac:dyDescent="0.25"/>
    <row r="35037" x14ac:dyDescent="0.25"/>
    <row r="35038" x14ac:dyDescent="0.25"/>
    <row r="35039" x14ac:dyDescent="0.25"/>
    <row r="35040" x14ac:dyDescent="0.25"/>
    <row r="35041" x14ac:dyDescent="0.25"/>
    <row r="35042" x14ac:dyDescent="0.25"/>
    <row r="35043" x14ac:dyDescent="0.25"/>
    <row r="35044" x14ac:dyDescent="0.25"/>
    <row r="35045" x14ac:dyDescent="0.25"/>
    <row r="35046" x14ac:dyDescent="0.25"/>
    <row r="35047" x14ac:dyDescent="0.25"/>
    <row r="35048" x14ac:dyDescent="0.25"/>
    <row r="35049" x14ac:dyDescent="0.25"/>
    <row r="35050" x14ac:dyDescent="0.25"/>
    <row r="35051" x14ac:dyDescent="0.25"/>
    <row r="35052" x14ac:dyDescent="0.25"/>
    <row r="35053" x14ac:dyDescent="0.25"/>
    <row r="35054" x14ac:dyDescent="0.25"/>
    <row r="35055" x14ac:dyDescent="0.25"/>
    <row r="35056" x14ac:dyDescent="0.25"/>
    <row r="35057" x14ac:dyDescent="0.25"/>
    <row r="35058" x14ac:dyDescent="0.25"/>
    <row r="35059" x14ac:dyDescent="0.25"/>
    <row r="35060" x14ac:dyDescent="0.25"/>
    <row r="35061" x14ac:dyDescent="0.25"/>
    <row r="35062" x14ac:dyDescent="0.25"/>
    <row r="35063" x14ac:dyDescent="0.25"/>
    <row r="35064" x14ac:dyDescent="0.25"/>
    <row r="35065" x14ac:dyDescent="0.25"/>
    <row r="35066" x14ac:dyDescent="0.25"/>
    <row r="35067" x14ac:dyDescent="0.25"/>
    <row r="35068" x14ac:dyDescent="0.25"/>
    <row r="35069" x14ac:dyDescent="0.25"/>
    <row r="35070" x14ac:dyDescent="0.25"/>
    <row r="35071" x14ac:dyDescent="0.25"/>
    <row r="35072" x14ac:dyDescent="0.25"/>
    <row r="35073" x14ac:dyDescent="0.25"/>
    <row r="35074" x14ac:dyDescent="0.25"/>
    <row r="35075" x14ac:dyDescent="0.25"/>
    <row r="35076" x14ac:dyDescent="0.25"/>
    <row r="35077" x14ac:dyDescent="0.25"/>
    <row r="35078" x14ac:dyDescent="0.25"/>
    <row r="35079" x14ac:dyDescent="0.25"/>
    <row r="35080" x14ac:dyDescent="0.25"/>
    <row r="35081" x14ac:dyDescent="0.25"/>
    <row r="35082" x14ac:dyDescent="0.25"/>
    <row r="35083" x14ac:dyDescent="0.25"/>
    <row r="35084" x14ac:dyDescent="0.25"/>
    <row r="35085" x14ac:dyDescent="0.25"/>
    <row r="35086" x14ac:dyDescent="0.25"/>
    <row r="35087" x14ac:dyDescent="0.25"/>
    <row r="35088" x14ac:dyDescent="0.25"/>
    <row r="35089" x14ac:dyDescent="0.25"/>
    <row r="35090" x14ac:dyDescent="0.25"/>
    <row r="35091" x14ac:dyDescent="0.25"/>
    <row r="35092" x14ac:dyDescent="0.25"/>
    <row r="35093" x14ac:dyDescent="0.25"/>
    <row r="35094" x14ac:dyDescent="0.25"/>
    <row r="35095" x14ac:dyDescent="0.25"/>
    <row r="35096" x14ac:dyDescent="0.25"/>
    <row r="35097" x14ac:dyDescent="0.25"/>
    <row r="35098" x14ac:dyDescent="0.25"/>
    <row r="35099" x14ac:dyDescent="0.25"/>
    <row r="35100" x14ac:dyDescent="0.25"/>
    <row r="35101" x14ac:dyDescent="0.25"/>
    <row r="35102" x14ac:dyDescent="0.25"/>
    <row r="35103" x14ac:dyDescent="0.25"/>
    <row r="35104" x14ac:dyDescent="0.25"/>
    <row r="35105" x14ac:dyDescent="0.25"/>
    <row r="35106" x14ac:dyDescent="0.25"/>
    <row r="35107" x14ac:dyDescent="0.25"/>
    <row r="35108" x14ac:dyDescent="0.25"/>
    <row r="35109" x14ac:dyDescent="0.25"/>
    <row r="35110" x14ac:dyDescent="0.25"/>
    <row r="35111" x14ac:dyDescent="0.25"/>
    <row r="35112" x14ac:dyDescent="0.25"/>
    <row r="35113" x14ac:dyDescent="0.25"/>
    <row r="35114" x14ac:dyDescent="0.25"/>
    <row r="35115" x14ac:dyDescent="0.25"/>
    <row r="35116" x14ac:dyDescent="0.25"/>
    <row r="35117" x14ac:dyDescent="0.25"/>
    <row r="35118" x14ac:dyDescent="0.25"/>
    <row r="35119" x14ac:dyDescent="0.25"/>
    <row r="35120" x14ac:dyDescent="0.25"/>
    <row r="35121" x14ac:dyDescent="0.25"/>
    <row r="35122" x14ac:dyDescent="0.25"/>
    <row r="35123" x14ac:dyDescent="0.25"/>
    <row r="35124" x14ac:dyDescent="0.25"/>
    <row r="35125" x14ac:dyDescent="0.25"/>
    <row r="35126" x14ac:dyDescent="0.25"/>
    <row r="35127" x14ac:dyDescent="0.25"/>
    <row r="35128" x14ac:dyDescent="0.25"/>
    <row r="35129" x14ac:dyDescent="0.25"/>
    <row r="35130" x14ac:dyDescent="0.25"/>
    <row r="35131" x14ac:dyDescent="0.25"/>
    <row r="35132" x14ac:dyDescent="0.25"/>
    <row r="35133" x14ac:dyDescent="0.25"/>
    <row r="35134" x14ac:dyDescent="0.25"/>
    <row r="35135" x14ac:dyDescent="0.25"/>
    <row r="35136" x14ac:dyDescent="0.25"/>
    <row r="35137" x14ac:dyDescent="0.25"/>
    <row r="35138" x14ac:dyDescent="0.25"/>
    <row r="35139" x14ac:dyDescent="0.25"/>
    <row r="35140" x14ac:dyDescent="0.25"/>
    <row r="35141" x14ac:dyDescent="0.25"/>
    <row r="35142" x14ac:dyDescent="0.25"/>
    <row r="35143" x14ac:dyDescent="0.25"/>
    <row r="35144" x14ac:dyDescent="0.25"/>
    <row r="35145" x14ac:dyDescent="0.25"/>
    <row r="35146" x14ac:dyDescent="0.25"/>
    <row r="35147" x14ac:dyDescent="0.25"/>
    <row r="35148" x14ac:dyDescent="0.25"/>
    <row r="35149" x14ac:dyDescent="0.25"/>
    <row r="35150" x14ac:dyDescent="0.25"/>
    <row r="35151" x14ac:dyDescent="0.25"/>
    <row r="35152" x14ac:dyDescent="0.25"/>
    <row r="35153" x14ac:dyDescent="0.25"/>
    <row r="35154" x14ac:dyDescent="0.25"/>
    <row r="35155" x14ac:dyDescent="0.25"/>
    <row r="35156" x14ac:dyDescent="0.25"/>
    <row r="35157" x14ac:dyDescent="0.25"/>
    <row r="35158" x14ac:dyDescent="0.25"/>
    <row r="35159" x14ac:dyDescent="0.25"/>
    <row r="35160" x14ac:dyDescent="0.25"/>
    <row r="35161" x14ac:dyDescent="0.25"/>
    <row r="35162" x14ac:dyDescent="0.25"/>
    <row r="35163" x14ac:dyDescent="0.25"/>
    <row r="35164" x14ac:dyDescent="0.25"/>
    <row r="35165" x14ac:dyDescent="0.25"/>
    <row r="35166" x14ac:dyDescent="0.25"/>
    <row r="35167" x14ac:dyDescent="0.25"/>
    <row r="35168" x14ac:dyDescent="0.25"/>
    <row r="35169" x14ac:dyDescent="0.25"/>
    <row r="35170" x14ac:dyDescent="0.25"/>
    <row r="35171" x14ac:dyDescent="0.25"/>
    <row r="35172" x14ac:dyDescent="0.25"/>
    <row r="35173" x14ac:dyDescent="0.25"/>
    <row r="35174" x14ac:dyDescent="0.25"/>
    <row r="35175" x14ac:dyDescent="0.25"/>
    <row r="35176" x14ac:dyDescent="0.25"/>
    <row r="35177" x14ac:dyDescent="0.25"/>
    <row r="35178" x14ac:dyDescent="0.25"/>
    <row r="35179" x14ac:dyDescent="0.25"/>
    <row r="35180" x14ac:dyDescent="0.25"/>
    <row r="35181" x14ac:dyDescent="0.25"/>
    <row r="35182" x14ac:dyDescent="0.25"/>
    <row r="35183" x14ac:dyDescent="0.25"/>
    <row r="35184" x14ac:dyDescent="0.25"/>
    <row r="35185" x14ac:dyDescent="0.25"/>
    <row r="35186" x14ac:dyDescent="0.25"/>
    <row r="35187" x14ac:dyDescent="0.25"/>
    <row r="35188" x14ac:dyDescent="0.25"/>
    <row r="35189" x14ac:dyDescent="0.25"/>
    <row r="35190" x14ac:dyDescent="0.25"/>
    <row r="35191" x14ac:dyDescent="0.25"/>
    <row r="35192" x14ac:dyDescent="0.25"/>
    <row r="35193" x14ac:dyDescent="0.25"/>
    <row r="35194" x14ac:dyDescent="0.25"/>
    <row r="35195" x14ac:dyDescent="0.25"/>
    <row r="35196" x14ac:dyDescent="0.25"/>
    <row r="35197" x14ac:dyDescent="0.25"/>
    <row r="35198" x14ac:dyDescent="0.25"/>
    <row r="35199" x14ac:dyDescent="0.25"/>
    <row r="35200" x14ac:dyDescent="0.25"/>
    <row r="35201" x14ac:dyDescent="0.25"/>
    <row r="35202" x14ac:dyDescent="0.25"/>
    <row r="35203" x14ac:dyDescent="0.25"/>
    <row r="35204" x14ac:dyDescent="0.25"/>
    <row r="35205" x14ac:dyDescent="0.25"/>
    <row r="35206" x14ac:dyDescent="0.25"/>
    <row r="35207" x14ac:dyDescent="0.25"/>
    <row r="35208" x14ac:dyDescent="0.25"/>
    <row r="35209" x14ac:dyDescent="0.25"/>
    <row r="35210" x14ac:dyDescent="0.25"/>
    <row r="35211" x14ac:dyDescent="0.25"/>
    <row r="35212" x14ac:dyDescent="0.25"/>
    <row r="35213" x14ac:dyDescent="0.25"/>
    <row r="35214" x14ac:dyDescent="0.25"/>
    <row r="35215" x14ac:dyDescent="0.25"/>
    <row r="35216" x14ac:dyDescent="0.25"/>
    <row r="35217" x14ac:dyDescent="0.25"/>
    <row r="35218" x14ac:dyDescent="0.25"/>
    <row r="35219" x14ac:dyDescent="0.25"/>
    <row r="35220" x14ac:dyDescent="0.25"/>
    <row r="35221" x14ac:dyDescent="0.25"/>
    <row r="35222" x14ac:dyDescent="0.25"/>
    <row r="35223" x14ac:dyDescent="0.25"/>
    <row r="35224" x14ac:dyDescent="0.25"/>
    <row r="35225" x14ac:dyDescent="0.25"/>
    <row r="35226" x14ac:dyDescent="0.25"/>
    <row r="35227" x14ac:dyDescent="0.25"/>
    <row r="35228" x14ac:dyDescent="0.25"/>
    <row r="35229" x14ac:dyDescent="0.25"/>
    <row r="35230" x14ac:dyDescent="0.25"/>
    <row r="35231" x14ac:dyDescent="0.25"/>
    <row r="35232" x14ac:dyDescent="0.25"/>
    <row r="35233" x14ac:dyDescent="0.25"/>
    <row r="35234" x14ac:dyDescent="0.25"/>
    <row r="35235" x14ac:dyDescent="0.25"/>
    <row r="35236" x14ac:dyDescent="0.25"/>
    <row r="35237" x14ac:dyDescent="0.25"/>
    <row r="35238" x14ac:dyDescent="0.25"/>
    <row r="35239" x14ac:dyDescent="0.25"/>
    <row r="35240" x14ac:dyDescent="0.25"/>
    <row r="35241" x14ac:dyDescent="0.25"/>
    <row r="35242" x14ac:dyDescent="0.25"/>
    <row r="35243" x14ac:dyDescent="0.25"/>
    <row r="35244" x14ac:dyDescent="0.25"/>
    <row r="35245" x14ac:dyDescent="0.25"/>
    <row r="35246" x14ac:dyDescent="0.25"/>
    <row r="35247" x14ac:dyDescent="0.25"/>
    <row r="35248" x14ac:dyDescent="0.25"/>
    <row r="35249" x14ac:dyDescent="0.25"/>
    <row r="35250" x14ac:dyDescent="0.25"/>
    <row r="35251" x14ac:dyDescent="0.25"/>
    <row r="35252" x14ac:dyDescent="0.25"/>
    <row r="35253" x14ac:dyDescent="0.25"/>
    <row r="35254" x14ac:dyDescent="0.25"/>
    <row r="35255" x14ac:dyDescent="0.25"/>
    <row r="35256" x14ac:dyDescent="0.25"/>
    <row r="35257" x14ac:dyDescent="0.25"/>
    <row r="35258" x14ac:dyDescent="0.25"/>
    <row r="35259" x14ac:dyDescent="0.25"/>
    <row r="35260" x14ac:dyDescent="0.25"/>
    <row r="35261" x14ac:dyDescent="0.25"/>
    <row r="35262" x14ac:dyDescent="0.25"/>
    <row r="35263" x14ac:dyDescent="0.25"/>
    <row r="35264" x14ac:dyDescent="0.25"/>
    <row r="35265" x14ac:dyDescent="0.25"/>
    <row r="35266" x14ac:dyDescent="0.25"/>
    <row r="35267" x14ac:dyDescent="0.25"/>
    <row r="35268" x14ac:dyDescent="0.25"/>
    <row r="35269" x14ac:dyDescent="0.25"/>
    <row r="35270" x14ac:dyDescent="0.25"/>
    <row r="35271" x14ac:dyDescent="0.25"/>
    <row r="35272" x14ac:dyDescent="0.25"/>
    <row r="35273" x14ac:dyDescent="0.25"/>
    <row r="35274" x14ac:dyDescent="0.25"/>
    <row r="35275" x14ac:dyDescent="0.25"/>
    <row r="35276" x14ac:dyDescent="0.25"/>
    <row r="35277" x14ac:dyDescent="0.25"/>
    <row r="35278" x14ac:dyDescent="0.25"/>
    <row r="35279" x14ac:dyDescent="0.25"/>
    <row r="35280" x14ac:dyDescent="0.25"/>
    <row r="35281" x14ac:dyDescent="0.25"/>
    <row r="35282" x14ac:dyDescent="0.25"/>
    <row r="35283" x14ac:dyDescent="0.25"/>
    <row r="35284" x14ac:dyDescent="0.25"/>
    <row r="35285" x14ac:dyDescent="0.25"/>
    <row r="35286" x14ac:dyDescent="0.25"/>
    <row r="35287" x14ac:dyDescent="0.25"/>
    <row r="35288" x14ac:dyDescent="0.25"/>
    <row r="35289" x14ac:dyDescent="0.25"/>
    <row r="35290" x14ac:dyDescent="0.25"/>
    <row r="35291" x14ac:dyDescent="0.25"/>
    <row r="35292" x14ac:dyDescent="0.25"/>
    <row r="35293" x14ac:dyDescent="0.25"/>
    <row r="35294" x14ac:dyDescent="0.25"/>
    <row r="35295" x14ac:dyDescent="0.25"/>
    <row r="35296" x14ac:dyDescent="0.25"/>
    <row r="35297" x14ac:dyDescent="0.25"/>
    <row r="35298" x14ac:dyDescent="0.25"/>
    <row r="35299" x14ac:dyDescent="0.25"/>
    <row r="35300" x14ac:dyDescent="0.25"/>
    <row r="35301" x14ac:dyDescent="0.25"/>
    <row r="35302" x14ac:dyDescent="0.25"/>
    <row r="35303" x14ac:dyDescent="0.25"/>
    <row r="35304" x14ac:dyDescent="0.25"/>
    <row r="35305" x14ac:dyDescent="0.25"/>
    <row r="35306" x14ac:dyDescent="0.25"/>
    <row r="35307" x14ac:dyDescent="0.25"/>
    <row r="35308" x14ac:dyDescent="0.25"/>
    <row r="35309" x14ac:dyDescent="0.25"/>
    <row r="35310" x14ac:dyDescent="0.25"/>
    <row r="35311" x14ac:dyDescent="0.25"/>
    <row r="35312" x14ac:dyDescent="0.25"/>
    <row r="35313" x14ac:dyDescent="0.25"/>
    <row r="35314" x14ac:dyDescent="0.25"/>
    <row r="35315" x14ac:dyDescent="0.25"/>
    <row r="35316" x14ac:dyDescent="0.25"/>
    <row r="35317" x14ac:dyDescent="0.25"/>
    <row r="35318" x14ac:dyDescent="0.25"/>
    <row r="35319" x14ac:dyDescent="0.25"/>
    <row r="35320" x14ac:dyDescent="0.25"/>
    <row r="35321" x14ac:dyDescent="0.25"/>
    <row r="35322" x14ac:dyDescent="0.25"/>
    <row r="35323" x14ac:dyDescent="0.25"/>
    <row r="35324" x14ac:dyDescent="0.25"/>
    <row r="35325" x14ac:dyDescent="0.25"/>
    <row r="35326" x14ac:dyDescent="0.25"/>
    <row r="35327" x14ac:dyDescent="0.25"/>
    <row r="35328" x14ac:dyDescent="0.25"/>
    <row r="35329" x14ac:dyDescent="0.25"/>
    <row r="35330" x14ac:dyDescent="0.25"/>
    <row r="35331" x14ac:dyDescent="0.25"/>
    <row r="35332" x14ac:dyDescent="0.25"/>
    <row r="35333" x14ac:dyDescent="0.25"/>
    <row r="35334" x14ac:dyDescent="0.25"/>
    <row r="35335" x14ac:dyDescent="0.25"/>
    <row r="35336" x14ac:dyDescent="0.25"/>
    <row r="35337" x14ac:dyDescent="0.25"/>
    <row r="35338" x14ac:dyDescent="0.25"/>
    <row r="35339" x14ac:dyDescent="0.25"/>
    <row r="35340" x14ac:dyDescent="0.25"/>
    <row r="35341" x14ac:dyDescent="0.25"/>
    <row r="35342" x14ac:dyDescent="0.25"/>
    <row r="35343" x14ac:dyDescent="0.25"/>
    <row r="35344" x14ac:dyDescent="0.25"/>
    <row r="35345" x14ac:dyDescent="0.25"/>
    <row r="35346" x14ac:dyDescent="0.25"/>
    <row r="35347" x14ac:dyDescent="0.25"/>
    <row r="35348" x14ac:dyDescent="0.25"/>
    <row r="35349" x14ac:dyDescent="0.25"/>
    <row r="35350" x14ac:dyDescent="0.25"/>
    <row r="35351" x14ac:dyDescent="0.25"/>
    <row r="35352" x14ac:dyDescent="0.25"/>
    <row r="35353" x14ac:dyDescent="0.25"/>
    <row r="35354" x14ac:dyDescent="0.25"/>
    <row r="35355" x14ac:dyDescent="0.25"/>
    <row r="35356" x14ac:dyDescent="0.25"/>
    <row r="35357" x14ac:dyDescent="0.25"/>
    <row r="35358" x14ac:dyDescent="0.25"/>
    <row r="35359" x14ac:dyDescent="0.25"/>
    <row r="35360" x14ac:dyDescent="0.25"/>
    <row r="35361" x14ac:dyDescent="0.25"/>
    <row r="35362" x14ac:dyDescent="0.25"/>
    <row r="35363" x14ac:dyDescent="0.25"/>
    <row r="35364" x14ac:dyDescent="0.25"/>
    <row r="35365" x14ac:dyDescent="0.25"/>
    <row r="35366" x14ac:dyDescent="0.25"/>
    <row r="35367" x14ac:dyDescent="0.25"/>
    <row r="35368" x14ac:dyDescent="0.25"/>
    <row r="35369" x14ac:dyDescent="0.25"/>
    <row r="35370" x14ac:dyDescent="0.25"/>
    <row r="35371" x14ac:dyDescent="0.25"/>
    <row r="35372" x14ac:dyDescent="0.25"/>
    <row r="35373" x14ac:dyDescent="0.25"/>
    <row r="35374" x14ac:dyDescent="0.25"/>
    <row r="35375" x14ac:dyDescent="0.25"/>
    <row r="35376" x14ac:dyDescent="0.25"/>
    <row r="35377" x14ac:dyDescent="0.25"/>
    <row r="35378" x14ac:dyDescent="0.25"/>
    <row r="35379" x14ac:dyDescent="0.25"/>
    <row r="35380" x14ac:dyDescent="0.25"/>
    <row r="35381" x14ac:dyDescent="0.25"/>
    <row r="35382" x14ac:dyDescent="0.25"/>
    <row r="35383" x14ac:dyDescent="0.25"/>
    <row r="35384" x14ac:dyDescent="0.25"/>
    <row r="35385" x14ac:dyDescent="0.25"/>
    <row r="35386" x14ac:dyDescent="0.25"/>
    <row r="35387" x14ac:dyDescent="0.25"/>
    <row r="35388" x14ac:dyDescent="0.25"/>
    <row r="35389" x14ac:dyDescent="0.25"/>
    <row r="35390" x14ac:dyDescent="0.25"/>
    <row r="35391" x14ac:dyDescent="0.25"/>
    <row r="35392" x14ac:dyDescent="0.25"/>
    <row r="35393" x14ac:dyDescent="0.25"/>
    <row r="35394" x14ac:dyDescent="0.25"/>
    <row r="35395" x14ac:dyDescent="0.25"/>
    <row r="35396" x14ac:dyDescent="0.25"/>
    <row r="35397" x14ac:dyDescent="0.25"/>
    <row r="35398" x14ac:dyDescent="0.25"/>
    <row r="35399" x14ac:dyDescent="0.25"/>
    <row r="35400" x14ac:dyDescent="0.25"/>
    <row r="35401" x14ac:dyDescent="0.25"/>
    <row r="35402" x14ac:dyDescent="0.25"/>
    <row r="35403" x14ac:dyDescent="0.25"/>
    <row r="35404" x14ac:dyDescent="0.25"/>
    <row r="35405" x14ac:dyDescent="0.25"/>
    <row r="35406" x14ac:dyDescent="0.25"/>
    <row r="35407" x14ac:dyDescent="0.25"/>
    <row r="35408" x14ac:dyDescent="0.25"/>
    <row r="35409" x14ac:dyDescent="0.25"/>
    <row r="35410" x14ac:dyDescent="0.25"/>
    <row r="35411" x14ac:dyDescent="0.25"/>
    <row r="35412" x14ac:dyDescent="0.25"/>
    <row r="35413" x14ac:dyDescent="0.25"/>
    <row r="35414" x14ac:dyDescent="0.25"/>
    <row r="35415" x14ac:dyDescent="0.25"/>
    <row r="35416" x14ac:dyDescent="0.25"/>
    <row r="35417" x14ac:dyDescent="0.25"/>
    <row r="35418" x14ac:dyDescent="0.25"/>
    <row r="35419" x14ac:dyDescent="0.25"/>
    <row r="35420" x14ac:dyDescent="0.25"/>
    <row r="35421" x14ac:dyDescent="0.25"/>
    <row r="35422" x14ac:dyDescent="0.25"/>
    <row r="35423" x14ac:dyDescent="0.25"/>
    <row r="35424" x14ac:dyDescent="0.25"/>
    <row r="35425" x14ac:dyDescent="0.25"/>
    <row r="35426" x14ac:dyDescent="0.25"/>
    <row r="35427" x14ac:dyDescent="0.25"/>
    <row r="35428" x14ac:dyDescent="0.25"/>
    <row r="35429" x14ac:dyDescent="0.25"/>
    <row r="35430" x14ac:dyDescent="0.25"/>
    <row r="35431" x14ac:dyDescent="0.25"/>
    <row r="35432" x14ac:dyDescent="0.25"/>
    <row r="35433" x14ac:dyDescent="0.25"/>
    <row r="35434" x14ac:dyDescent="0.25"/>
    <row r="35435" x14ac:dyDescent="0.25"/>
    <row r="35436" x14ac:dyDescent="0.25"/>
    <row r="35437" x14ac:dyDescent="0.25"/>
    <row r="35438" x14ac:dyDescent="0.25"/>
    <row r="35439" x14ac:dyDescent="0.25"/>
    <row r="35440" x14ac:dyDescent="0.25"/>
    <row r="35441" x14ac:dyDescent="0.25"/>
    <row r="35442" x14ac:dyDescent="0.25"/>
    <row r="35443" x14ac:dyDescent="0.25"/>
    <row r="35444" x14ac:dyDescent="0.25"/>
    <row r="35445" x14ac:dyDescent="0.25"/>
    <row r="35446" x14ac:dyDescent="0.25"/>
    <row r="35447" x14ac:dyDescent="0.25"/>
    <row r="35448" x14ac:dyDescent="0.25"/>
    <row r="35449" x14ac:dyDescent="0.25"/>
    <row r="35450" x14ac:dyDescent="0.25"/>
    <row r="35451" x14ac:dyDescent="0.25"/>
    <row r="35452" x14ac:dyDescent="0.25"/>
    <row r="35453" x14ac:dyDescent="0.25"/>
    <row r="35454" x14ac:dyDescent="0.25"/>
    <row r="35455" x14ac:dyDescent="0.25"/>
    <row r="35456" x14ac:dyDescent="0.25"/>
    <row r="35457" x14ac:dyDescent="0.25"/>
    <row r="35458" x14ac:dyDescent="0.25"/>
    <row r="35459" x14ac:dyDescent="0.25"/>
    <row r="35460" x14ac:dyDescent="0.25"/>
    <row r="35461" x14ac:dyDescent="0.25"/>
    <row r="35462" x14ac:dyDescent="0.25"/>
    <row r="35463" x14ac:dyDescent="0.25"/>
    <row r="35464" x14ac:dyDescent="0.25"/>
    <row r="35465" x14ac:dyDescent="0.25"/>
    <row r="35466" x14ac:dyDescent="0.25"/>
    <row r="35467" x14ac:dyDescent="0.25"/>
    <row r="35468" x14ac:dyDescent="0.25"/>
    <row r="35469" x14ac:dyDescent="0.25"/>
    <row r="35470" x14ac:dyDescent="0.25"/>
    <row r="35471" x14ac:dyDescent="0.25"/>
    <row r="35472" x14ac:dyDescent="0.25"/>
    <row r="35473" x14ac:dyDescent="0.25"/>
    <row r="35474" x14ac:dyDescent="0.25"/>
    <row r="35475" x14ac:dyDescent="0.25"/>
    <row r="35476" x14ac:dyDescent="0.25"/>
    <row r="35477" x14ac:dyDescent="0.25"/>
    <row r="35478" x14ac:dyDescent="0.25"/>
    <row r="35479" x14ac:dyDescent="0.25"/>
    <row r="35480" x14ac:dyDescent="0.25"/>
    <row r="35481" x14ac:dyDescent="0.25"/>
    <row r="35482" x14ac:dyDescent="0.25"/>
    <row r="35483" x14ac:dyDescent="0.25"/>
    <row r="35484" x14ac:dyDescent="0.25"/>
    <row r="35485" x14ac:dyDescent="0.25"/>
    <row r="35486" x14ac:dyDescent="0.25"/>
    <row r="35487" x14ac:dyDescent="0.25"/>
    <row r="35488" x14ac:dyDescent="0.25"/>
    <row r="35489" x14ac:dyDescent="0.25"/>
    <row r="35490" x14ac:dyDescent="0.25"/>
    <row r="35491" x14ac:dyDescent="0.25"/>
    <row r="35492" x14ac:dyDescent="0.25"/>
    <row r="35493" x14ac:dyDescent="0.25"/>
    <row r="35494" x14ac:dyDescent="0.25"/>
    <row r="35495" x14ac:dyDescent="0.25"/>
    <row r="35496" x14ac:dyDescent="0.25"/>
    <row r="35497" x14ac:dyDescent="0.25"/>
    <row r="35498" x14ac:dyDescent="0.25"/>
    <row r="35499" x14ac:dyDescent="0.25"/>
    <row r="35500" x14ac:dyDescent="0.25"/>
    <row r="35501" x14ac:dyDescent="0.25"/>
    <row r="35502" x14ac:dyDescent="0.25"/>
    <row r="35503" x14ac:dyDescent="0.25"/>
    <row r="35504" x14ac:dyDescent="0.25"/>
    <row r="35505" x14ac:dyDescent="0.25"/>
    <row r="35506" x14ac:dyDescent="0.25"/>
    <row r="35507" x14ac:dyDescent="0.25"/>
    <row r="35508" x14ac:dyDescent="0.25"/>
    <row r="35509" x14ac:dyDescent="0.25"/>
    <row r="35510" x14ac:dyDescent="0.25"/>
    <row r="35511" x14ac:dyDescent="0.25"/>
    <row r="35512" x14ac:dyDescent="0.25"/>
    <row r="35513" x14ac:dyDescent="0.25"/>
    <row r="35514" x14ac:dyDescent="0.25"/>
    <row r="35515" x14ac:dyDescent="0.25"/>
    <row r="35516" x14ac:dyDescent="0.25"/>
    <row r="35517" x14ac:dyDescent="0.25"/>
    <row r="35518" x14ac:dyDescent="0.25"/>
    <row r="35519" x14ac:dyDescent="0.25"/>
    <row r="35520" x14ac:dyDescent="0.25"/>
    <row r="35521" x14ac:dyDescent="0.25"/>
    <row r="35522" x14ac:dyDescent="0.25"/>
    <row r="35523" x14ac:dyDescent="0.25"/>
    <row r="35524" x14ac:dyDescent="0.25"/>
    <row r="35525" x14ac:dyDescent="0.25"/>
    <row r="35526" x14ac:dyDescent="0.25"/>
    <row r="35527" x14ac:dyDescent="0.25"/>
    <row r="35528" x14ac:dyDescent="0.25"/>
    <row r="35529" x14ac:dyDescent="0.25"/>
    <row r="35530" x14ac:dyDescent="0.25"/>
    <row r="35531" x14ac:dyDescent="0.25"/>
    <row r="35532" x14ac:dyDescent="0.25"/>
    <row r="35533" x14ac:dyDescent="0.25"/>
    <row r="35534" x14ac:dyDescent="0.25"/>
    <row r="35535" x14ac:dyDescent="0.25"/>
    <row r="35536" x14ac:dyDescent="0.25"/>
    <row r="35537" x14ac:dyDescent="0.25"/>
    <row r="35538" x14ac:dyDescent="0.25"/>
    <row r="35539" x14ac:dyDescent="0.25"/>
    <row r="35540" x14ac:dyDescent="0.25"/>
    <row r="35541" x14ac:dyDescent="0.25"/>
    <row r="35542" x14ac:dyDescent="0.25"/>
    <row r="35543" x14ac:dyDescent="0.25"/>
    <row r="35544" x14ac:dyDescent="0.25"/>
    <row r="35545" x14ac:dyDescent="0.25"/>
    <row r="35546" x14ac:dyDescent="0.25"/>
    <row r="35547" x14ac:dyDescent="0.25"/>
    <row r="35548" x14ac:dyDescent="0.25"/>
    <row r="35549" x14ac:dyDescent="0.25"/>
    <row r="35550" x14ac:dyDescent="0.25"/>
    <row r="35551" x14ac:dyDescent="0.25"/>
    <row r="35552" x14ac:dyDescent="0.25"/>
    <row r="35553" x14ac:dyDescent="0.25"/>
    <row r="35554" x14ac:dyDescent="0.25"/>
    <row r="35555" x14ac:dyDescent="0.25"/>
    <row r="35556" x14ac:dyDescent="0.25"/>
    <row r="35557" x14ac:dyDescent="0.25"/>
    <row r="35558" x14ac:dyDescent="0.25"/>
    <row r="35559" x14ac:dyDescent="0.25"/>
    <row r="35560" x14ac:dyDescent="0.25"/>
    <row r="35561" x14ac:dyDescent="0.25"/>
    <row r="35562" x14ac:dyDescent="0.25"/>
    <row r="35563" x14ac:dyDescent="0.25"/>
    <row r="35564" x14ac:dyDescent="0.25"/>
    <row r="35565" x14ac:dyDescent="0.25"/>
    <row r="35566" x14ac:dyDescent="0.25"/>
    <row r="35567" x14ac:dyDescent="0.25"/>
    <row r="35568" x14ac:dyDescent="0.25"/>
    <row r="35569" x14ac:dyDescent="0.25"/>
    <row r="35570" x14ac:dyDescent="0.25"/>
    <row r="35571" x14ac:dyDescent="0.25"/>
    <row r="35572" x14ac:dyDescent="0.25"/>
    <row r="35573" x14ac:dyDescent="0.25"/>
    <row r="35574" x14ac:dyDescent="0.25"/>
    <row r="35575" x14ac:dyDescent="0.25"/>
    <row r="35576" x14ac:dyDescent="0.25"/>
    <row r="35577" x14ac:dyDescent="0.25"/>
    <row r="35578" x14ac:dyDescent="0.25"/>
    <row r="35579" x14ac:dyDescent="0.25"/>
    <row r="35580" x14ac:dyDescent="0.25"/>
    <row r="35581" x14ac:dyDescent="0.25"/>
    <row r="35582" x14ac:dyDescent="0.25"/>
    <row r="35583" x14ac:dyDescent="0.25"/>
    <row r="35584" x14ac:dyDescent="0.25"/>
    <row r="35585" x14ac:dyDescent="0.25"/>
    <row r="35586" x14ac:dyDescent="0.25"/>
    <row r="35587" x14ac:dyDescent="0.25"/>
    <row r="35588" x14ac:dyDescent="0.25"/>
    <row r="35589" x14ac:dyDescent="0.25"/>
    <row r="35590" x14ac:dyDescent="0.25"/>
    <row r="35591" x14ac:dyDescent="0.25"/>
    <row r="35592" x14ac:dyDescent="0.25"/>
    <row r="35593" x14ac:dyDescent="0.25"/>
    <row r="35594" x14ac:dyDescent="0.25"/>
    <row r="35595" x14ac:dyDescent="0.25"/>
    <row r="35596" x14ac:dyDescent="0.25"/>
    <row r="35597" x14ac:dyDescent="0.25"/>
    <row r="35598" x14ac:dyDescent="0.25"/>
    <row r="35599" x14ac:dyDescent="0.25"/>
    <row r="35600" x14ac:dyDescent="0.25"/>
    <row r="35601" x14ac:dyDescent="0.25"/>
    <row r="35602" x14ac:dyDescent="0.25"/>
    <row r="35603" x14ac:dyDescent="0.25"/>
    <row r="35604" x14ac:dyDescent="0.25"/>
    <row r="35605" x14ac:dyDescent="0.25"/>
    <row r="35606" x14ac:dyDescent="0.25"/>
    <row r="35607" x14ac:dyDescent="0.25"/>
    <row r="35608" x14ac:dyDescent="0.25"/>
    <row r="35609" x14ac:dyDescent="0.25"/>
    <row r="35610" x14ac:dyDescent="0.25"/>
    <row r="35611" x14ac:dyDescent="0.25"/>
    <row r="35612" x14ac:dyDescent="0.25"/>
    <row r="35613" x14ac:dyDescent="0.25"/>
    <row r="35614" x14ac:dyDescent="0.25"/>
    <row r="35615" x14ac:dyDescent="0.25"/>
    <row r="35616" x14ac:dyDescent="0.25"/>
    <row r="35617" x14ac:dyDescent="0.25"/>
    <row r="35618" x14ac:dyDescent="0.25"/>
    <row r="35619" x14ac:dyDescent="0.25"/>
    <row r="35620" x14ac:dyDescent="0.25"/>
    <row r="35621" x14ac:dyDescent="0.25"/>
    <row r="35622" x14ac:dyDescent="0.25"/>
    <row r="35623" x14ac:dyDescent="0.25"/>
    <row r="35624" x14ac:dyDescent="0.25"/>
    <row r="35625" x14ac:dyDescent="0.25"/>
    <row r="35626" x14ac:dyDescent="0.25"/>
    <row r="35627" x14ac:dyDescent="0.25"/>
    <row r="35628" x14ac:dyDescent="0.25"/>
    <row r="35629" x14ac:dyDescent="0.25"/>
    <row r="35630" x14ac:dyDescent="0.25"/>
    <row r="35631" x14ac:dyDescent="0.25"/>
    <row r="35632" x14ac:dyDescent="0.25"/>
    <row r="35633" x14ac:dyDescent="0.25"/>
    <row r="35634" x14ac:dyDescent="0.25"/>
    <row r="35635" x14ac:dyDescent="0.25"/>
    <row r="35636" x14ac:dyDescent="0.25"/>
    <row r="35637" x14ac:dyDescent="0.25"/>
    <row r="35638" x14ac:dyDescent="0.25"/>
    <row r="35639" x14ac:dyDescent="0.25"/>
    <row r="35640" x14ac:dyDescent="0.25"/>
    <row r="35641" x14ac:dyDescent="0.25"/>
    <row r="35642" x14ac:dyDescent="0.25"/>
    <row r="35643" x14ac:dyDescent="0.25"/>
    <row r="35644" x14ac:dyDescent="0.25"/>
    <row r="35645" x14ac:dyDescent="0.25"/>
    <row r="35646" x14ac:dyDescent="0.25"/>
    <row r="35647" x14ac:dyDescent="0.25"/>
    <row r="35648" x14ac:dyDescent="0.25"/>
    <row r="35649" x14ac:dyDescent="0.25"/>
    <row r="35650" x14ac:dyDescent="0.25"/>
    <row r="35651" x14ac:dyDescent="0.25"/>
    <row r="35652" x14ac:dyDescent="0.25"/>
    <row r="35653" x14ac:dyDescent="0.25"/>
    <row r="35654" x14ac:dyDescent="0.25"/>
    <row r="35655" x14ac:dyDescent="0.25"/>
    <row r="35656" x14ac:dyDescent="0.25"/>
    <row r="35657" x14ac:dyDescent="0.25"/>
    <row r="35658" x14ac:dyDescent="0.25"/>
    <row r="35659" x14ac:dyDescent="0.25"/>
    <row r="35660" x14ac:dyDescent="0.25"/>
    <row r="35661" x14ac:dyDescent="0.25"/>
    <row r="35662" x14ac:dyDescent="0.25"/>
    <row r="35663" x14ac:dyDescent="0.25"/>
    <row r="35664" x14ac:dyDescent="0.25"/>
    <row r="35665" x14ac:dyDescent="0.25"/>
    <row r="35666" x14ac:dyDescent="0.25"/>
    <row r="35667" x14ac:dyDescent="0.25"/>
    <row r="35668" x14ac:dyDescent="0.25"/>
    <row r="35669" x14ac:dyDescent="0.25"/>
    <row r="35670" x14ac:dyDescent="0.25"/>
    <row r="35671" x14ac:dyDescent="0.25"/>
    <row r="35672" x14ac:dyDescent="0.25"/>
    <row r="35673" x14ac:dyDescent="0.25"/>
    <row r="35674" x14ac:dyDescent="0.25"/>
    <row r="35675" x14ac:dyDescent="0.25"/>
    <row r="35676" x14ac:dyDescent="0.25"/>
    <row r="35677" x14ac:dyDescent="0.25"/>
    <row r="35678" x14ac:dyDescent="0.25"/>
    <row r="35679" x14ac:dyDescent="0.25"/>
    <row r="35680" x14ac:dyDescent="0.25"/>
    <row r="35681" x14ac:dyDescent="0.25"/>
    <row r="35682" x14ac:dyDescent="0.25"/>
    <row r="35683" x14ac:dyDescent="0.25"/>
    <row r="35684" x14ac:dyDescent="0.25"/>
    <row r="35685" x14ac:dyDescent="0.25"/>
    <row r="35686" x14ac:dyDescent="0.25"/>
    <row r="35687" x14ac:dyDescent="0.25"/>
    <row r="35688" x14ac:dyDescent="0.25"/>
    <row r="35689" x14ac:dyDescent="0.25"/>
    <row r="35690" x14ac:dyDescent="0.25"/>
    <row r="35691" x14ac:dyDescent="0.25"/>
    <row r="35692" x14ac:dyDescent="0.25"/>
    <row r="35693" x14ac:dyDescent="0.25"/>
    <row r="35694" x14ac:dyDescent="0.25"/>
    <row r="35695" x14ac:dyDescent="0.25"/>
    <row r="35696" x14ac:dyDescent="0.25"/>
    <row r="35697" x14ac:dyDescent="0.25"/>
    <row r="35698" x14ac:dyDescent="0.25"/>
    <row r="35699" x14ac:dyDescent="0.25"/>
    <row r="35700" x14ac:dyDescent="0.25"/>
    <row r="35701" x14ac:dyDescent="0.25"/>
    <row r="35702" x14ac:dyDescent="0.25"/>
    <row r="35703" x14ac:dyDescent="0.25"/>
    <row r="35704" x14ac:dyDescent="0.25"/>
    <row r="35705" x14ac:dyDescent="0.25"/>
    <row r="35706" x14ac:dyDescent="0.25"/>
    <row r="35707" x14ac:dyDescent="0.25"/>
    <row r="35708" x14ac:dyDescent="0.25"/>
    <row r="35709" x14ac:dyDescent="0.25"/>
    <row r="35710" x14ac:dyDescent="0.25"/>
    <row r="35711" x14ac:dyDescent="0.25"/>
    <row r="35712" x14ac:dyDescent="0.25"/>
    <row r="35713" x14ac:dyDescent="0.25"/>
    <row r="35714" x14ac:dyDescent="0.25"/>
    <row r="35715" x14ac:dyDescent="0.25"/>
    <row r="35716" x14ac:dyDescent="0.25"/>
    <row r="35717" x14ac:dyDescent="0.25"/>
    <row r="35718" x14ac:dyDescent="0.25"/>
    <row r="35719" x14ac:dyDescent="0.25"/>
    <row r="35720" x14ac:dyDescent="0.25"/>
    <row r="35721" x14ac:dyDescent="0.25"/>
    <row r="35722" x14ac:dyDescent="0.25"/>
    <row r="35723" x14ac:dyDescent="0.25"/>
    <row r="35724" x14ac:dyDescent="0.25"/>
    <row r="35725" x14ac:dyDescent="0.25"/>
    <row r="35726" x14ac:dyDescent="0.25"/>
    <row r="35727" x14ac:dyDescent="0.25"/>
    <row r="35728" x14ac:dyDescent="0.25"/>
    <row r="35729" x14ac:dyDescent="0.25"/>
    <row r="35730" x14ac:dyDescent="0.25"/>
    <row r="35731" x14ac:dyDescent="0.25"/>
    <row r="35732" x14ac:dyDescent="0.25"/>
    <row r="35733" x14ac:dyDescent="0.25"/>
    <row r="35734" x14ac:dyDescent="0.25"/>
    <row r="35735" x14ac:dyDescent="0.25"/>
    <row r="35736" x14ac:dyDescent="0.25"/>
    <row r="35737" x14ac:dyDescent="0.25"/>
    <row r="35738" x14ac:dyDescent="0.25"/>
    <row r="35739" x14ac:dyDescent="0.25"/>
    <row r="35740" x14ac:dyDescent="0.25"/>
    <row r="35741" x14ac:dyDescent="0.25"/>
    <row r="35742" x14ac:dyDescent="0.25"/>
    <row r="35743" x14ac:dyDescent="0.25"/>
    <row r="35744" x14ac:dyDescent="0.25"/>
    <row r="35745" x14ac:dyDescent="0.25"/>
    <row r="35746" x14ac:dyDescent="0.25"/>
    <row r="35747" x14ac:dyDescent="0.25"/>
    <row r="35748" x14ac:dyDescent="0.25"/>
    <row r="35749" x14ac:dyDescent="0.25"/>
    <row r="35750" x14ac:dyDescent="0.25"/>
    <row r="35751" x14ac:dyDescent="0.25"/>
    <row r="35752" x14ac:dyDescent="0.25"/>
    <row r="35753" x14ac:dyDescent="0.25"/>
    <row r="35754" x14ac:dyDescent="0.25"/>
    <row r="35755" x14ac:dyDescent="0.25"/>
    <row r="35756" x14ac:dyDescent="0.25"/>
    <row r="35757" x14ac:dyDescent="0.25"/>
    <row r="35758" x14ac:dyDescent="0.25"/>
    <row r="35759" x14ac:dyDescent="0.25"/>
    <row r="35760" x14ac:dyDescent="0.25"/>
    <row r="35761" x14ac:dyDescent="0.25"/>
    <row r="35762" x14ac:dyDescent="0.25"/>
    <row r="35763" x14ac:dyDescent="0.25"/>
    <row r="35764" x14ac:dyDescent="0.25"/>
    <row r="35765" x14ac:dyDescent="0.25"/>
    <row r="35766" x14ac:dyDescent="0.25"/>
    <row r="35767" x14ac:dyDescent="0.25"/>
    <row r="35768" x14ac:dyDescent="0.25"/>
    <row r="35769" x14ac:dyDescent="0.25"/>
    <row r="35770" x14ac:dyDescent="0.25"/>
    <row r="35771" x14ac:dyDescent="0.25"/>
    <row r="35772" x14ac:dyDescent="0.25"/>
    <row r="35773" x14ac:dyDescent="0.25"/>
    <row r="35774" x14ac:dyDescent="0.25"/>
    <row r="35775" x14ac:dyDescent="0.25"/>
    <row r="35776" x14ac:dyDescent="0.25"/>
    <row r="35777" x14ac:dyDescent="0.25"/>
    <row r="35778" x14ac:dyDescent="0.25"/>
    <row r="35779" x14ac:dyDescent="0.25"/>
    <row r="35780" x14ac:dyDescent="0.25"/>
    <row r="35781" x14ac:dyDescent="0.25"/>
    <row r="35782" x14ac:dyDescent="0.25"/>
    <row r="35783" x14ac:dyDescent="0.25"/>
    <row r="35784" x14ac:dyDescent="0.25"/>
    <row r="35785" x14ac:dyDescent="0.25"/>
    <row r="35786" x14ac:dyDescent="0.25"/>
    <row r="35787" x14ac:dyDescent="0.25"/>
    <row r="35788" x14ac:dyDescent="0.25"/>
    <row r="35789" x14ac:dyDescent="0.25"/>
    <row r="35790" x14ac:dyDescent="0.25"/>
    <row r="35791" x14ac:dyDescent="0.25"/>
    <row r="35792" x14ac:dyDescent="0.25"/>
    <row r="35793" x14ac:dyDescent="0.25"/>
    <row r="35794" x14ac:dyDescent="0.25"/>
    <row r="35795" x14ac:dyDescent="0.25"/>
    <row r="35796" x14ac:dyDescent="0.25"/>
    <row r="35797" x14ac:dyDescent="0.25"/>
    <row r="35798" x14ac:dyDescent="0.25"/>
    <row r="35799" x14ac:dyDescent="0.25"/>
    <row r="35800" x14ac:dyDescent="0.25"/>
    <row r="35801" x14ac:dyDescent="0.25"/>
    <row r="35802" x14ac:dyDescent="0.25"/>
    <row r="35803" x14ac:dyDescent="0.25"/>
    <row r="35804" x14ac:dyDescent="0.25"/>
    <row r="35805" x14ac:dyDescent="0.25"/>
    <row r="35806" x14ac:dyDescent="0.25"/>
    <row r="35807" x14ac:dyDescent="0.25"/>
    <row r="35808" x14ac:dyDescent="0.25"/>
    <row r="35809" x14ac:dyDescent="0.25"/>
    <row r="35810" x14ac:dyDescent="0.25"/>
    <row r="35811" x14ac:dyDescent="0.25"/>
    <row r="35812" x14ac:dyDescent="0.25"/>
    <row r="35813" x14ac:dyDescent="0.25"/>
    <row r="35814" x14ac:dyDescent="0.25"/>
    <row r="35815" x14ac:dyDescent="0.25"/>
    <row r="35816" x14ac:dyDescent="0.25"/>
    <row r="35817" x14ac:dyDescent="0.25"/>
    <row r="35818" x14ac:dyDescent="0.25"/>
    <row r="35819" x14ac:dyDescent="0.25"/>
    <row r="35820" x14ac:dyDescent="0.25"/>
    <row r="35821" x14ac:dyDescent="0.25"/>
    <row r="35822" x14ac:dyDescent="0.25"/>
    <row r="35823" x14ac:dyDescent="0.25"/>
    <row r="35824" x14ac:dyDescent="0.25"/>
    <row r="35825" x14ac:dyDescent="0.25"/>
    <row r="35826" x14ac:dyDescent="0.25"/>
    <row r="35827" x14ac:dyDescent="0.25"/>
    <row r="35828" x14ac:dyDescent="0.25"/>
    <row r="35829" x14ac:dyDescent="0.25"/>
    <row r="35830" x14ac:dyDescent="0.25"/>
    <row r="35831" x14ac:dyDescent="0.25"/>
    <row r="35832" x14ac:dyDescent="0.25"/>
    <row r="35833" x14ac:dyDescent="0.25"/>
    <row r="35834" x14ac:dyDescent="0.25"/>
    <row r="35835" x14ac:dyDescent="0.25"/>
    <row r="35836" x14ac:dyDescent="0.25"/>
    <row r="35837" x14ac:dyDescent="0.25"/>
    <row r="35838" x14ac:dyDescent="0.25"/>
    <row r="35839" x14ac:dyDescent="0.25"/>
    <row r="35840" x14ac:dyDescent="0.25"/>
    <row r="35841" x14ac:dyDescent="0.25"/>
    <row r="35842" x14ac:dyDescent="0.25"/>
    <row r="35843" x14ac:dyDescent="0.25"/>
    <row r="35844" x14ac:dyDescent="0.25"/>
    <row r="35845" x14ac:dyDescent="0.25"/>
    <row r="35846" x14ac:dyDescent="0.25"/>
    <row r="35847" x14ac:dyDescent="0.25"/>
    <row r="35848" x14ac:dyDescent="0.25"/>
    <row r="35849" x14ac:dyDescent="0.25"/>
    <row r="35850" x14ac:dyDescent="0.25"/>
    <row r="35851" x14ac:dyDescent="0.25"/>
    <row r="35852" x14ac:dyDescent="0.25"/>
    <row r="35853" x14ac:dyDescent="0.25"/>
    <row r="35854" x14ac:dyDescent="0.25"/>
    <row r="35855" x14ac:dyDescent="0.25"/>
    <row r="35856" x14ac:dyDescent="0.25"/>
    <row r="35857" x14ac:dyDescent="0.25"/>
    <row r="35858" x14ac:dyDescent="0.25"/>
    <row r="35859" x14ac:dyDescent="0.25"/>
    <row r="35860" x14ac:dyDescent="0.25"/>
    <row r="35861" x14ac:dyDescent="0.25"/>
    <row r="35862" x14ac:dyDescent="0.25"/>
    <row r="35863" x14ac:dyDescent="0.25"/>
    <row r="35864" x14ac:dyDescent="0.25"/>
    <row r="35865" x14ac:dyDescent="0.25"/>
    <row r="35866" x14ac:dyDescent="0.25"/>
    <row r="35867" x14ac:dyDescent="0.25"/>
    <row r="35868" x14ac:dyDescent="0.25"/>
    <row r="35869" x14ac:dyDescent="0.25"/>
    <row r="35870" x14ac:dyDescent="0.25"/>
    <row r="35871" x14ac:dyDescent="0.25"/>
    <row r="35872" x14ac:dyDescent="0.25"/>
    <row r="35873" x14ac:dyDescent="0.25"/>
    <row r="35874" x14ac:dyDescent="0.25"/>
    <row r="35875" x14ac:dyDescent="0.25"/>
    <row r="35876" x14ac:dyDescent="0.25"/>
    <row r="35877" x14ac:dyDescent="0.25"/>
    <row r="35878" x14ac:dyDescent="0.25"/>
    <row r="35879" x14ac:dyDescent="0.25"/>
    <row r="35880" x14ac:dyDescent="0.25"/>
    <row r="35881" x14ac:dyDescent="0.25"/>
    <row r="35882" x14ac:dyDescent="0.25"/>
    <row r="35883" x14ac:dyDescent="0.25"/>
    <row r="35884" x14ac:dyDescent="0.25"/>
    <row r="35885" x14ac:dyDescent="0.25"/>
    <row r="35886" x14ac:dyDescent="0.25"/>
    <row r="35887" x14ac:dyDescent="0.25"/>
    <row r="35888" x14ac:dyDescent="0.25"/>
    <row r="35889" x14ac:dyDescent="0.25"/>
    <row r="35890" x14ac:dyDescent="0.25"/>
    <row r="35891" x14ac:dyDescent="0.25"/>
    <row r="35892" x14ac:dyDescent="0.25"/>
    <row r="35893" x14ac:dyDescent="0.25"/>
    <row r="35894" x14ac:dyDescent="0.25"/>
    <row r="35895" x14ac:dyDescent="0.25"/>
    <row r="35896" x14ac:dyDescent="0.25"/>
    <row r="35897" x14ac:dyDescent="0.25"/>
    <row r="35898" x14ac:dyDescent="0.25"/>
    <row r="35899" x14ac:dyDescent="0.25"/>
    <row r="35900" x14ac:dyDescent="0.25"/>
    <row r="35901" x14ac:dyDescent="0.25"/>
    <row r="35902" x14ac:dyDescent="0.25"/>
    <row r="35903" x14ac:dyDescent="0.25"/>
    <row r="35904" x14ac:dyDescent="0.25"/>
    <row r="35905" x14ac:dyDescent="0.25"/>
    <row r="35906" x14ac:dyDescent="0.25"/>
    <row r="35907" x14ac:dyDescent="0.25"/>
    <row r="35908" x14ac:dyDescent="0.25"/>
    <row r="35909" x14ac:dyDescent="0.25"/>
    <row r="35910" x14ac:dyDescent="0.25"/>
    <row r="35911" x14ac:dyDescent="0.25"/>
    <row r="35912" x14ac:dyDescent="0.25"/>
    <row r="35913" x14ac:dyDescent="0.25"/>
    <row r="35914" x14ac:dyDescent="0.25"/>
    <row r="35915" x14ac:dyDescent="0.25"/>
    <row r="35916" x14ac:dyDescent="0.25"/>
    <row r="35917" x14ac:dyDescent="0.25"/>
    <row r="35918" x14ac:dyDescent="0.25"/>
    <row r="35919" x14ac:dyDescent="0.25"/>
    <row r="35920" x14ac:dyDescent="0.25"/>
    <row r="35921" x14ac:dyDescent="0.25"/>
    <row r="35922" x14ac:dyDescent="0.25"/>
    <row r="35923" x14ac:dyDescent="0.25"/>
    <row r="35924" x14ac:dyDescent="0.25"/>
    <row r="35925" x14ac:dyDescent="0.25"/>
    <row r="35926" x14ac:dyDescent="0.25"/>
    <row r="35927" x14ac:dyDescent="0.25"/>
    <row r="35928" x14ac:dyDescent="0.25"/>
    <row r="35929" x14ac:dyDescent="0.25"/>
    <row r="35930" x14ac:dyDescent="0.25"/>
    <row r="35931" x14ac:dyDescent="0.25"/>
    <row r="35932" x14ac:dyDescent="0.25"/>
    <row r="35933" x14ac:dyDescent="0.25"/>
    <row r="35934" x14ac:dyDescent="0.25"/>
    <row r="35935" x14ac:dyDescent="0.25"/>
    <row r="35936" x14ac:dyDescent="0.25"/>
    <row r="35937" x14ac:dyDescent="0.25"/>
    <row r="35938" x14ac:dyDescent="0.25"/>
    <row r="35939" x14ac:dyDescent="0.25"/>
    <row r="35940" x14ac:dyDescent="0.25"/>
    <row r="35941" x14ac:dyDescent="0.25"/>
    <row r="35942" x14ac:dyDescent="0.25"/>
    <row r="35943" x14ac:dyDescent="0.25"/>
    <row r="35944" x14ac:dyDescent="0.25"/>
    <row r="35945" x14ac:dyDescent="0.25"/>
    <row r="35946" x14ac:dyDescent="0.25"/>
    <row r="35947" x14ac:dyDescent="0.25"/>
    <row r="35948" x14ac:dyDescent="0.25"/>
    <row r="35949" x14ac:dyDescent="0.25"/>
    <row r="35950" x14ac:dyDescent="0.25"/>
    <row r="35951" x14ac:dyDescent="0.25"/>
    <row r="35952" x14ac:dyDescent="0.25"/>
    <row r="35953" x14ac:dyDescent="0.25"/>
    <row r="35954" x14ac:dyDescent="0.25"/>
    <row r="35955" x14ac:dyDescent="0.25"/>
    <row r="35956" x14ac:dyDescent="0.25"/>
    <row r="35957" x14ac:dyDescent="0.25"/>
    <row r="35958" x14ac:dyDescent="0.25"/>
    <row r="35959" x14ac:dyDescent="0.25"/>
    <row r="35960" x14ac:dyDescent="0.25"/>
    <row r="35961" x14ac:dyDescent="0.25"/>
    <row r="35962" x14ac:dyDescent="0.25"/>
    <row r="35963" x14ac:dyDescent="0.25"/>
    <row r="35964" x14ac:dyDescent="0.25"/>
    <row r="35965" x14ac:dyDescent="0.25"/>
    <row r="35966" x14ac:dyDescent="0.25"/>
    <row r="35967" x14ac:dyDescent="0.25"/>
    <row r="35968" x14ac:dyDescent="0.25"/>
    <row r="35969" x14ac:dyDescent="0.25"/>
    <row r="35970" x14ac:dyDescent="0.25"/>
    <row r="35971" x14ac:dyDescent="0.25"/>
    <row r="35972" x14ac:dyDescent="0.25"/>
    <row r="35973" x14ac:dyDescent="0.25"/>
    <row r="35974" x14ac:dyDescent="0.25"/>
    <row r="35975" x14ac:dyDescent="0.25"/>
    <row r="35976" x14ac:dyDescent="0.25"/>
    <row r="35977" x14ac:dyDescent="0.25"/>
    <row r="35978" x14ac:dyDescent="0.25"/>
    <row r="35979" x14ac:dyDescent="0.25"/>
    <row r="35980" x14ac:dyDescent="0.25"/>
    <row r="35981" x14ac:dyDescent="0.25"/>
    <row r="35982" x14ac:dyDescent="0.25"/>
    <row r="35983" x14ac:dyDescent="0.25"/>
    <row r="35984" x14ac:dyDescent="0.25"/>
    <row r="35985" x14ac:dyDescent="0.25"/>
    <row r="35986" x14ac:dyDescent="0.25"/>
    <row r="35987" x14ac:dyDescent="0.25"/>
    <row r="35988" x14ac:dyDescent="0.25"/>
    <row r="35989" x14ac:dyDescent="0.25"/>
    <row r="35990" x14ac:dyDescent="0.25"/>
    <row r="35991" x14ac:dyDescent="0.25"/>
    <row r="35992" x14ac:dyDescent="0.25"/>
    <row r="35993" x14ac:dyDescent="0.25"/>
    <row r="35994" x14ac:dyDescent="0.25"/>
    <row r="35995" x14ac:dyDescent="0.25"/>
    <row r="35996" x14ac:dyDescent="0.25"/>
    <row r="35997" x14ac:dyDescent="0.25"/>
    <row r="35998" x14ac:dyDescent="0.25"/>
    <row r="35999" x14ac:dyDescent="0.25"/>
    <row r="36000" x14ac:dyDescent="0.25"/>
    <row r="36001" x14ac:dyDescent="0.25"/>
    <row r="36002" x14ac:dyDescent="0.25"/>
    <row r="36003" x14ac:dyDescent="0.25"/>
    <row r="36004" x14ac:dyDescent="0.25"/>
    <row r="36005" x14ac:dyDescent="0.25"/>
    <row r="36006" x14ac:dyDescent="0.25"/>
    <row r="36007" x14ac:dyDescent="0.25"/>
    <row r="36008" x14ac:dyDescent="0.25"/>
    <row r="36009" x14ac:dyDescent="0.25"/>
    <row r="36010" x14ac:dyDescent="0.25"/>
    <row r="36011" x14ac:dyDescent="0.25"/>
    <row r="36012" x14ac:dyDescent="0.25"/>
    <row r="36013" x14ac:dyDescent="0.25"/>
    <row r="36014" x14ac:dyDescent="0.25"/>
    <row r="36015" x14ac:dyDescent="0.25"/>
    <row r="36016" x14ac:dyDescent="0.25"/>
    <row r="36017" x14ac:dyDescent="0.25"/>
    <row r="36018" x14ac:dyDescent="0.25"/>
    <row r="36019" x14ac:dyDescent="0.25"/>
    <row r="36020" x14ac:dyDescent="0.25"/>
    <row r="36021" x14ac:dyDescent="0.25"/>
    <row r="36022" x14ac:dyDescent="0.25"/>
    <row r="36023" x14ac:dyDescent="0.25"/>
    <row r="36024" x14ac:dyDescent="0.25"/>
    <row r="36025" x14ac:dyDescent="0.25"/>
    <row r="36026" x14ac:dyDescent="0.25"/>
    <row r="36027" x14ac:dyDescent="0.25"/>
    <row r="36028" x14ac:dyDescent="0.25"/>
    <row r="36029" x14ac:dyDescent="0.25"/>
    <row r="36030" x14ac:dyDescent="0.25"/>
    <row r="36031" x14ac:dyDescent="0.25"/>
    <row r="36032" x14ac:dyDescent="0.25"/>
    <row r="36033" x14ac:dyDescent="0.25"/>
    <row r="36034" x14ac:dyDescent="0.25"/>
    <row r="36035" x14ac:dyDescent="0.25"/>
    <row r="36036" x14ac:dyDescent="0.25"/>
    <row r="36037" x14ac:dyDescent="0.25"/>
    <row r="36038" x14ac:dyDescent="0.25"/>
    <row r="36039" x14ac:dyDescent="0.25"/>
    <row r="36040" x14ac:dyDescent="0.25"/>
    <row r="36041" x14ac:dyDescent="0.25"/>
    <row r="36042" x14ac:dyDescent="0.25"/>
    <row r="36043" x14ac:dyDescent="0.25"/>
    <row r="36044" x14ac:dyDescent="0.25"/>
    <row r="36045" x14ac:dyDescent="0.25"/>
    <row r="36046" x14ac:dyDescent="0.25"/>
    <row r="36047" x14ac:dyDescent="0.25"/>
    <row r="36048" x14ac:dyDescent="0.25"/>
    <row r="36049" x14ac:dyDescent="0.25"/>
    <row r="36050" x14ac:dyDescent="0.25"/>
    <row r="36051" x14ac:dyDescent="0.25"/>
    <row r="36052" x14ac:dyDescent="0.25"/>
    <row r="36053" x14ac:dyDescent="0.25"/>
    <row r="36054" x14ac:dyDescent="0.25"/>
    <row r="36055" x14ac:dyDescent="0.25"/>
    <row r="36056" x14ac:dyDescent="0.25"/>
    <row r="36057" x14ac:dyDescent="0.25"/>
    <row r="36058" x14ac:dyDescent="0.25"/>
    <row r="36059" x14ac:dyDescent="0.25"/>
    <row r="36060" x14ac:dyDescent="0.25"/>
    <row r="36061" x14ac:dyDescent="0.25"/>
    <row r="36062" x14ac:dyDescent="0.25"/>
    <row r="36063" x14ac:dyDescent="0.25"/>
    <row r="36064" x14ac:dyDescent="0.25"/>
    <row r="36065" x14ac:dyDescent="0.25"/>
    <row r="36066" x14ac:dyDescent="0.25"/>
    <row r="36067" x14ac:dyDescent="0.25"/>
    <row r="36068" x14ac:dyDescent="0.25"/>
    <row r="36069" x14ac:dyDescent="0.25"/>
    <row r="36070" x14ac:dyDescent="0.25"/>
    <row r="36071" x14ac:dyDescent="0.25"/>
    <row r="36072" x14ac:dyDescent="0.25"/>
    <row r="36073" x14ac:dyDescent="0.25"/>
    <row r="36074" x14ac:dyDescent="0.25"/>
    <row r="36075" x14ac:dyDescent="0.25"/>
    <row r="36076" x14ac:dyDescent="0.25"/>
    <row r="36077" x14ac:dyDescent="0.25"/>
    <row r="36078" x14ac:dyDescent="0.25"/>
    <row r="36079" x14ac:dyDescent="0.25"/>
    <row r="36080" x14ac:dyDescent="0.25"/>
    <row r="36081" x14ac:dyDescent="0.25"/>
    <row r="36082" x14ac:dyDescent="0.25"/>
    <row r="36083" x14ac:dyDescent="0.25"/>
    <row r="36084" x14ac:dyDescent="0.25"/>
    <row r="36085" x14ac:dyDescent="0.25"/>
    <row r="36086" x14ac:dyDescent="0.25"/>
    <row r="36087" x14ac:dyDescent="0.25"/>
    <row r="36088" x14ac:dyDescent="0.25"/>
    <row r="36089" x14ac:dyDescent="0.25"/>
    <row r="36090" x14ac:dyDescent="0.25"/>
    <row r="36091" x14ac:dyDescent="0.25"/>
    <row r="36092" x14ac:dyDescent="0.25"/>
    <row r="36093" x14ac:dyDescent="0.25"/>
    <row r="36094" x14ac:dyDescent="0.25"/>
    <row r="36095" x14ac:dyDescent="0.25"/>
    <row r="36096" x14ac:dyDescent="0.25"/>
    <row r="36097" x14ac:dyDescent="0.25"/>
    <row r="36098" x14ac:dyDescent="0.25"/>
    <row r="36099" x14ac:dyDescent="0.25"/>
    <row r="36100" x14ac:dyDescent="0.25"/>
    <row r="36101" x14ac:dyDescent="0.25"/>
    <row r="36102" x14ac:dyDescent="0.25"/>
    <row r="36103" x14ac:dyDescent="0.25"/>
    <row r="36104" x14ac:dyDescent="0.25"/>
    <row r="36105" x14ac:dyDescent="0.25"/>
    <row r="36106" x14ac:dyDescent="0.25"/>
    <row r="36107" x14ac:dyDescent="0.25"/>
    <row r="36108" x14ac:dyDescent="0.25"/>
    <row r="36109" x14ac:dyDescent="0.25"/>
    <row r="36110" x14ac:dyDescent="0.25"/>
    <row r="36111" x14ac:dyDescent="0.25"/>
    <row r="36112" x14ac:dyDescent="0.25"/>
    <row r="36113" x14ac:dyDescent="0.25"/>
    <row r="36114" x14ac:dyDescent="0.25"/>
    <row r="36115" x14ac:dyDescent="0.25"/>
    <row r="36116" x14ac:dyDescent="0.25"/>
    <row r="36117" x14ac:dyDescent="0.25"/>
    <row r="36118" x14ac:dyDescent="0.25"/>
    <row r="36119" x14ac:dyDescent="0.25"/>
    <row r="36120" x14ac:dyDescent="0.25"/>
    <row r="36121" x14ac:dyDescent="0.25"/>
    <row r="36122" x14ac:dyDescent="0.25"/>
    <row r="36123" x14ac:dyDescent="0.25"/>
    <row r="36124" x14ac:dyDescent="0.25"/>
    <row r="36125" x14ac:dyDescent="0.25"/>
    <row r="36126" x14ac:dyDescent="0.25"/>
    <row r="36127" x14ac:dyDescent="0.25"/>
    <row r="36128" x14ac:dyDescent="0.25"/>
    <row r="36129" x14ac:dyDescent="0.25"/>
    <row r="36130" x14ac:dyDescent="0.25"/>
    <row r="36131" x14ac:dyDescent="0.25"/>
    <row r="36132" x14ac:dyDescent="0.25"/>
    <row r="36133" x14ac:dyDescent="0.25"/>
    <row r="36134" x14ac:dyDescent="0.25"/>
    <row r="36135" x14ac:dyDescent="0.25"/>
    <row r="36136" x14ac:dyDescent="0.25"/>
    <row r="36137" x14ac:dyDescent="0.25"/>
    <row r="36138" x14ac:dyDescent="0.25"/>
    <row r="36139" x14ac:dyDescent="0.25"/>
    <row r="36140" x14ac:dyDescent="0.25"/>
    <row r="36141" x14ac:dyDescent="0.25"/>
    <row r="36142" x14ac:dyDescent="0.25"/>
    <row r="36143" x14ac:dyDescent="0.25"/>
    <row r="36144" x14ac:dyDescent="0.25"/>
    <row r="36145" x14ac:dyDescent="0.25"/>
    <row r="36146" x14ac:dyDescent="0.25"/>
    <row r="36147" x14ac:dyDescent="0.25"/>
    <row r="36148" x14ac:dyDescent="0.25"/>
    <row r="36149" x14ac:dyDescent="0.25"/>
    <row r="36150" x14ac:dyDescent="0.25"/>
    <row r="36151" x14ac:dyDescent="0.25"/>
    <row r="36152" x14ac:dyDescent="0.25"/>
    <row r="36153" x14ac:dyDescent="0.25"/>
    <row r="36154" x14ac:dyDescent="0.25"/>
    <row r="36155" x14ac:dyDescent="0.25"/>
    <row r="36156" x14ac:dyDescent="0.25"/>
    <row r="36157" x14ac:dyDescent="0.25"/>
    <row r="36158" x14ac:dyDescent="0.25"/>
    <row r="36159" x14ac:dyDescent="0.25"/>
    <row r="36160" x14ac:dyDescent="0.25"/>
    <row r="36161" x14ac:dyDescent="0.25"/>
    <row r="36162" x14ac:dyDescent="0.25"/>
    <row r="36163" x14ac:dyDescent="0.25"/>
    <row r="36164" x14ac:dyDescent="0.25"/>
    <row r="36165" x14ac:dyDescent="0.25"/>
    <row r="36166" x14ac:dyDescent="0.25"/>
    <row r="36167" x14ac:dyDescent="0.25"/>
    <row r="36168" x14ac:dyDescent="0.25"/>
    <row r="36169" x14ac:dyDescent="0.25"/>
    <row r="36170" x14ac:dyDescent="0.25"/>
    <row r="36171" x14ac:dyDescent="0.25"/>
    <row r="36172" x14ac:dyDescent="0.25"/>
    <row r="36173" x14ac:dyDescent="0.25"/>
    <row r="36174" x14ac:dyDescent="0.25"/>
    <row r="36175" x14ac:dyDescent="0.25"/>
    <row r="36176" x14ac:dyDescent="0.25"/>
    <row r="36177" x14ac:dyDescent="0.25"/>
    <row r="36178" x14ac:dyDescent="0.25"/>
    <row r="36179" x14ac:dyDescent="0.25"/>
    <row r="36180" x14ac:dyDescent="0.25"/>
    <row r="36181" x14ac:dyDescent="0.25"/>
    <row r="36182" x14ac:dyDescent="0.25"/>
    <row r="36183" x14ac:dyDescent="0.25"/>
    <row r="36184" x14ac:dyDescent="0.25"/>
    <row r="36185" x14ac:dyDescent="0.25"/>
    <row r="36186" x14ac:dyDescent="0.25"/>
    <row r="36187" x14ac:dyDescent="0.25"/>
    <row r="36188" x14ac:dyDescent="0.25"/>
    <row r="36189" x14ac:dyDescent="0.25"/>
    <row r="36190" x14ac:dyDescent="0.25"/>
    <row r="36191" x14ac:dyDescent="0.25"/>
    <row r="36192" x14ac:dyDescent="0.25"/>
    <row r="36193" x14ac:dyDescent="0.25"/>
    <row r="36194" x14ac:dyDescent="0.25"/>
    <row r="36195" x14ac:dyDescent="0.25"/>
    <row r="36196" x14ac:dyDescent="0.25"/>
    <row r="36197" x14ac:dyDescent="0.25"/>
    <row r="36198" x14ac:dyDescent="0.25"/>
    <row r="36199" x14ac:dyDescent="0.25"/>
    <row r="36200" x14ac:dyDescent="0.25"/>
    <row r="36201" x14ac:dyDescent="0.25"/>
    <row r="36202" x14ac:dyDescent="0.25"/>
    <row r="36203" x14ac:dyDescent="0.25"/>
    <row r="36204" x14ac:dyDescent="0.25"/>
    <row r="36205" x14ac:dyDescent="0.25"/>
    <row r="36206" x14ac:dyDescent="0.25"/>
    <row r="36207" x14ac:dyDescent="0.25"/>
    <row r="36208" x14ac:dyDescent="0.25"/>
    <row r="36209" x14ac:dyDescent="0.25"/>
    <row r="36210" x14ac:dyDescent="0.25"/>
    <row r="36211" x14ac:dyDescent="0.25"/>
    <row r="36212" x14ac:dyDescent="0.25"/>
    <row r="36213" x14ac:dyDescent="0.25"/>
    <row r="36214" x14ac:dyDescent="0.25"/>
    <row r="36215" x14ac:dyDescent="0.25"/>
    <row r="36216" x14ac:dyDescent="0.25"/>
    <row r="36217" x14ac:dyDescent="0.25"/>
    <row r="36218" x14ac:dyDescent="0.25"/>
    <row r="36219" x14ac:dyDescent="0.25"/>
    <row r="36220" x14ac:dyDescent="0.25"/>
    <row r="36221" x14ac:dyDescent="0.25"/>
    <row r="36222" x14ac:dyDescent="0.25"/>
    <row r="36223" x14ac:dyDescent="0.25"/>
    <row r="36224" x14ac:dyDescent="0.25"/>
    <row r="36225" x14ac:dyDescent="0.25"/>
    <row r="36226" x14ac:dyDescent="0.25"/>
    <row r="36227" x14ac:dyDescent="0.25"/>
    <row r="36228" x14ac:dyDescent="0.25"/>
    <row r="36229" x14ac:dyDescent="0.25"/>
    <row r="36230" x14ac:dyDescent="0.25"/>
    <row r="36231" x14ac:dyDescent="0.25"/>
    <row r="36232" x14ac:dyDescent="0.25"/>
    <row r="36233" x14ac:dyDescent="0.25"/>
    <row r="36234" x14ac:dyDescent="0.25"/>
    <row r="36235" x14ac:dyDescent="0.25"/>
    <row r="36236" x14ac:dyDescent="0.25"/>
    <row r="36237" x14ac:dyDescent="0.25"/>
    <row r="36238" x14ac:dyDescent="0.25"/>
    <row r="36239" x14ac:dyDescent="0.25"/>
    <row r="36240" x14ac:dyDescent="0.25"/>
    <row r="36241" x14ac:dyDescent="0.25"/>
    <row r="36242" x14ac:dyDescent="0.25"/>
    <row r="36243" x14ac:dyDescent="0.25"/>
    <row r="36244" x14ac:dyDescent="0.25"/>
    <row r="36245" x14ac:dyDescent="0.25"/>
    <row r="36246" x14ac:dyDescent="0.25"/>
    <row r="36247" x14ac:dyDescent="0.25"/>
    <row r="36248" x14ac:dyDescent="0.25"/>
    <row r="36249" x14ac:dyDescent="0.25"/>
    <row r="36250" x14ac:dyDescent="0.25"/>
    <row r="36251" x14ac:dyDescent="0.25"/>
    <row r="36252" x14ac:dyDescent="0.25"/>
    <row r="36253" x14ac:dyDescent="0.25"/>
    <row r="36254" x14ac:dyDescent="0.25"/>
    <row r="36255" x14ac:dyDescent="0.25"/>
    <row r="36256" x14ac:dyDescent="0.25"/>
    <row r="36257" x14ac:dyDescent="0.25"/>
    <row r="36258" x14ac:dyDescent="0.25"/>
    <row r="36259" x14ac:dyDescent="0.25"/>
    <row r="36260" x14ac:dyDescent="0.25"/>
    <row r="36261" x14ac:dyDescent="0.25"/>
    <row r="36262" x14ac:dyDescent="0.25"/>
    <row r="36263" x14ac:dyDescent="0.25"/>
    <row r="36264" x14ac:dyDescent="0.25"/>
    <row r="36265" x14ac:dyDescent="0.25"/>
    <row r="36266" x14ac:dyDescent="0.25"/>
    <row r="36267" x14ac:dyDescent="0.25"/>
    <row r="36268" x14ac:dyDescent="0.25"/>
    <row r="36269" x14ac:dyDescent="0.25"/>
    <row r="36270" x14ac:dyDescent="0.25"/>
    <row r="36271" x14ac:dyDescent="0.25"/>
    <row r="36272" x14ac:dyDescent="0.25"/>
    <row r="36273" x14ac:dyDescent="0.25"/>
    <row r="36274" x14ac:dyDescent="0.25"/>
    <row r="36275" x14ac:dyDescent="0.25"/>
    <row r="36276" x14ac:dyDescent="0.25"/>
    <row r="36277" x14ac:dyDescent="0.25"/>
    <row r="36278" x14ac:dyDescent="0.25"/>
    <row r="36279" x14ac:dyDescent="0.25"/>
    <row r="36280" x14ac:dyDescent="0.25"/>
    <row r="36281" x14ac:dyDescent="0.25"/>
    <row r="36282" x14ac:dyDescent="0.25"/>
    <row r="36283" x14ac:dyDescent="0.25"/>
    <row r="36284" x14ac:dyDescent="0.25"/>
    <row r="36285" x14ac:dyDescent="0.25"/>
    <row r="36286" x14ac:dyDescent="0.25"/>
    <row r="36287" x14ac:dyDescent="0.25"/>
    <row r="36288" x14ac:dyDescent="0.25"/>
    <row r="36289" x14ac:dyDescent="0.25"/>
    <row r="36290" x14ac:dyDescent="0.25"/>
    <row r="36291" x14ac:dyDescent="0.25"/>
    <row r="36292" x14ac:dyDescent="0.25"/>
    <row r="36293" x14ac:dyDescent="0.25"/>
    <row r="36294" x14ac:dyDescent="0.25"/>
    <row r="36295" x14ac:dyDescent="0.25"/>
    <row r="36296" x14ac:dyDescent="0.25"/>
    <row r="36297" x14ac:dyDescent="0.25"/>
    <row r="36298" x14ac:dyDescent="0.25"/>
    <row r="36299" x14ac:dyDescent="0.25"/>
    <row r="36300" x14ac:dyDescent="0.25"/>
    <row r="36301" x14ac:dyDescent="0.25"/>
    <row r="36302" x14ac:dyDescent="0.25"/>
    <row r="36303" x14ac:dyDescent="0.25"/>
    <row r="36304" x14ac:dyDescent="0.25"/>
    <row r="36305" x14ac:dyDescent="0.25"/>
    <row r="36306" x14ac:dyDescent="0.25"/>
    <row r="36307" x14ac:dyDescent="0.25"/>
    <row r="36308" x14ac:dyDescent="0.25"/>
    <row r="36309" x14ac:dyDescent="0.25"/>
    <row r="36310" x14ac:dyDescent="0.25"/>
    <row r="36311" x14ac:dyDescent="0.25"/>
    <row r="36312" x14ac:dyDescent="0.25"/>
    <row r="36313" x14ac:dyDescent="0.25"/>
    <row r="36314" x14ac:dyDescent="0.25"/>
    <row r="36315" x14ac:dyDescent="0.25"/>
    <row r="36316" x14ac:dyDescent="0.25"/>
    <row r="36317" x14ac:dyDescent="0.25"/>
    <row r="36318" x14ac:dyDescent="0.25"/>
    <row r="36319" x14ac:dyDescent="0.25"/>
    <row r="36320" x14ac:dyDescent="0.25"/>
    <row r="36321" x14ac:dyDescent="0.25"/>
    <row r="36322" x14ac:dyDescent="0.25"/>
    <row r="36323" x14ac:dyDescent="0.25"/>
    <row r="36324" x14ac:dyDescent="0.25"/>
    <row r="36325" x14ac:dyDescent="0.25"/>
    <row r="36326" x14ac:dyDescent="0.25"/>
    <row r="36327" x14ac:dyDescent="0.25"/>
    <row r="36328" x14ac:dyDescent="0.25"/>
    <row r="36329" x14ac:dyDescent="0.25"/>
    <row r="36330" x14ac:dyDescent="0.25"/>
    <row r="36331" x14ac:dyDescent="0.25"/>
    <row r="36332" x14ac:dyDescent="0.25"/>
    <row r="36333" x14ac:dyDescent="0.25"/>
    <row r="36334" x14ac:dyDescent="0.25"/>
    <row r="36335" x14ac:dyDescent="0.25"/>
    <row r="36336" x14ac:dyDescent="0.25"/>
    <row r="36337" x14ac:dyDescent="0.25"/>
    <row r="36338" x14ac:dyDescent="0.25"/>
    <row r="36339" x14ac:dyDescent="0.25"/>
    <row r="36340" x14ac:dyDescent="0.25"/>
    <row r="36341" x14ac:dyDescent="0.25"/>
    <row r="36342" x14ac:dyDescent="0.25"/>
    <row r="36343" x14ac:dyDescent="0.25"/>
    <row r="36344" x14ac:dyDescent="0.25"/>
    <row r="36345" x14ac:dyDescent="0.25"/>
    <row r="36346" x14ac:dyDescent="0.25"/>
    <row r="36347" x14ac:dyDescent="0.25"/>
    <row r="36348" x14ac:dyDescent="0.25"/>
    <row r="36349" x14ac:dyDescent="0.25"/>
    <row r="36350" x14ac:dyDescent="0.25"/>
    <row r="36351" x14ac:dyDescent="0.25"/>
    <row r="36352" x14ac:dyDescent="0.25"/>
    <row r="36353" x14ac:dyDescent="0.25"/>
    <row r="36354" x14ac:dyDescent="0.25"/>
    <row r="36355" x14ac:dyDescent="0.25"/>
    <row r="36356" x14ac:dyDescent="0.25"/>
    <row r="36357" x14ac:dyDescent="0.25"/>
    <row r="36358" x14ac:dyDescent="0.25"/>
    <row r="36359" x14ac:dyDescent="0.25"/>
    <row r="36360" x14ac:dyDescent="0.25"/>
    <row r="36361" x14ac:dyDescent="0.25"/>
    <row r="36362" x14ac:dyDescent="0.25"/>
    <row r="36363" x14ac:dyDescent="0.25"/>
    <row r="36364" x14ac:dyDescent="0.25"/>
    <row r="36365" x14ac:dyDescent="0.25"/>
    <row r="36366" x14ac:dyDescent="0.25"/>
    <row r="36367" x14ac:dyDescent="0.25"/>
    <row r="36368" x14ac:dyDescent="0.25"/>
    <row r="36369" x14ac:dyDescent="0.25"/>
    <row r="36370" x14ac:dyDescent="0.25"/>
    <row r="36371" x14ac:dyDescent="0.25"/>
    <row r="36372" x14ac:dyDescent="0.25"/>
    <row r="36373" x14ac:dyDescent="0.25"/>
    <row r="36374" x14ac:dyDescent="0.25"/>
    <row r="36375" x14ac:dyDescent="0.25"/>
    <row r="36376" x14ac:dyDescent="0.25"/>
    <row r="36377" x14ac:dyDescent="0.25"/>
    <row r="36378" x14ac:dyDescent="0.25"/>
    <row r="36379" x14ac:dyDescent="0.25"/>
    <row r="36380" x14ac:dyDescent="0.25"/>
    <row r="36381" x14ac:dyDescent="0.25"/>
    <row r="36382" x14ac:dyDescent="0.25"/>
    <row r="36383" x14ac:dyDescent="0.25"/>
    <row r="36384" x14ac:dyDescent="0.25"/>
    <row r="36385" x14ac:dyDescent="0.25"/>
    <row r="36386" x14ac:dyDescent="0.25"/>
    <row r="36387" x14ac:dyDescent="0.25"/>
    <row r="36388" x14ac:dyDescent="0.25"/>
    <row r="36389" x14ac:dyDescent="0.25"/>
    <row r="36390" x14ac:dyDescent="0.25"/>
    <row r="36391" x14ac:dyDescent="0.25"/>
    <row r="36392" x14ac:dyDescent="0.25"/>
    <row r="36393" x14ac:dyDescent="0.25"/>
    <row r="36394" x14ac:dyDescent="0.25"/>
    <row r="36395" x14ac:dyDescent="0.25"/>
    <row r="36396" x14ac:dyDescent="0.25"/>
    <row r="36397" x14ac:dyDescent="0.25"/>
    <row r="36398" x14ac:dyDescent="0.25"/>
    <row r="36399" x14ac:dyDescent="0.25"/>
    <row r="36400" x14ac:dyDescent="0.25"/>
    <row r="36401" x14ac:dyDescent="0.25"/>
    <row r="36402" x14ac:dyDescent="0.25"/>
    <row r="36403" x14ac:dyDescent="0.25"/>
    <row r="36404" x14ac:dyDescent="0.25"/>
    <row r="36405" x14ac:dyDescent="0.25"/>
    <row r="36406" x14ac:dyDescent="0.25"/>
    <row r="36407" x14ac:dyDescent="0.25"/>
    <row r="36408" x14ac:dyDescent="0.25"/>
    <row r="36409" x14ac:dyDescent="0.25"/>
    <row r="36410" x14ac:dyDescent="0.25"/>
    <row r="36411" x14ac:dyDescent="0.25"/>
    <row r="36412" x14ac:dyDescent="0.25"/>
    <row r="36413" x14ac:dyDescent="0.25"/>
    <row r="36414" x14ac:dyDescent="0.25"/>
    <row r="36415" x14ac:dyDescent="0.25"/>
    <row r="36416" x14ac:dyDescent="0.25"/>
    <row r="36417" x14ac:dyDescent="0.25"/>
    <row r="36418" x14ac:dyDescent="0.25"/>
    <row r="36419" x14ac:dyDescent="0.25"/>
    <row r="36420" x14ac:dyDescent="0.25"/>
    <row r="36421" x14ac:dyDescent="0.25"/>
    <row r="36422" x14ac:dyDescent="0.25"/>
    <row r="36423" x14ac:dyDescent="0.25"/>
    <row r="36424" x14ac:dyDescent="0.25"/>
    <row r="36425" x14ac:dyDescent="0.25"/>
    <row r="36426" x14ac:dyDescent="0.25"/>
    <row r="36427" x14ac:dyDescent="0.25"/>
    <row r="36428" x14ac:dyDescent="0.25"/>
    <row r="36429" x14ac:dyDescent="0.25"/>
    <row r="36430" x14ac:dyDescent="0.25"/>
    <row r="36431" x14ac:dyDescent="0.25"/>
    <row r="36432" x14ac:dyDescent="0.25"/>
    <row r="36433" x14ac:dyDescent="0.25"/>
    <row r="36434" x14ac:dyDescent="0.25"/>
    <row r="36435" x14ac:dyDescent="0.25"/>
    <row r="36436" x14ac:dyDescent="0.25"/>
    <row r="36437" x14ac:dyDescent="0.25"/>
    <row r="36438" x14ac:dyDescent="0.25"/>
    <row r="36439" x14ac:dyDescent="0.25"/>
    <row r="36440" x14ac:dyDescent="0.25"/>
    <row r="36441" x14ac:dyDescent="0.25"/>
    <row r="36442" x14ac:dyDescent="0.25"/>
    <row r="36443" x14ac:dyDescent="0.25"/>
    <row r="36444" x14ac:dyDescent="0.25"/>
    <row r="36445" x14ac:dyDescent="0.25"/>
    <row r="36446" x14ac:dyDescent="0.25"/>
    <row r="36447" x14ac:dyDescent="0.25"/>
    <row r="36448" x14ac:dyDescent="0.25"/>
    <row r="36449" x14ac:dyDescent="0.25"/>
    <row r="36450" x14ac:dyDescent="0.25"/>
    <row r="36451" x14ac:dyDescent="0.25"/>
    <row r="36452" x14ac:dyDescent="0.25"/>
    <row r="36453" x14ac:dyDescent="0.25"/>
    <row r="36454" x14ac:dyDescent="0.25"/>
    <row r="36455" x14ac:dyDescent="0.25"/>
    <row r="36456" x14ac:dyDescent="0.25"/>
    <row r="36457" x14ac:dyDescent="0.25"/>
    <row r="36458" x14ac:dyDescent="0.25"/>
    <row r="36459" x14ac:dyDescent="0.25"/>
    <row r="36460" x14ac:dyDescent="0.25"/>
    <row r="36461" x14ac:dyDescent="0.25"/>
    <row r="36462" x14ac:dyDescent="0.25"/>
    <row r="36463" x14ac:dyDescent="0.25"/>
    <row r="36464" x14ac:dyDescent="0.25"/>
    <row r="36465" x14ac:dyDescent="0.25"/>
    <row r="36466" x14ac:dyDescent="0.25"/>
    <row r="36467" x14ac:dyDescent="0.25"/>
    <row r="36468" x14ac:dyDescent="0.25"/>
    <row r="36469" x14ac:dyDescent="0.25"/>
    <row r="36470" x14ac:dyDescent="0.25"/>
    <row r="36471" x14ac:dyDescent="0.25"/>
    <row r="36472" x14ac:dyDescent="0.25"/>
    <row r="36473" x14ac:dyDescent="0.25"/>
    <row r="36474" x14ac:dyDescent="0.25"/>
    <row r="36475" x14ac:dyDescent="0.25"/>
    <row r="36476" x14ac:dyDescent="0.25"/>
    <row r="36477" x14ac:dyDescent="0.25"/>
    <row r="36478" x14ac:dyDescent="0.25"/>
    <row r="36479" x14ac:dyDescent="0.25"/>
    <row r="36480" x14ac:dyDescent="0.25"/>
    <row r="36481" x14ac:dyDescent="0.25"/>
    <row r="36482" x14ac:dyDescent="0.25"/>
    <row r="36483" x14ac:dyDescent="0.25"/>
    <row r="36484" x14ac:dyDescent="0.25"/>
    <row r="36485" x14ac:dyDescent="0.25"/>
    <row r="36486" x14ac:dyDescent="0.25"/>
    <row r="36487" x14ac:dyDescent="0.25"/>
    <row r="36488" x14ac:dyDescent="0.25"/>
    <row r="36489" x14ac:dyDescent="0.25"/>
    <row r="36490" x14ac:dyDescent="0.25"/>
    <row r="36491" x14ac:dyDescent="0.25"/>
    <row r="36492" x14ac:dyDescent="0.25"/>
    <row r="36493" x14ac:dyDescent="0.25"/>
    <row r="36494" x14ac:dyDescent="0.25"/>
    <row r="36495" x14ac:dyDescent="0.25"/>
    <row r="36496" x14ac:dyDescent="0.25"/>
    <row r="36497" x14ac:dyDescent="0.25"/>
    <row r="36498" x14ac:dyDescent="0.25"/>
    <row r="36499" x14ac:dyDescent="0.25"/>
    <row r="36500" x14ac:dyDescent="0.25"/>
    <row r="36501" x14ac:dyDescent="0.25"/>
    <row r="36502" x14ac:dyDescent="0.25"/>
    <row r="36503" x14ac:dyDescent="0.25"/>
    <row r="36504" x14ac:dyDescent="0.25"/>
    <row r="36505" x14ac:dyDescent="0.25"/>
    <row r="36506" x14ac:dyDescent="0.25"/>
    <row r="36507" x14ac:dyDescent="0.25"/>
    <row r="36508" x14ac:dyDescent="0.25"/>
    <row r="36509" x14ac:dyDescent="0.25"/>
    <row r="36510" x14ac:dyDescent="0.25"/>
    <row r="36511" x14ac:dyDescent="0.25"/>
    <row r="36512" x14ac:dyDescent="0.25"/>
    <row r="36513" x14ac:dyDescent="0.25"/>
    <row r="36514" x14ac:dyDescent="0.25"/>
    <row r="36515" x14ac:dyDescent="0.25"/>
    <row r="36516" x14ac:dyDescent="0.25"/>
    <row r="36517" x14ac:dyDescent="0.25"/>
    <row r="36518" x14ac:dyDescent="0.25"/>
    <row r="36519" x14ac:dyDescent="0.25"/>
    <row r="36520" x14ac:dyDescent="0.25"/>
    <row r="36521" x14ac:dyDescent="0.25"/>
    <row r="36522" x14ac:dyDescent="0.25"/>
    <row r="36523" x14ac:dyDescent="0.25"/>
    <row r="36524" x14ac:dyDescent="0.25"/>
    <row r="36525" x14ac:dyDescent="0.25"/>
    <row r="36526" x14ac:dyDescent="0.25"/>
    <row r="36527" x14ac:dyDescent="0.25"/>
    <row r="36528" x14ac:dyDescent="0.25"/>
    <row r="36529" x14ac:dyDescent="0.25"/>
    <row r="36530" x14ac:dyDescent="0.25"/>
    <row r="36531" x14ac:dyDescent="0.25"/>
    <row r="36532" x14ac:dyDescent="0.25"/>
    <row r="36533" x14ac:dyDescent="0.25"/>
    <row r="36534" x14ac:dyDescent="0.25"/>
    <row r="36535" x14ac:dyDescent="0.25"/>
    <row r="36536" x14ac:dyDescent="0.25"/>
    <row r="36537" x14ac:dyDescent="0.25"/>
    <row r="36538" x14ac:dyDescent="0.25"/>
    <row r="36539" x14ac:dyDescent="0.25"/>
    <row r="36540" x14ac:dyDescent="0.25"/>
    <row r="36541" x14ac:dyDescent="0.25"/>
    <row r="36542" x14ac:dyDescent="0.25"/>
    <row r="36543" x14ac:dyDescent="0.25"/>
    <row r="36544" x14ac:dyDescent="0.25"/>
    <row r="36545" x14ac:dyDescent="0.25"/>
    <row r="36546" x14ac:dyDescent="0.25"/>
    <row r="36547" x14ac:dyDescent="0.25"/>
    <row r="36548" x14ac:dyDescent="0.25"/>
    <row r="36549" x14ac:dyDescent="0.25"/>
    <row r="36550" x14ac:dyDescent="0.25"/>
    <row r="36551" x14ac:dyDescent="0.25"/>
    <row r="36552" x14ac:dyDescent="0.25"/>
    <row r="36553" x14ac:dyDescent="0.25"/>
    <row r="36554" x14ac:dyDescent="0.25"/>
    <row r="36555" x14ac:dyDescent="0.25"/>
    <row r="36556" x14ac:dyDescent="0.25"/>
    <row r="36557" x14ac:dyDescent="0.25"/>
    <row r="36558" x14ac:dyDescent="0.25"/>
    <row r="36559" x14ac:dyDescent="0.25"/>
    <row r="36560" x14ac:dyDescent="0.25"/>
    <row r="36561" x14ac:dyDescent="0.25"/>
    <row r="36562" x14ac:dyDescent="0.25"/>
    <row r="36563" x14ac:dyDescent="0.25"/>
    <row r="36564" x14ac:dyDescent="0.25"/>
    <row r="36565" x14ac:dyDescent="0.25"/>
    <row r="36566" x14ac:dyDescent="0.25"/>
    <row r="36567" x14ac:dyDescent="0.25"/>
    <row r="36568" x14ac:dyDescent="0.25"/>
    <row r="36569" x14ac:dyDescent="0.25"/>
    <row r="36570" x14ac:dyDescent="0.25"/>
    <row r="36571" x14ac:dyDescent="0.25"/>
    <row r="36572" x14ac:dyDescent="0.25"/>
    <row r="36573" x14ac:dyDescent="0.25"/>
    <row r="36574" x14ac:dyDescent="0.25"/>
    <row r="36575" x14ac:dyDescent="0.25"/>
    <row r="36576" x14ac:dyDescent="0.25"/>
    <row r="36577" x14ac:dyDescent="0.25"/>
    <row r="36578" x14ac:dyDescent="0.25"/>
    <row r="36579" x14ac:dyDescent="0.25"/>
    <row r="36580" x14ac:dyDescent="0.25"/>
    <row r="36581" x14ac:dyDescent="0.25"/>
    <row r="36582" x14ac:dyDescent="0.25"/>
    <row r="36583" x14ac:dyDescent="0.25"/>
    <row r="36584" x14ac:dyDescent="0.25"/>
    <row r="36585" x14ac:dyDescent="0.25"/>
    <row r="36586" x14ac:dyDescent="0.25"/>
    <row r="36587" x14ac:dyDescent="0.25"/>
    <row r="36588" x14ac:dyDescent="0.25"/>
    <row r="36589" x14ac:dyDescent="0.25"/>
    <row r="36590" x14ac:dyDescent="0.25"/>
    <row r="36591" x14ac:dyDescent="0.25"/>
    <row r="36592" x14ac:dyDescent="0.25"/>
    <row r="36593" x14ac:dyDescent="0.25"/>
    <row r="36594" x14ac:dyDescent="0.25"/>
    <row r="36595" x14ac:dyDescent="0.25"/>
    <row r="36596" x14ac:dyDescent="0.25"/>
    <row r="36597" x14ac:dyDescent="0.25"/>
    <row r="36598" x14ac:dyDescent="0.25"/>
    <row r="36599" x14ac:dyDescent="0.25"/>
    <row r="36600" x14ac:dyDescent="0.25"/>
    <row r="36601" x14ac:dyDescent="0.25"/>
    <row r="36602" x14ac:dyDescent="0.25"/>
    <row r="36603" x14ac:dyDescent="0.25"/>
    <row r="36604" x14ac:dyDescent="0.25"/>
    <row r="36605" x14ac:dyDescent="0.25"/>
    <row r="36606" x14ac:dyDescent="0.25"/>
    <row r="36607" x14ac:dyDescent="0.25"/>
    <row r="36608" x14ac:dyDescent="0.25"/>
    <row r="36609" x14ac:dyDescent="0.25"/>
    <row r="36610" x14ac:dyDescent="0.25"/>
    <row r="36611" x14ac:dyDescent="0.25"/>
    <row r="36612" x14ac:dyDescent="0.25"/>
    <row r="36613" x14ac:dyDescent="0.25"/>
    <row r="36614" x14ac:dyDescent="0.25"/>
    <row r="36615" x14ac:dyDescent="0.25"/>
    <row r="36616" x14ac:dyDescent="0.25"/>
    <row r="36617" x14ac:dyDescent="0.25"/>
    <row r="36618" x14ac:dyDescent="0.25"/>
    <row r="36619" x14ac:dyDescent="0.25"/>
    <row r="36620" x14ac:dyDescent="0.25"/>
    <row r="36621" x14ac:dyDescent="0.25"/>
    <row r="36622" x14ac:dyDescent="0.25"/>
    <row r="36623" x14ac:dyDescent="0.25"/>
    <row r="36624" x14ac:dyDescent="0.25"/>
    <row r="36625" x14ac:dyDescent="0.25"/>
    <row r="36626" x14ac:dyDescent="0.25"/>
    <row r="36627" x14ac:dyDescent="0.25"/>
    <row r="36628" x14ac:dyDescent="0.25"/>
    <row r="36629" x14ac:dyDescent="0.25"/>
    <row r="36630" x14ac:dyDescent="0.25"/>
    <row r="36631" x14ac:dyDescent="0.25"/>
    <row r="36632" x14ac:dyDescent="0.25"/>
    <row r="36633" x14ac:dyDescent="0.25"/>
    <row r="36634" x14ac:dyDescent="0.25"/>
    <row r="36635" x14ac:dyDescent="0.25"/>
    <row r="36636" x14ac:dyDescent="0.25"/>
    <row r="36637" x14ac:dyDescent="0.25"/>
    <row r="36638" x14ac:dyDescent="0.25"/>
    <row r="36639" x14ac:dyDescent="0.25"/>
    <row r="36640" x14ac:dyDescent="0.25"/>
    <row r="36641" x14ac:dyDescent="0.25"/>
    <row r="36642" x14ac:dyDescent="0.25"/>
    <row r="36643" x14ac:dyDescent="0.25"/>
    <row r="36644" x14ac:dyDescent="0.25"/>
    <row r="36645" x14ac:dyDescent="0.25"/>
    <row r="36646" x14ac:dyDescent="0.25"/>
    <row r="36647" x14ac:dyDescent="0.25"/>
    <row r="36648" x14ac:dyDescent="0.25"/>
    <row r="36649" x14ac:dyDescent="0.25"/>
    <row r="36650" x14ac:dyDescent="0.25"/>
    <row r="36651" x14ac:dyDescent="0.25"/>
    <row r="36652" x14ac:dyDescent="0.25"/>
    <row r="36653" x14ac:dyDescent="0.25"/>
    <row r="36654" x14ac:dyDescent="0.25"/>
    <row r="36655" x14ac:dyDescent="0.25"/>
    <row r="36656" x14ac:dyDescent="0.25"/>
    <row r="36657" x14ac:dyDescent="0.25"/>
    <row r="36658" x14ac:dyDescent="0.25"/>
    <row r="36659" x14ac:dyDescent="0.25"/>
    <row r="36660" x14ac:dyDescent="0.25"/>
    <row r="36661" x14ac:dyDescent="0.25"/>
    <row r="36662" x14ac:dyDescent="0.25"/>
    <row r="36663" x14ac:dyDescent="0.25"/>
    <row r="36664" x14ac:dyDescent="0.25"/>
    <row r="36665" x14ac:dyDescent="0.25"/>
    <row r="36666" x14ac:dyDescent="0.25"/>
    <row r="36667" x14ac:dyDescent="0.25"/>
    <row r="36668" x14ac:dyDescent="0.25"/>
    <row r="36669" x14ac:dyDescent="0.25"/>
    <row r="36670" x14ac:dyDescent="0.25"/>
    <row r="36671" x14ac:dyDescent="0.25"/>
    <row r="36672" x14ac:dyDescent="0.25"/>
    <row r="36673" x14ac:dyDescent="0.25"/>
    <row r="36674" x14ac:dyDescent="0.25"/>
    <row r="36675" x14ac:dyDescent="0.25"/>
    <row r="36676" x14ac:dyDescent="0.25"/>
    <row r="36677" x14ac:dyDescent="0.25"/>
    <row r="36678" x14ac:dyDescent="0.25"/>
    <row r="36679" x14ac:dyDescent="0.25"/>
    <row r="36680" x14ac:dyDescent="0.25"/>
    <row r="36681" x14ac:dyDescent="0.25"/>
    <row r="36682" x14ac:dyDescent="0.25"/>
    <row r="36683" x14ac:dyDescent="0.25"/>
    <row r="36684" x14ac:dyDescent="0.25"/>
    <row r="36685" x14ac:dyDescent="0.25"/>
    <row r="36686" x14ac:dyDescent="0.25"/>
    <row r="36687" x14ac:dyDescent="0.25"/>
    <row r="36688" x14ac:dyDescent="0.25"/>
    <row r="36689" x14ac:dyDescent="0.25"/>
    <row r="36690" x14ac:dyDescent="0.25"/>
    <row r="36691" x14ac:dyDescent="0.25"/>
    <row r="36692" x14ac:dyDescent="0.25"/>
    <row r="36693" x14ac:dyDescent="0.25"/>
    <row r="36694" x14ac:dyDescent="0.25"/>
    <row r="36695" x14ac:dyDescent="0.25"/>
    <row r="36696" x14ac:dyDescent="0.25"/>
    <row r="36697" x14ac:dyDescent="0.25"/>
    <row r="36698" x14ac:dyDescent="0.25"/>
    <row r="36699" x14ac:dyDescent="0.25"/>
    <row r="36700" x14ac:dyDescent="0.25"/>
    <row r="36701" x14ac:dyDescent="0.25"/>
    <row r="36702" x14ac:dyDescent="0.25"/>
    <row r="36703" x14ac:dyDescent="0.25"/>
    <row r="36704" x14ac:dyDescent="0.25"/>
    <row r="36705" x14ac:dyDescent="0.25"/>
    <row r="36706" x14ac:dyDescent="0.25"/>
    <row r="36707" x14ac:dyDescent="0.25"/>
    <row r="36708" x14ac:dyDescent="0.25"/>
    <row r="36709" x14ac:dyDescent="0.25"/>
    <row r="36710" x14ac:dyDescent="0.25"/>
    <row r="36711" x14ac:dyDescent="0.25"/>
    <row r="36712" x14ac:dyDescent="0.25"/>
    <row r="36713" x14ac:dyDescent="0.25"/>
    <row r="36714" x14ac:dyDescent="0.25"/>
    <row r="36715" x14ac:dyDescent="0.25"/>
    <row r="36716" x14ac:dyDescent="0.25"/>
    <row r="36717" x14ac:dyDescent="0.25"/>
    <row r="36718" x14ac:dyDescent="0.25"/>
    <row r="36719" x14ac:dyDescent="0.25"/>
    <row r="36720" x14ac:dyDescent="0.25"/>
    <row r="36721" x14ac:dyDescent="0.25"/>
    <row r="36722" x14ac:dyDescent="0.25"/>
    <row r="36723" x14ac:dyDescent="0.25"/>
    <row r="36724" x14ac:dyDescent="0.25"/>
    <row r="36725" x14ac:dyDescent="0.25"/>
    <row r="36726" x14ac:dyDescent="0.25"/>
    <row r="36727" x14ac:dyDescent="0.25"/>
    <row r="36728" x14ac:dyDescent="0.25"/>
    <row r="36729" x14ac:dyDescent="0.25"/>
    <row r="36730" x14ac:dyDescent="0.25"/>
    <row r="36731" x14ac:dyDescent="0.25"/>
    <row r="36732" x14ac:dyDescent="0.25"/>
    <row r="36733" x14ac:dyDescent="0.25"/>
    <row r="36734" x14ac:dyDescent="0.25"/>
    <row r="36735" x14ac:dyDescent="0.25"/>
    <row r="36736" x14ac:dyDescent="0.25"/>
    <row r="36737" x14ac:dyDescent="0.25"/>
    <row r="36738" x14ac:dyDescent="0.25"/>
    <row r="36739" x14ac:dyDescent="0.25"/>
    <row r="36740" x14ac:dyDescent="0.25"/>
    <row r="36741" x14ac:dyDescent="0.25"/>
    <row r="36742" x14ac:dyDescent="0.25"/>
    <row r="36743" x14ac:dyDescent="0.25"/>
    <row r="36744" x14ac:dyDescent="0.25"/>
    <row r="36745" x14ac:dyDescent="0.25"/>
    <row r="36746" x14ac:dyDescent="0.25"/>
    <row r="36747" x14ac:dyDescent="0.25"/>
    <row r="36748" x14ac:dyDescent="0.25"/>
    <row r="36749" x14ac:dyDescent="0.25"/>
    <row r="36750" x14ac:dyDescent="0.25"/>
    <row r="36751" x14ac:dyDescent="0.25"/>
    <row r="36752" x14ac:dyDescent="0.25"/>
    <row r="36753" x14ac:dyDescent="0.25"/>
    <row r="36754" x14ac:dyDescent="0.25"/>
    <row r="36755" x14ac:dyDescent="0.25"/>
    <row r="36756" x14ac:dyDescent="0.25"/>
    <row r="36757" x14ac:dyDescent="0.25"/>
    <row r="36758" x14ac:dyDescent="0.25"/>
    <row r="36759" x14ac:dyDescent="0.25"/>
    <row r="36760" x14ac:dyDescent="0.25"/>
    <row r="36761" x14ac:dyDescent="0.25"/>
    <row r="36762" x14ac:dyDescent="0.25"/>
    <row r="36763" x14ac:dyDescent="0.25"/>
    <row r="36764" x14ac:dyDescent="0.25"/>
    <row r="36765" x14ac:dyDescent="0.25"/>
    <row r="36766" x14ac:dyDescent="0.25"/>
    <row r="36767" x14ac:dyDescent="0.25"/>
    <row r="36768" x14ac:dyDescent="0.25"/>
    <row r="36769" x14ac:dyDescent="0.25"/>
    <row r="36770" x14ac:dyDescent="0.25"/>
    <row r="36771" x14ac:dyDescent="0.25"/>
    <row r="36772" x14ac:dyDescent="0.25"/>
    <row r="36773" x14ac:dyDescent="0.25"/>
    <row r="36774" x14ac:dyDescent="0.25"/>
    <row r="36775" x14ac:dyDescent="0.25"/>
    <row r="36776" x14ac:dyDescent="0.25"/>
    <row r="36777" x14ac:dyDescent="0.25"/>
    <row r="36778" x14ac:dyDescent="0.25"/>
    <row r="36779" x14ac:dyDescent="0.25"/>
    <row r="36780" x14ac:dyDescent="0.25"/>
    <row r="36781" x14ac:dyDescent="0.25"/>
    <row r="36782" x14ac:dyDescent="0.25"/>
    <row r="36783" x14ac:dyDescent="0.25"/>
    <row r="36784" x14ac:dyDescent="0.25"/>
    <row r="36785" x14ac:dyDescent="0.25"/>
    <row r="36786" x14ac:dyDescent="0.25"/>
    <row r="36787" x14ac:dyDescent="0.25"/>
    <row r="36788" x14ac:dyDescent="0.25"/>
    <row r="36789" x14ac:dyDescent="0.25"/>
    <row r="36790" x14ac:dyDescent="0.25"/>
    <row r="36791" x14ac:dyDescent="0.25"/>
    <row r="36792" x14ac:dyDescent="0.25"/>
    <row r="36793" x14ac:dyDescent="0.25"/>
    <row r="36794" x14ac:dyDescent="0.25"/>
    <row r="36795" x14ac:dyDescent="0.25"/>
    <row r="36796" x14ac:dyDescent="0.25"/>
    <row r="36797" x14ac:dyDescent="0.25"/>
    <row r="36798" x14ac:dyDescent="0.25"/>
    <row r="36799" x14ac:dyDescent="0.25"/>
    <row r="36800" x14ac:dyDescent="0.25"/>
    <row r="36801" x14ac:dyDescent="0.25"/>
    <row r="36802" x14ac:dyDescent="0.25"/>
    <row r="36803" x14ac:dyDescent="0.25"/>
    <row r="36804" x14ac:dyDescent="0.25"/>
    <row r="36805" x14ac:dyDescent="0.25"/>
    <row r="36806" x14ac:dyDescent="0.25"/>
    <row r="36807" x14ac:dyDescent="0.25"/>
    <row r="36808" x14ac:dyDescent="0.25"/>
    <row r="36809" x14ac:dyDescent="0.25"/>
    <row r="36810" x14ac:dyDescent="0.25"/>
    <row r="36811" x14ac:dyDescent="0.25"/>
    <row r="36812" x14ac:dyDescent="0.25"/>
    <row r="36813" x14ac:dyDescent="0.25"/>
    <row r="36814" x14ac:dyDescent="0.25"/>
    <row r="36815" x14ac:dyDescent="0.25"/>
    <row r="36816" x14ac:dyDescent="0.25"/>
    <row r="36817" x14ac:dyDescent="0.25"/>
    <row r="36818" x14ac:dyDescent="0.25"/>
    <row r="36819" x14ac:dyDescent="0.25"/>
    <row r="36820" x14ac:dyDescent="0.25"/>
    <row r="36821" x14ac:dyDescent="0.25"/>
    <row r="36822" x14ac:dyDescent="0.25"/>
    <row r="36823" x14ac:dyDescent="0.25"/>
    <row r="36824" x14ac:dyDescent="0.25"/>
    <row r="36825" x14ac:dyDescent="0.25"/>
    <row r="36826" x14ac:dyDescent="0.25"/>
    <row r="36827" x14ac:dyDescent="0.25"/>
    <row r="36828" x14ac:dyDescent="0.25"/>
    <row r="36829" x14ac:dyDescent="0.25"/>
    <row r="36830" x14ac:dyDescent="0.25"/>
    <row r="36831" x14ac:dyDescent="0.25"/>
    <row r="36832" x14ac:dyDescent="0.25"/>
    <row r="36833" x14ac:dyDescent="0.25"/>
    <row r="36834" x14ac:dyDescent="0.25"/>
    <row r="36835" x14ac:dyDescent="0.25"/>
    <row r="36836" x14ac:dyDescent="0.25"/>
    <row r="36837" x14ac:dyDescent="0.25"/>
    <row r="36838" x14ac:dyDescent="0.25"/>
    <row r="36839" x14ac:dyDescent="0.25"/>
    <row r="36840" x14ac:dyDescent="0.25"/>
    <row r="36841" x14ac:dyDescent="0.25"/>
    <row r="36842" x14ac:dyDescent="0.25"/>
    <row r="36843" x14ac:dyDescent="0.25"/>
    <row r="36844" x14ac:dyDescent="0.25"/>
    <row r="36845" x14ac:dyDescent="0.25"/>
    <row r="36846" x14ac:dyDescent="0.25"/>
    <row r="36847" x14ac:dyDescent="0.25"/>
    <row r="36848" x14ac:dyDescent="0.25"/>
    <row r="36849" x14ac:dyDescent="0.25"/>
    <row r="36850" x14ac:dyDescent="0.25"/>
    <row r="36851" x14ac:dyDescent="0.25"/>
    <row r="36852" x14ac:dyDescent="0.25"/>
    <row r="36853" x14ac:dyDescent="0.25"/>
    <row r="36854" x14ac:dyDescent="0.25"/>
    <row r="36855" x14ac:dyDescent="0.25"/>
    <row r="36856" x14ac:dyDescent="0.25"/>
    <row r="36857" x14ac:dyDescent="0.25"/>
    <row r="36858" x14ac:dyDescent="0.25"/>
    <row r="36859" x14ac:dyDescent="0.25"/>
    <row r="36860" x14ac:dyDescent="0.25"/>
    <row r="36861" x14ac:dyDescent="0.25"/>
    <row r="36862" x14ac:dyDescent="0.25"/>
    <row r="36863" x14ac:dyDescent="0.25"/>
    <row r="36864" x14ac:dyDescent="0.25"/>
    <row r="36865" x14ac:dyDescent="0.25"/>
    <row r="36866" x14ac:dyDescent="0.25"/>
    <row r="36867" x14ac:dyDescent="0.25"/>
    <row r="36868" x14ac:dyDescent="0.25"/>
    <row r="36869" x14ac:dyDescent="0.25"/>
    <row r="36870" x14ac:dyDescent="0.25"/>
    <row r="36871" x14ac:dyDescent="0.25"/>
    <row r="36872" x14ac:dyDescent="0.25"/>
    <row r="36873" x14ac:dyDescent="0.25"/>
    <row r="36874" x14ac:dyDescent="0.25"/>
    <row r="36875" x14ac:dyDescent="0.25"/>
    <row r="36876" x14ac:dyDescent="0.25"/>
    <row r="36877" x14ac:dyDescent="0.25"/>
    <row r="36878" x14ac:dyDescent="0.25"/>
    <row r="36879" x14ac:dyDescent="0.25"/>
    <row r="36880" x14ac:dyDescent="0.25"/>
    <row r="36881" x14ac:dyDescent="0.25"/>
    <row r="36882" x14ac:dyDescent="0.25"/>
    <row r="36883" x14ac:dyDescent="0.25"/>
    <row r="36884" x14ac:dyDescent="0.25"/>
    <row r="36885" x14ac:dyDescent="0.25"/>
    <row r="36886" x14ac:dyDescent="0.25"/>
    <row r="36887" x14ac:dyDescent="0.25"/>
    <row r="36888" x14ac:dyDescent="0.25"/>
    <row r="36889" x14ac:dyDescent="0.25"/>
    <row r="36890" x14ac:dyDescent="0.25"/>
    <row r="36891" x14ac:dyDescent="0.25"/>
    <row r="36892" x14ac:dyDescent="0.25"/>
    <row r="36893" x14ac:dyDescent="0.25"/>
    <row r="36894" x14ac:dyDescent="0.25"/>
    <row r="36895" x14ac:dyDescent="0.25"/>
    <row r="36896" x14ac:dyDescent="0.25"/>
    <row r="36897" x14ac:dyDescent="0.25"/>
    <row r="36898" x14ac:dyDescent="0.25"/>
    <row r="36899" x14ac:dyDescent="0.25"/>
    <row r="36900" x14ac:dyDescent="0.25"/>
    <row r="36901" x14ac:dyDescent="0.25"/>
    <row r="36902" x14ac:dyDescent="0.25"/>
    <row r="36903" x14ac:dyDescent="0.25"/>
    <row r="36904" x14ac:dyDescent="0.25"/>
    <row r="36905" x14ac:dyDescent="0.25"/>
    <row r="36906" x14ac:dyDescent="0.25"/>
    <row r="36907" x14ac:dyDescent="0.25"/>
    <row r="36908" x14ac:dyDescent="0.25"/>
    <row r="36909" x14ac:dyDescent="0.25"/>
    <row r="36910" x14ac:dyDescent="0.25"/>
    <row r="36911" x14ac:dyDescent="0.25"/>
    <row r="36912" x14ac:dyDescent="0.25"/>
    <row r="36913" x14ac:dyDescent="0.25"/>
    <row r="36914" x14ac:dyDescent="0.25"/>
    <row r="36915" x14ac:dyDescent="0.25"/>
    <row r="36916" x14ac:dyDescent="0.25"/>
    <row r="36917" x14ac:dyDescent="0.25"/>
    <row r="36918" x14ac:dyDescent="0.25"/>
    <row r="36919" x14ac:dyDescent="0.25"/>
    <row r="36920" x14ac:dyDescent="0.25"/>
    <row r="36921" x14ac:dyDescent="0.25"/>
    <row r="36922" x14ac:dyDescent="0.25"/>
    <row r="36923" x14ac:dyDescent="0.25"/>
    <row r="36924" x14ac:dyDescent="0.25"/>
    <row r="36925" x14ac:dyDescent="0.25"/>
    <row r="36926" x14ac:dyDescent="0.25"/>
    <row r="36927" x14ac:dyDescent="0.25"/>
    <row r="36928" x14ac:dyDescent="0.25"/>
    <row r="36929" x14ac:dyDescent="0.25"/>
    <row r="36930" x14ac:dyDescent="0.25"/>
    <row r="36931" x14ac:dyDescent="0.25"/>
    <row r="36932" x14ac:dyDescent="0.25"/>
    <row r="36933" x14ac:dyDescent="0.25"/>
    <row r="36934" x14ac:dyDescent="0.25"/>
    <row r="36935" x14ac:dyDescent="0.25"/>
    <row r="36936" x14ac:dyDescent="0.25"/>
    <row r="36937" x14ac:dyDescent="0.25"/>
    <row r="36938" x14ac:dyDescent="0.25"/>
    <row r="36939" x14ac:dyDescent="0.25"/>
    <row r="36940" x14ac:dyDescent="0.25"/>
    <row r="36941" x14ac:dyDescent="0.25"/>
    <row r="36942" x14ac:dyDescent="0.25"/>
    <row r="36943" x14ac:dyDescent="0.25"/>
    <row r="36944" x14ac:dyDescent="0.25"/>
    <row r="36945" x14ac:dyDescent="0.25"/>
    <row r="36946" x14ac:dyDescent="0.25"/>
    <row r="36947" x14ac:dyDescent="0.25"/>
    <row r="36948" x14ac:dyDescent="0.25"/>
    <row r="36949" x14ac:dyDescent="0.25"/>
    <row r="36950" x14ac:dyDescent="0.25"/>
    <row r="36951" x14ac:dyDescent="0.25"/>
    <row r="36952" x14ac:dyDescent="0.25"/>
    <row r="36953" x14ac:dyDescent="0.25"/>
    <row r="36954" x14ac:dyDescent="0.25"/>
    <row r="36955" x14ac:dyDescent="0.25"/>
    <row r="36956" x14ac:dyDescent="0.25"/>
    <row r="36957" x14ac:dyDescent="0.25"/>
    <row r="36958" x14ac:dyDescent="0.25"/>
    <row r="36959" x14ac:dyDescent="0.25"/>
    <row r="36960" x14ac:dyDescent="0.25"/>
    <row r="36961" x14ac:dyDescent="0.25"/>
    <row r="36962" x14ac:dyDescent="0.25"/>
    <row r="36963" x14ac:dyDescent="0.25"/>
    <row r="36964" x14ac:dyDescent="0.25"/>
    <row r="36965" x14ac:dyDescent="0.25"/>
    <row r="36966" x14ac:dyDescent="0.25"/>
    <row r="36967" x14ac:dyDescent="0.25"/>
    <row r="36968" x14ac:dyDescent="0.25"/>
    <row r="36969" x14ac:dyDescent="0.25"/>
    <row r="36970" x14ac:dyDescent="0.25"/>
    <row r="36971" x14ac:dyDescent="0.25"/>
    <row r="36972" x14ac:dyDescent="0.25"/>
    <row r="36973" x14ac:dyDescent="0.25"/>
    <row r="36974" x14ac:dyDescent="0.25"/>
    <row r="36975" x14ac:dyDescent="0.25"/>
    <row r="36976" x14ac:dyDescent="0.25"/>
    <row r="36977" x14ac:dyDescent="0.25"/>
    <row r="36978" x14ac:dyDescent="0.25"/>
    <row r="36979" x14ac:dyDescent="0.25"/>
    <row r="36980" x14ac:dyDescent="0.25"/>
    <row r="36981" x14ac:dyDescent="0.25"/>
    <row r="36982" x14ac:dyDescent="0.25"/>
    <row r="36983" x14ac:dyDescent="0.25"/>
    <row r="36984" x14ac:dyDescent="0.25"/>
    <row r="36985" x14ac:dyDescent="0.25"/>
    <row r="36986" x14ac:dyDescent="0.25"/>
    <row r="36987" x14ac:dyDescent="0.25"/>
    <row r="36988" x14ac:dyDescent="0.25"/>
    <row r="36989" x14ac:dyDescent="0.25"/>
    <row r="36990" x14ac:dyDescent="0.25"/>
    <row r="36991" x14ac:dyDescent="0.25"/>
    <row r="36992" x14ac:dyDescent="0.25"/>
    <row r="36993" x14ac:dyDescent="0.25"/>
    <row r="36994" x14ac:dyDescent="0.25"/>
    <row r="36995" x14ac:dyDescent="0.25"/>
    <row r="36996" x14ac:dyDescent="0.25"/>
    <row r="36997" x14ac:dyDescent="0.25"/>
    <row r="36998" x14ac:dyDescent="0.25"/>
    <row r="36999" x14ac:dyDescent="0.25"/>
    <row r="37000" x14ac:dyDescent="0.25"/>
    <row r="37001" x14ac:dyDescent="0.25"/>
    <row r="37002" x14ac:dyDescent="0.25"/>
    <row r="37003" x14ac:dyDescent="0.25"/>
    <row r="37004" x14ac:dyDescent="0.25"/>
    <row r="37005" x14ac:dyDescent="0.25"/>
    <row r="37006" x14ac:dyDescent="0.25"/>
    <row r="37007" x14ac:dyDescent="0.25"/>
    <row r="37008" x14ac:dyDescent="0.25"/>
    <row r="37009" x14ac:dyDescent="0.25"/>
    <row r="37010" x14ac:dyDescent="0.25"/>
    <row r="37011" x14ac:dyDescent="0.25"/>
    <row r="37012" x14ac:dyDescent="0.25"/>
    <row r="37013" x14ac:dyDescent="0.25"/>
    <row r="37014" x14ac:dyDescent="0.25"/>
    <row r="37015" x14ac:dyDescent="0.25"/>
    <row r="37016" x14ac:dyDescent="0.25"/>
    <row r="37017" x14ac:dyDescent="0.25"/>
    <row r="37018" x14ac:dyDescent="0.25"/>
    <row r="37019" x14ac:dyDescent="0.25"/>
    <row r="37020" x14ac:dyDescent="0.25"/>
    <row r="37021" x14ac:dyDescent="0.25"/>
    <row r="37022" x14ac:dyDescent="0.25"/>
    <row r="37023" x14ac:dyDescent="0.25"/>
    <row r="37024" x14ac:dyDescent="0.25"/>
    <row r="37025" x14ac:dyDescent="0.25"/>
    <row r="37026" x14ac:dyDescent="0.25"/>
    <row r="37027" x14ac:dyDescent="0.25"/>
    <row r="37028" x14ac:dyDescent="0.25"/>
    <row r="37029" x14ac:dyDescent="0.25"/>
    <row r="37030" x14ac:dyDescent="0.25"/>
    <row r="37031" x14ac:dyDescent="0.25"/>
    <row r="37032" x14ac:dyDescent="0.25"/>
    <row r="37033" x14ac:dyDescent="0.25"/>
    <row r="37034" x14ac:dyDescent="0.25"/>
    <row r="37035" x14ac:dyDescent="0.25"/>
    <row r="37036" x14ac:dyDescent="0.25"/>
    <row r="37037" x14ac:dyDescent="0.25"/>
    <row r="37038" x14ac:dyDescent="0.25"/>
    <row r="37039" x14ac:dyDescent="0.25"/>
    <row r="37040" x14ac:dyDescent="0.25"/>
    <row r="37041" x14ac:dyDescent="0.25"/>
    <row r="37042" x14ac:dyDescent="0.25"/>
    <row r="37043" x14ac:dyDescent="0.25"/>
    <row r="37044" x14ac:dyDescent="0.25"/>
    <row r="37045" x14ac:dyDescent="0.25"/>
    <row r="37046" x14ac:dyDescent="0.25"/>
    <row r="37047" x14ac:dyDescent="0.25"/>
    <row r="37048" x14ac:dyDescent="0.25"/>
    <row r="37049" x14ac:dyDescent="0.25"/>
    <row r="37050" x14ac:dyDescent="0.25"/>
    <row r="37051" x14ac:dyDescent="0.25"/>
    <row r="37052" x14ac:dyDescent="0.25"/>
    <row r="37053" x14ac:dyDescent="0.25"/>
    <row r="37054" x14ac:dyDescent="0.25"/>
    <row r="37055" x14ac:dyDescent="0.25"/>
    <row r="37056" x14ac:dyDescent="0.25"/>
    <row r="37057" x14ac:dyDescent="0.25"/>
    <row r="37058" x14ac:dyDescent="0.25"/>
    <row r="37059" x14ac:dyDescent="0.25"/>
    <row r="37060" x14ac:dyDescent="0.25"/>
    <row r="37061" x14ac:dyDescent="0.25"/>
    <row r="37062" x14ac:dyDescent="0.25"/>
    <row r="37063" x14ac:dyDescent="0.25"/>
    <row r="37064" x14ac:dyDescent="0.25"/>
    <row r="37065" x14ac:dyDescent="0.25"/>
    <row r="37066" x14ac:dyDescent="0.25"/>
    <row r="37067" x14ac:dyDescent="0.25"/>
    <row r="37068" x14ac:dyDescent="0.25"/>
    <row r="37069" x14ac:dyDescent="0.25"/>
    <row r="37070" x14ac:dyDescent="0.25"/>
    <row r="37071" x14ac:dyDescent="0.25"/>
    <row r="37072" x14ac:dyDescent="0.25"/>
    <row r="37073" x14ac:dyDescent="0.25"/>
    <row r="37074" x14ac:dyDescent="0.25"/>
    <row r="37075" x14ac:dyDescent="0.25"/>
    <row r="37076" x14ac:dyDescent="0.25"/>
    <row r="37077" x14ac:dyDescent="0.25"/>
    <row r="37078" x14ac:dyDescent="0.25"/>
    <row r="37079" x14ac:dyDescent="0.25"/>
    <row r="37080" x14ac:dyDescent="0.25"/>
    <row r="37081" x14ac:dyDescent="0.25"/>
    <row r="37082" x14ac:dyDescent="0.25"/>
    <row r="37083" x14ac:dyDescent="0.25"/>
    <row r="37084" x14ac:dyDescent="0.25"/>
    <row r="37085" x14ac:dyDescent="0.25"/>
    <row r="37086" x14ac:dyDescent="0.25"/>
    <row r="37087" x14ac:dyDescent="0.25"/>
    <row r="37088" x14ac:dyDescent="0.25"/>
    <row r="37089" x14ac:dyDescent="0.25"/>
    <row r="37090" x14ac:dyDescent="0.25"/>
    <row r="37091" x14ac:dyDescent="0.25"/>
    <row r="37092" x14ac:dyDescent="0.25"/>
    <row r="37093" x14ac:dyDescent="0.25"/>
    <row r="37094" x14ac:dyDescent="0.25"/>
    <row r="37095" x14ac:dyDescent="0.25"/>
    <row r="37096" x14ac:dyDescent="0.25"/>
    <row r="37097" x14ac:dyDescent="0.25"/>
    <row r="37098" x14ac:dyDescent="0.25"/>
    <row r="37099" x14ac:dyDescent="0.25"/>
    <row r="37100" x14ac:dyDescent="0.25"/>
    <row r="37101" x14ac:dyDescent="0.25"/>
    <row r="37102" x14ac:dyDescent="0.25"/>
    <row r="37103" x14ac:dyDescent="0.25"/>
    <row r="37104" x14ac:dyDescent="0.25"/>
    <row r="37105" x14ac:dyDescent="0.25"/>
    <row r="37106" x14ac:dyDescent="0.25"/>
    <row r="37107" x14ac:dyDescent="0.25"/>
    <row r="37108" x14ac:dyDescent="0.25"/>
    <row r="37109" x14ac:dyDescent="0.25"/>
    <row r="37110" x14ac:dyDescent="0.25"/>
    <row r="37111" x14ac:dyDescent="0.25"/>
    <row r="37112" x14ac:dyDescent="0.25"/>
    <row r="37113" x14ac:dyDescent="0.25"/>
    <row r="37114" x14ac:dyDescent="0.25"/>
    <row r="37115" x14ac:dyDescent="0.25"/>
    <row r="37116" x14ac:dyDescent="0.25"/>
    <row r="37117" x14ac:dyDescent="0.25"/>
    <row r="37118" x14ac:dyDescent="0.25"/>
    <row r="37119" x14ac:dyDescent="0.25"/>
    <row r="37120" x14ac:dyDescent="0.25"/>
    <row r="37121" x14ac:dyDescent="0.25"/>
    <row r="37122" x14ac:dyDescent="0.25"/>
    <row r="37123" x14ac:dyDescent="0.25"/>
    <row r="37124" x14ac:dyDescent="0.25"/>
    <row r="37125" x14ac:dyDescent="0.25"/>
    <row r="37126" x14ac:dyDescent="0.25"/>
    <row r="37127" x14ac:dyDescent="0.25"/>
    <row r="37128" x14ac:dyDescent="0.25"/>
    <row r="37129" x14ac:dyDescent="0.25"/>
    <row r="37130" x14ac:dyDescent="0.25"/>
    <row r="37131" x14ac:dyDescent="0.25"/>
    <row r="37132" x14ac:dyDescent="0.25"/>
    <row r="37133" x14ac:dyDescent="0.25"/>
    <row r="37134" x14ac:dyDescent="0.25"/>
    <row r="37135" x14ac:dyDescent="0.25"/>
    <row r="37136" x14ac:dyDescent="0.25"/>
    <row r="37137" x14ac:dyDescent="0.25"/>
    <row r="37138" x14ac:dyDescent="0.25"/>
    <row r="37139" x14ac:dyDescent="0.25"/>
    <row r="37140" x14ac:dyDescent="0.25"/>
    <row r="37141" x14ac:dyDescent="0.25"/>
    <row r="37142" x14ac:dyDescent="0.25"/>
    <row r="37143" x14ac:dyDescent="0.25"/>
    <row r="37144" x14ac:dyDescent="0.25"/>
    <row r="37145" x14ac:dyDescent="0.25"/>
    <row r="37146" x14ac:dyDescent="0.25"/>
    <row r="37147" x14ac:dyDescent="0.25"/>
    <row r="37148" x14ac:dyDescent="0.25"/>
    <row r="37149" x14ac:dyDescent="0.25"/>
    <row r="37150" x14ac:dyDescent="0.25"/>
    <row r="37151" x14ac:dyDescent="0.25"/>
    <row r="37152" x14ac:dyDescent="0.25"/>
    <row r="37153" x14ac:dyDescent="0.25"/>
    <row r="37154" x14ac:dyDescent="0.25"/>
    <row r="37155" x14ac:dyDescent="0.25"/>
    <row r="37156" x14ac:dyDescent="0.25"/>
    <row r="37157" x14ac:dyDescent="0.25"/>
    <row r="37158" x14ac:dyDescent="0.25"/>
    <row r="37159" x14ac:dyDescent="0.25"/>
    <row r="37160" x14ac:dyDescent="0.25"/>
    <row r="37161" x14ac:dyDescent="0.25"/>
    <row r="37162" x14ac:dyDescent="0.25"/>
    <row r="37163" x14ac:dyDescent="0.25"/>
    <row r="37164" x14ac:dyDescent="0.25"/>
    <row r="37165" x14ac:dyDescent="0.25"/>
    <row r="37166" x14ac:dyDescent="0.25"/>
    <row r="37167" x14ac:dyDescent="0.25"/>
    <row r="37168" x14ac:dyDescent="0.25"/>
    <row r="37169" x14ac:dyDescent="0.25"/>
    <row r="37170" x14ac:dyDescent="0.25"/>
    <row r="37171" x14ac:dyDescent="0.25"/>
    <row r="37172" x14ac:dyDescent="0.25"/>
    <row r="37173" x14ac:dyDescent="0.25"/>
    <row r="37174" x14ac:dyDescent="0.25"/>
    <row r="37175" x14ac:dyDescent="0.25"/>
    <row r="37176" x14ac:dyDescent="0.25"/>
    <row r="37177" x14ac:dyDescent="0.25"/>
    <row r="37178" x14ac:dyDescent="0.25"/>
    <row r="37179" x14ac:dyDescent="0.25"/>
    <row r="37180" x14ac:dyDescent="0.25"/>
    <row r="37181" x14ac:dyDescent="0.25"/>
    <row r="37182" x14ac:dyDescent="0.25"/>
    <row r="37183" x14ac:dyDescent="0.25"/>
    <row r="37184" x14ac:dyDescent="0.25"/>
    <row r="37185" x14ac:dyDescent="0.25"/>
    <row r="37186" x14ac:dyDescent="0.25"/>
    <row r="37187" x14ac:dyDescent="0.25"/>
    <row r="37188" x14ac:dyDescent="0.25"/>
    <row r="37189" x14ac:dyDescent="0.25"/>
    <row r="37190" x14ac:dyDescent="0.25"/>
    <row r="37191" x14ac:dyDescent="0.25"/>
    <row r="37192" x14ac:dyDescent="0.25"/>
    <row r="37193" x14ac:dyDescent="0.25"/>
    <row r="37194" x14ac:dyDescent="0.25"/>
    <row r="37195" x14ac:dyDescent="0.25"/>
    <row r="37196" x14ac:dyDescent="0.25"/>
    <row r="37197" x14ac:dyDescent="0.25"/>
    <row r="37198" x14ac:dyDescent="0.25"/>
    <row r="37199" x14ac:dyDescent="0.25"/>
    <row r="37200" x14ac:dyDescent="0.25"/>
    <row r="37201" x14ac:dyDescent="0.25"/>
    <row r="37202" x14ac:dyDescent="0.25"/>
    <row r="37203" x14ac:dyDescent="0.25"/>
    <row r="37204" x14ac:dyDescent="0.25"/>
    <row r="37205" x14ac:dyDescent="0.25"/>
    <row r="37206" x14ac:dyDescent="0.25"/>
    <row r="37207" x14ac:dyDescent="0.25"/>
    <row r="37208" x14ac:dyDescent="0.25"/>
    <row r="37209" x14ac:dyDescent="0.25"/>
    <row r="37210" x14ac:dyDescent="0.25"/>
    <row r="37211" x14ac:dyDescent="0.25"/>
    <row r="37212" x14ac:dyDescent="0.25"/>
    <row r="37213" x14ac:dyDescent="0.25"/>
    <row r="37214" x14ac:dyDescent="0.25"/>
    <row r="37215" x14ac:dyDescent="0.25"/>
    <row r="37216" x14ac:dyDescent="0.25"/>
    <row r="37217" x14ac:dyDescent="0.25"/>
    <row r="37218" x14ac:dyDescent="0.25"/>
    <row r="37219" x14ac:dyDescent="0.25"/>
    <row r="37220" x14ac:dyDescent="0.25"/>
    <row r="37221" x14ac:dyDescent="0.25"/>
    <row r="37222" x14ac:dyDescent="0.25"/>
    <row r="37223" x14ac:dyDescent="0.25"/>
    <row r="37224" x14ac:dyDescent="0.25"/>
    <row r="37225" x14ac:dyDescent="0.25"/>
    <row r="37226" x14ac:dyDescent="0.25"/>
    <row r="37227" x14ac:dyDescent="0.25"/>
    <row r="37228" x14ac:dyDescent="0.25"/>
    <row r="37229" x14ac:dyDescent="0.25"/>
    <row r="37230" x14ac:dyDescent="0.25"/>
    <row r="37231" x14ac:dyDescent="0.25"/>
    <row r="37232" x14ac:dyDescent="0.25"/>
    <row r="37233" x14ac:dyDescent="0.25"/>
    <row r="37234" x14ac:dyDescent="0.25"/>
    <row r="37235" x14ac:dyDescent="0.25"/>
    <row r="37236" x14ac:dyDescent="0.25"/>
    <row r="37237" x14ac:dyDescent="0.25"/>
    <row r="37238" x14ac:dyDescent="0.25"/>
    <row r="37239" x14ac:dyDescent="0.25"/>
    <row r="37240" x14ac:dyDescent="0.25"/>
    <row r="37241" x14ac:dyDescent="0.25"/>
    <row r="37242" x14ac:dyDescent="0.25"/>
    <row r="37243" x14ac:dyDescent="0.25"/>
    <row r="37244" x14ac:dyDescent="0.25"/>
    <row r="37245" x14ac:dyDescent="0.25"/>
    <row r="37246" x14ac:dyDescent="0.25"/>
    <row r="37247" x14ac:dyDescent="0.25"/>
    <row r="37248" x14ac:dyDescent="0.25"/>
    <row r="37249" x14ac:dyDescent="0.25"/>
    <row r="37250" x14ac:dyDescent="0.25"/>
    <row r="37251" x14ac:dyDescent="0.25"/>
    <row r="37252" x14ac:dyDescent="0.25"/>
    <row r="37253" x14ac:dyDescent="0.25"/>
    <row r="37254" x14ac:dyDescent="0.25"/>
    <row r="37255" x14ac:dyDescent="0.25"/>
    <row r="37256" x14ac:dyDescent="0.25"/>
    <row r="37257" x14ac:dyDescent="0.25"/>
    <row r="37258" x14ac:dyDescent="0.25"/>
    <row r="37259" x14ac:dyDescent="0.25"/>
    <row r="37260" x14ac:dyDescent="0.25"/>
    <row r="37261" x14ac:dyDescent="0.25"/>
    <row r="37262" x14ac:dyDescent="0.25"/>
    <row r="37263" x14ac:dyDescent="0.25"/>
    <row r="37264" x14ac:dyDescent="0.25"/>
    <row r="37265" x14ac:dyDescent="0.25"/>
    <row r="37266" x14ac:dyDescent="0.25"/>
    <row r="37267" x14ac:dyDescent="0.25"/>
    <row r="37268" x14ac:dyDescent="0.25"/>
    <row r="37269" x14ac:dyDescent="0.25"/>
    <row r="37270" x14ac:dyDescent="0.25"/>
    <row r="37271" x14ac:dyDescent="0.25"/>
    <row r="37272" x14ac:dyDescent="0.25"/>
    <row r="37273" x14ac:dyDescent="0.25"/>
    <row r="37274" x14ac:dyDescent="0.25"/>
    <row r="37275" x14ac:dyDescent="0.25"/>
    <row r="37276" x14ac:dyDescent="0.25"/>
    <row r="37277" x14ac:dyDescent="0.25"/>
    <row r="37278" x14ac:dyDescent="0.25"/>
    <row r="37279" x14ac:dyDescent="0.25"/>
    <row r="37280" x14ac:dyDescent="0.25"/>
    <row r="37281" x14ac:dyDescent="0.25"/>
    <row r="37282" x14ac:dyDescent="0.25"/>
    <row r="37283" x14ac:dyDescent="0.25"/>
    <row r="37284" x14ac:dyDescent="0.25"/>
    <row r="37285" x14ac:dyDescent="0.25"/>
    <row r="37286" x14ac:dyDescent="0.25"/>
    <row r="37287" x14ac:dyDescent="0.25"/>
    <row r="37288" x14ac:dyDescent="0.25"/>
    <row r="37289" x14ac:dyDescent="0.25"/>
    <row r="37290" x14ac:dyDescent="0.25"/>
    <row r="37291" x14ac:dyDescent="0.25"/>
    <row r="37292" x14ac:dyDescent="0.25"/>
    <row r="37293" x14ac:dyDescent="0.25"/>
    <row r="37294" x14ac:dyDescent="0.25"/>
    <row r="37295" x14ac:dyDescent="0.25"/>
    <row r="37296" x14ac:dyDescent="0.25"/>
    <row r="37297" x14ac:dyDescent="0.25"/>
    <row r="37298" x14ac:dyDescent="0.25"/>
    <row r="37299" x14ac:dyDescent="0.25"/>
    <row r="37300" x14ac:dyDescent="0.25"/>
    <row r="37301" x14ac:dyDescent="0.25"/>
    <row r="37302" x14ac:dyDescent="0.25"/>
    <row r="37303" x14ac:dyDescent="0.25"/>
    <row r="37304" x14ac:dyDescent="0.25"/>
    <row r="37305" x14ac:dyDescent="0.25"/>
    <row r="37306" x14ac:dyDescent="0.25"/>
    <row r="37307" x14ac:dyDescent="0.25"/>
    <row r="37308" x14ac:dyDescent="0.25"/>
    <row r="37309" x14ac:dyDescent="0.25"/>
    <row r="37310" x14ac:dyDescent="0.25"/>
    <row r="37311" x14ac:dyDescent="0.25"/>
    <row r="37312" x14ac:dyDescent="0.25"/>
    <row r="37313" x14ac:dyDescent="0.25"/>
    <row r="37314" x14ac:dyDescent="0.25"/>
    <row r="37315" x14ac:dyDescent="0.25"/>
    <row r="37316" x14ac:dyDescent="0.25"/>
    <row r="37317" x14ac:dyDescent="0.25"/>
    <row r="37318" x14ac:dyDescent="0.25"/>
    <row r="37319" x14ac:dyDescent="0.25"/>
    <row r="37320" x14ac:dyDescent="0.25"/>
    <row r="37321" x14ac:dyDescent="0.25"/>
    <row r="37322" x14ac:dyDescent="0.25"/>
    <row r="37323" x14ac:dyDescent="0.25"/>
    <row r="37324" x14ac:dyDescent="0.25"/>
    <row r="37325" x14ac:dyDescent="0.25"/>
    <row r="37326" x14ac:dyDescent="0.25"/>
    <row r="37327" x14ac:dyDescent="0.25"/>
    <row r="37328" x14ac:dyDescent="0.25"/>
    <row r="37329" x14ac:dyDescent="0.25"/>
    <row r="37330" x14ac:dyDescent="0.25"/>
    <row r="37331" x14ac:dyDescent="0.25"/>
    <row r="37332" x14ac:dyDescent="0.25"/>
    <row r="37333" x14ac:dyDescent="0.25"/>
    <row r="37334" x14ac:dyDescent="0.25"/>
    <row r="37335" x14ac:dyDescent="0.25"/>
    <row r="37336" x14ac:dyDescent="0.25"/>
    <row r="37337" x14ac:dyDescent="0.25"/>
    <row r="37338" x14ac:dyDescent="0.25"/>
    <row r="37339" x14ac:dyDescent="0.25"/>
    <row r="37340" x14ac:dyDescent="0.25"/>
    <row r="37341" x14ac:dyDescent="0.25"/>
    <row r="37342" x14ac:dyDescent="0.25"/>
    <row r="37343" x14ac:dyDescent="0.25"/>
    <row r="37344" x14ac:dyDescent="0.25"/>
    <row r="37345" x14ac:dyDescent="0.25"/>
    <row r="37346" x14ac:dyDescent="0.25"/>
    <row r="37347" x14ac:dyDescent="0.25"/>
    <row r="37348" x14ac:dyDescent="0.25"/>
    <row r="37349" x14ac:dyDescent="0.25"/>
    <row r="37350" x14ac:dyDescent="0.25"/>
    <row r="37351" x14ac:dyDescent="0.25"/>
    <row r="37352" x14ac:dyDescent="0.25"/>
    <row r="37353" x14ac:dyDescent="0.25"/>
    <row r="37354" x14ac:dyDescent="0.25"/>
    <row r="37355" x14ac:dyDescent="0.25"/>
    <row r="37356" x14ac:dyDescent="0.25"/>
    <row r="37357" x14ac:dyDescent="0.25"/>
    <row r="37358" x14ac:dyDescent="0.25"/>
    <row r="37359" x14ac:dyDescent="0.25"/>
    <row r="37360" x14ac:dyDescent="0.25"/>
    <row r="37361" x14ac:dyDescent="0.25"/>
    <row r="37362" x14ac:dyDescent="0.25"/>
    <row r="37363" x14ac:dyDescent="0.25"/>
    <row r="37364" x14ac:dyDescent="0.25"/>
    <row r="37365" x14ac:dyDescent="0.25"/>
    <row r="37366" x14ac:dyDescent="0.25"/>
    <row r="37367" x14ac:dyDescent="0.25"/>
    <row r="37368" x14ac:dyDescent="0.25"/>
    <row r="37369" x14ac:dyDescent="0.25"/>
    <row r="37370" x14ac:dyDescent="0.25"/>
    <row r="37371" x14ac:dyDescent="0.25"/>
    <row r="37372" x14ac:dyDescent="0.25"/>
    <row r="37373" x14ac:dyDescent="0.25"/>
    <row r="37374" x14ac:dyDescent="0.25"/>
    <row r="37375" x14ac:dyDescent="0.25"/>
    <row r="37376" x14ac:dyDescent="0.25"/>
    <row r="37377" x14ac:dyDescent="0.25"/>
    <row r="37378" x14ac:dyDescent="0.25"/>
    <row r="37379" x14ac:dyDescent="0.25"/>
    <row r="37380" x14ac:dyDescent="0.25"/>
    <row r="37381" x14ac:dyDescent="0.25"/>
    <row r="37382" x14ac:dyDescent="0.25"/>
    <row r="37383" x14ac:dyDescent="0.25"/>
    <row r="37384" x14ac:dyDescent="0.25"/>
    <row r="37385" x14ac:dyDescent="0.25"/>
    <row r="37386" x14ac:dyDescent="0.25"/>
    <row r="37387" x14ac:dyDescent="0.25"/>
    <row r="37388" x14ac:dyDescent="0.25"/>
    <row r="37389" x14ac:dyDescent="0.25"/>
    <row r="37390" x14ac:dyDescent="0.25"/>
    <row r="37391" x14ac:dyDescent="0.25"/>
    <row r="37392" x14ac:dyDescent="0.25"/>
    <row r="37393" x14ac:dyDescent="0.25"/>
    <row r="37394" x14ac:dyDescent="0.25"/>
    <row r="37395" x14ac:dyDescent="0.25"/>
    <row r="37396" x14ac:dyDescent="0.25"/>
    <row r="37397" x14ac:dyDescent="0.25"/>
    <row r="37398" x14ac:dyDescent="0.25"/>
    <row r="37399" x14ac:dyDescent="0.25"/>
    <row r="37400" x14ac:dyDescent="0.25"/>
    <row r="37401" x14ac:dyDescent="0.25"/>
    <row r="37402" x14ac:dyDescent="0.25"/>
    <row r="37403" x14ac:dyDescent="0.25"/>
    <row r="37404" x14ac:dyDescent="0.25"/>
    <row r="37405" x14ac:dyDescent="0.25"/>
    <row r="37406" x14ac:dyDescent="0.25"/>
    <row r="37407" x14ac:dyDescent="0.25"/>
    <row r="37408" x14ac:dyDescent="0.25"/>
    <row r="37409" x14ac:dyDescent="0.25"/>
    <row r="37410" x14ac:dyDescent="0.25"/>
    <row r="37411" x14ac:dyDescent="0.25"/>
    <row r="37412" x14ac:dyDescent="0.25"/>
    <row r="37413" x14ac:dyDescent="0.25"/>
    <row r="37414" x14ac:dyDescent="0.25"/>
    <row r="37415" x14ac:dyDescent="0.25"/>
    <row r="37416" x14ac:dyDescent="0.25"/>
    <row r="37417" x14ac:dyDescent="0.25"/>
    <row r="37418" x14ac:dyDescent="0.25"/>
    <row r="37419" x14ac:dyDescent="0.25"/>
    <row r="37420" x14ac:dyDescent="0.25"/>
    <row r="37421" x14ac:dyDescent="0.25"/>
    <row r="37422" x14ac:dyDescent="0.25"/>
    <row r="37423" x14ac:dyDescent="0.25"/>
    <row r="37424" x14ac:dyDescent="0.25"/>
    <row r="37425" x14ac:dyDescent="0.25"/>
    <row r="37426" x14ac:dyDescent="0.25"/>
    <row r="37427" x14ac:dyDescent="0.25"/>
    <row r="37428" x14ac:dyDescent="0.25"/>
    <row r="37429" x14ac:dyDescent="0.25"/>
    <row r="37430" x14ac:dyDescent="0.25"/>
    <row r="37431" x14ac:dyDescent="0.25"/>
    <row r="37432" x14ac:dyDescent="0.25"/>
    <row r="37433" x14ac:dyDescent="0.25"/>
    <row r="37434" x14ac:dyDescent="0.25"/>
    <row r="37435" x14ac:dyDescent="0.25"/>
    <row r="37436" x14ac:dyDescent="0.25"/>
    <row r="37437" x14ac:dyDescent="0.25"/>
    <row r="37438" x14ac:dyDescent="0.25"/>
    <row r="37439" x14ac:dyDescent="0.25"/>
    <row r="37440" x14ac:dyDescent="0.25"/>
    <row r="37441" x14ac:dyDescent="0.25"/>
    <row r="37442" x14ac:dyDescent="0.25"/>
    <row r="37443" x14ac:dyDescent="0.25"/>
    <row r="37444" x14ac:dyDescent="0.25"/>
    <row r="37445" x14ac:dyDescent="0.25"/>
    <row r="37446" x14ac:dyDescent="0.25"/>
    <row r="37447" x14ac:dyDescent="0.25"/>
    <row r="37448" x14ac:dyDescent="0.25"/>
    <row r="37449" x14ac:dyDescent="0.25"/>
    <row r="37450" x14ac:dyDescent="0.25"/>
    <row r="37451" x14ac:dyDescent="0.25"/>
    <row r="37452" x14ac:dyDescent="0.25"/>
    <row r="37453" x14ac:dyDescent="0.25"/>
    <row r="37454" x14ac:dyDescent="0.25"/>
    <row r="37455" x14ac:dyDescent="0.25"/>
    <row r="37456" x14ac:dyDescent="0.25"/>
    <row r="37457" x14ac:dyDescent="0.25"/>
    <row r="37458" x14ac:dyDescent="0.25"/>
    <row r="37459" x14ac:dyDescent="0.25"/>
    <row r="37460" x14ac:dyDescent="0.25"/>
    <row r="37461" x14ac:dyDescent="0.25"/>
    <row r="37462" x14ac:dyDescent="0.25"/>
    <row r="37463" x14ac:dyDescent="0.25"/>
    <row r="37464" x14ac:dyDescent="0.25"/>
    <row r="37465" x14ac:dyDescent="0.25"/>
    <row r="37466" x14ac:dyDescent="0.25"/>
    <row r="37467" x14ac:dyDescent="0.25"/>
    <row r="37468" x14ac:dyDescent="0.25"/>
    <row r="37469" x14ac:dyDescent="0.25"/>
    <row r="37470" x14ac:dyDescent="0.25"/>
    <row r="37471" x14ac:dyDescent="0.25"/>
    <row r="37472" x14ac:dyDescent="0.25"/>
    <row r="37473" x14ac:dyDescent="0.25"/>
    <row r="37474" x14ac:dyDescent="0.25"/>
    <row r="37475" x14ac:dyDescent="0.25"/>
    <row r="37476" x14ac:dyDescent="0.25"/>
    <row r="37477" x14ac:dyDescent="0.25"/>
    <row r="37478" x14ac:dyDescent="0.25"/>
    <row r="37479" x14ac:dyDescent="0.25"/>
    <row r="37480" x14ac:dyDescent="0.25"/>
    <row r="37481" x14ac:dyDescent="0.25"/>
    <row r="37482" x14ac:dyDescent="0.25"/>
    <row r="37483" x14ac:dyDescent="0.25"/>
    <row r="37484" x14ac:dyDescent="0.25"/>
    <row r="37485" x14ac:dyDescent="0.25"/>
    <row r="37486" x14ac:dyDescent="0.25"/>
    <row r="37487" x14ac:dyDescent="0.25"/>
    <row r="37488" x14ac:dyDescent="0.25"/>
    <row r="37489" x14ac:dyDescent="0.25"/>
    <row r="37490" x14ac:dyDescent="0.25"/>
    <row r="37491" x14ac:dyDescent="0.25"/>
    <row r="37492" x14ac:dyDescent="0.25"/>
    <row r="37493" x14ac:dyDescent="0.25"/>
    <row r="37494" x14ac:dyDescent="0.25"/>
    <row r="37495" x14ac:dyDescent="0.25"/>
    <row r="37496" x14ac:dyDescent="0.25"/>
    <row r="37497" x14ac:dyDescent="0.25"/>
    <row r="37498" x14ac:dyDescent="0.25"/>
    <row r="37499" x14ac:dyDescent="0.25"/>
    <row r="37500" x14ac:dyDescent="0.25"/>
    <row r="37501" x14ac:dyDescent="0.25"/>
    <row r="37502" x14ac:dyDescent="0.25"/>
    <row r="37503" x14ac:dyDescent="0.25"/>
    <row r="37504" x14ac:dyDescent="0.25"/>
    <row r="37505" x14ac:dyDescent="0.25"/>
    <row r="37506" x14ac:dyDescent="0.25"/>
    <row r="37507" x14ac:dyDescent="0.25"/>
    <row r="37508" x14ac:dyDescent="0.25"/>
    <row r="37509" x14ac:dyDescent="0.25"/>
    <row r="37510" x14ac:dyDescent="0.25"/>
    <row r="37511" x14ac:dyDescent="0.25"/>
    <row r="37512" x14ac:dyDescent="0.25"/>
    <row r="37513" x14ac:dyDescent="0.25"/>
    <row r="37514" x14ac:dyDescent="0.25"/>
    <row r="37515" x14ac:dyDescent="0.25"/>
    <row r="37516" x14ac:dyDescent="0.25"/>
    <row r="37517" x14ac:dyDescent="0.25"/>
    <row r="37518" x14ac:dyDescent="0.25"/>
    <row r="37519" x14ac:dyDescent="0.25"/>
    <row r="37520" x14ac:dyDescent="0.25"/>
    <row r="37521" x14ac:dyDescent="0.25"/>
    <row r="37522" x14ac:dyDescent="0.25"/>
    <row r="37523" x14ac:dyDescent="0.25"/>
    <row r="37524" x14ac:dyDescent="0.25"/>
    <row r="37525" x14ac:dyDescent="0.25"/>
    <row r="37526" x14ac:dyDescent="0.25"/>
    <row r="37527" x14ac:dyDescent="0.25"/>
    <row r="37528" x14ac:dyDescent="0.25"/>
    <row r="37529" x14ac:dyDescent="0.25"/>
    <row r="37530" x14ac:dyDescent="0.25"/>
    <row r="37531" x14ac:dyDescent="0.25"/>
    <row r="37532" x14ac:dyDescent="0.25"/>
    <row r="37533" x14ac:dyDescent="0.25"/>
    <row r="37534" x14ac:dyDescent="0.25"/>
    <row r="37535" x14ac:dyDescent="0.25"/>
    <row r="37536" x14ac:dyDescent="0.25"/>
    <row r="37537" x14ac:dyDescent="0.25"/>
    <row r="37538" x14ac:dyDescent="0.25"/>
    <row r="37539" x14ac:dyDescent="0.25"/>
    <row r="37540" x14ac:dyDescent="0.25"/>
    <row r="37541" x14ac:dyDescent="0.25"/>
    <row r="37542" x14ac:dyDescent="0.25"/>
    <row r="37543" x14ac:dyDescent="0.25"/>
    <row r="37544" x14ac:dyDescent="0.25"/>
    <row r="37545" x14ac:dyDescent="0.25"/>
    <row r="37546" x14ac:dyDescent="0.25"/>
    <row r="37547" x14ac:dyDescent="0.25"/>
    <row r="37548" x14ac:dyDescent="0.25"/>
    <row r="37549" x14ac:dyDescent="0.25"/>
    <row r="37550" x14ac:dyDescent="0.25"/>
    <row r="37551" x14ac:dyDescent="0.25"/>
    <row r="37552" x14ac:dyDescent="0.25"/>
    <row r="37553" x14ac:dyDescent="0.25"/>
    <row r="37554" x14ac:dyDescent="0.25"/>
    <row r="37555" x14ac:dyDescent="0.25"/>
    <row r="37556" x14ac:dyDescent="0.25"/>
    <row r="37557" x14ac:dyDescent="0.25"/>
    <row r="37558" x14ac:dyDescent="0.25"/>
    <row r="37559" x14ac:dyDescent="0.25"/>
    <row r="37560" x14ac:dyDescent="0.25"/>
    <row r="37561" x14ac:dyDescent="0.25"/>
    <row r="37562" x14ac:dyDescent="0.25"/>
    <row r="37563" x14ac:dyDescent="0.25"/>
    <row r="37564" x14ac:dyDescent="0.25"/>
    <row r="37565" x14ac:dyDescent="0.25"/>
    <row r="37566" x14ac:dyDescent="0.25"/>
    <row r="37567" x14ac:dyDescent="0.25"/>
    <row r="37568" x14ac:dyDescent="0.25"/>
    <row r="37569" x14ac:dyDescent="0.25"/>
    <row r="37570" x14ac:dyDescent="0.25"/>
    <row r="37571" x14ac:dyDescent="0.25"/>
    <row r="37572" x14ac:dyDescent="0.25"/>
    <row r="37573" x14ac:dyDescent="0.25"/>
    <row r="37574" x14ac:dyDescent="0.25"/>
    <row r="37575" x14ac:dyDescent="0.25"/>
    <row r="37576" x14ac:dyDescent="0.25"/>
    <row r="37577" x14ac:dyDescent="0.25"/>
    <row r="37578" x14ac:dyDescent="0.25"/>
    <row r="37579" x14ac:dyDescent="0.25"/>
    <row r="37580" x14ac:dyDescent="0.25"/>
    <row r="37581" x14ac:dyDescent="0.25"/>
    <row r="37582" x14ac:dyDescent="0.25"/>
    <row r="37583" x14ac:dyDescent="0.25"/>
    <row r="37584" x14ac:dyDescent="0.25"/>
    <row r="37585" x14ac:dyDescent="0.25"/>
    <row r="37586" x14ac:dyDescent="0.25"/>
    <row r="37587" x14ac:dyDescent="0.25"/>
    <row r="37588" x14ac:dyDescent="0.25"/>
    <row r="37589" x14ac:dyDescent="0.25"/>
    <row r="37590" x14ac:dyDescent="0.25"/>
    <row r="37591" x14ac:dyDescent="0.25"/>
    <row r="37592" x14ac:dyDescent="0.25"/>
    <row r="37593" x14ac:dyDescent="0.25"/>
    <row r="37594" x14ac:dyDescent="0.25"/>
    <row r="37595" x14ac:dyDescent="0.25"/>
    <row r="37596" x14ac:dyDescent="0.25"/>
    <row r="37597" x14ac:dyDescent="0.25"/>
    <row r="37598" x14ac:dyDescent="0.25"/>
    <row r="37599" x14ac:dyDescent="0.25"/>
    <row r="37600" x14ac:dyDescent="0.25"/>
    <row r="37601" x14ac:dyDescent="0.25"/>
    <row r="37602" x14ac:dyDescent="0.25"/>
    <row r="37603" x14ac:dyDescent="0.25"/>
    <row r="37604" x14ac:dyDescent="0.25"/>
    <row r="37605" x14ac:dyDescent="0.25"/>
    <row r="37606" x14ac:dyDescent="0.25"/>
    <row r="37607" x14ac:dyDescent="0.25"/>
    <row r="37608" x14ac:dyDescent="0.25"/>
    <row r="37609" x14ac:dyDescent="0.25"/>
    <row r="37610" x14ac:dyDescent="0.25"/>
    <row r="37611" x14ac:dyDescent="0.25"/>
    <row r="37612" x14ac:dyDescent="0.25"/>
    <row r="37613" x14ac:dyDescent="0.25"/>
    <row r="37614" x14ac:dyDescent="0.25"/>
    <row r="37615" x14ac:dyDescent="0.25"/>
    <row r="37616" x14ac:dyDescent="0.25"/>
    <row r="37617" x14ac:dyDescent="0.25"/>
    <row r="37618" x14ac:dyDescent="0.25"/>
    <row r="37619" x14ac:dyDescent="0.25"/>
    <row r="37620" x14ac:dyDescent="0.25"/>
    <row r="37621" x14ac:dyDescent="0.25"/>
    <row r="37622" x14ac:dyDescent="0.25"/>
    <row r="37623" x14ac:dyDescent="0.25"/>
    <row r="37624" x14ac:dyDescent="0.25"/>
    <row r="37625" x14ac:dyDescent="0.25"/>
    <row r="37626" x14ac:dyDescent="0.25"/>
    <row r="37627" x14ac:dyDescent="0.25"/>
    <row r="37628" x14ac:dyDescent="0.25"/>
    <row r="37629" x14ac:dyDescent="0.25"/>
    <row r="37630" x14ac:dyDescent="0.25"/>
    <row r="37631" x14ac:dyDescent="0.25"/>
    <row r="37632" x14ac:dyDescent="0.25"/>
    <row r="37633" x14ac:dyDescent="0.25"/>
    <row r="37634" x14ac:dyDescent="0.25"/>
    <row r="37635" x14ac:dyDescent="0.25"/>
    <row r="37636" x14ac:dyDescent="0.25"/>
    <row r="37637" x14ac:dyDescent="0.25"/>
    <row r="37638" x14ac:dyDescent="0.25"/>
    <row r="37639" x14ac:dyDescent="0.25"/>
    <row r="37640" x14ac:dyDescent="0.25"/>
    <row r="37641" x14ac:dyDescent="0.25"/>
    <row r="37642" x14ac:dyDescent="0.25"/>
    <row r="37643" x14ac:dyDescent="0.25"/>
    <row r="37644" x14ac:dyDescent="0.25"/>
    <row r="37645" x14ac:dyDescent="0.25"/>
    <row r="37646" x14ac:dyDescent="0.25"/>
    <row r="37647" x14ac:dyDescent="0.25"/>
    <row r="37648" x14ac:dyDescent="0.25"/>
    <row r="37649" x14ac:dyDescent="0.25"/>
    <row r="37650" x14ac:dyDescent="0.25"/>
    <row r="37651" x14ac:dyDescent="0.25"/>
    <row r="37652" x14ac:dyDescent="0.25"/>
    <row r="37653" x14ac:dyDescent="0.25"/>
    <row r="37654" x14ac:dyDescent="0.25"/>
    <row r="37655" x14ac:dyDescent="0.25"/>
    <row r="37656" x14ac:dyDescent="0.25"/>
    <row r="37657" x14ac:dyDescent="0.25"/>
    <row r="37658" x14ac:dyDescent="0.25"/>
    <row r="37659" x14ac:dyDescent="0.25"/>
    <row r="37660" x14ac:dyDescent="0.25"/>
    <row r="37661" x14ac:dyDescent="0.25"/>
    <row r="37662" x14ac:dyDescent="0.25"/>
    <row r="37663" x14ac:dyDescent="0.25"/>
    <row r="37664" x14ac:dyDescent="0.25"/>
    <row r="37665" x14ac:dyDescent="0.25"/>
    <row r="37666" x14ac:dyDescent="0.25"/>
    <row r="37667" x14ac:dyDescent="0.25"/>
    <row r="37668" x14ac:dyDescent="0.25"/>
    <row r="37669" x14ac:dyDescent="0.25"/>
    <row r="37670" x14ac:dyDescent="0.25"/>
    <row r="37671" x14ac:dyDescent="0.25"/>
    <row r="37672" x14ac:dyDescent="0.25"/>
    <row r="37673" x14ac:dyDescent="0.25"/>
    <row r="37674" x14ac:dyDescent="0.25"/>
    <row r="37675" x14ac:dyDescent="0.25"/>
    <row r="37676" x14ac:dyDescent="0.25"/>
    <row r="37677" x14ac:dyDescent="0.25"/>
    <row r="37678" x14ac:dyDescent="0.25"/>
    <row r="37679" x14ac:dyDescent="0.25"/>
    <row r="37680" x14ac:dyDescent="0.25"/>
    <row r="37681" x14ac:dyDescent="0.25"/>
    <row r="37682" x14ac:dyDescent="0.25"/>
    <row r="37683" x14ac:dyDescent="0.25"/>
    <row r="37684" x14ac:dyDescent="0.25"/>
    <row r="37685" x14ac:dyDescent="0.25"/>
    <row r="37686" x14ac:dyDescent="0.25"/>
    <row r="37687" x14ac:dyDescent="0.25"/>
    <row r="37688" x14ac:dyDescent="0.25"/>
    <row r="37689" x14ac:dyDescent="0.25"/>
    <row r="37690" x14ac:dyDescent="0.25"/>
    <row r="37691" x14ac:dyDescent="0.25"/>
    <row r="37692" x14ac:dyDescent="0.25"/>
    <row r="37693" x14ac:dyDescent="0.25"/>
    <row r="37694" x14ac:dyDescent="0.25"/>
    <row r="37695" x14ac:dyDescent="0.25"/>
    <row r="37696" x14ac:dyDescent="0.25"/>
    <row r="37697" x14ac:dyDescent="0.25"/>
    <row r="37698" x14ac:dyDescent="0.25"/>
    <row r="37699" x14ac:dyDescent="0.25"/>
    <row r="37700" x14ac:dyDescent="0.25"/>
    <row r="37701" x14ac:dyDescent="0.25"/>
    <row r="37702" x14ac:dyDescent="0.25"/>
    <row r="37703" x14ac:dyDescent="0.25"/>
    <row r="37704" x14ac:dyDescent="0.25"/>
    <row r="37705" x14ac:dyDescent="0.25"/>
    <row r="37706" x14ac:dyDescent="0.25"/>
    <row r="37707" x14ac:dyDescent="0.25"/>
    <row r="37708" x14ac:dyDescent="0.25"/>
    <row r="37709" x14ac:dyDescent="0.25"/>
    <row r="37710" x14ac:dyDescent="0.25"/>
    <row r="37711" x14ac:dyDescent="0.25"/>
    <row r="37712" x14ac:dyDescent="0.25"/>
    <row r="37713" x14ac:dyDescent="0.25"/>
    <row r="37714" x14ac:dyDescent="0.25"/>
    <row r="37715" x14ac:dyDescent="0.25"/>
    <row r="37716" x14ac:dyDescent="0.25"/>
    <row r="37717" x14ac:dyDescent="0.25"/>
    <row r="37718" x14ac:dyDescent="0.25"/>
    <row r="37719" x14ac:dyDescent="0.25"/>
    <row r="37720" x14ac:dyDescent="0.25"/>
    <row r="37721" x14ac:dyDescent="0.25"/>
    <row r="37722" x14ac:dyDescent="0.25"/>
    <row r="37723" x14ac:dyDescent="0.25"/>
    <row r="37724" x14ac:dyDescent="0.25"/>
    <row r="37725" x14ac:dyDescent="0.25"/>
    <row r="37726" x14ac:dyDescent="0.25"/>
    <row r="37727" x14ac:dyDescent="0.25"/>
    <row r="37728" x14ac:dyDescent="0.25"/>
    <row r="37729" x14ac:dyDescent="0.25"/>
    <row r="37730" x14ac:dyDescent="0.25"/>
    <row r="37731" x14ac:dyDescent="0.25"/>
    <row r="37732" x14ac:dyDescent="0.25"/>
    <row r="37733" x14ac:dyDescent="0.25"/>
    <row r="37734" x14ac:dyDescent="0.25"/>
    <row r="37735" x14ac:dyDescent="0.25"/>
    <row r="37736" x14ac:dyDescent="0.25"/>
    <row r="37737" x14ac:dyDescent="0.25"/>
    <row r="37738" x14ac:dyDescent="0.25"/>
    <row r="37739" x14ac:dyDescent="0.25"/>
    <row r="37740" x14ac:dyDescent="0.25"/>
    <row r="37741" x14ac:dyDescent="0.25"/>
    <row r="37742" x14ac:dyDescent="0.25"/>
    <row r="37743" x14ac:dyDescent="0.25"/>
    <row r="37744" x14ac:dyDescent="0.25"/>
    <row r="37745" x14ac:dyDescent="0.25"/>
    <row r="37746" x14ac:dyDescent="0.25"/>
    <row r="37747" x14ac:dyDescent="0.25"/>
    <row r="37748" x14ac:dyDescent="0.25"/>
    <row r="37749" x14ac:dyDescent="0.25"/>
    <row r="37750" x14ac:dyDescent="0.25"/>
    <row r="37751" x14ac:dyDescent="0.25"/>
    <row r="37752" x14ac:dyDescent="0.25"/>
    <row r="37753" x14ac:dyDescent="0.25"/>
    <row r="37754" x14ac:dyDescent="0.25"/>
    <row r="37755" x14ac:dyDescent="0.25"/>
    <row r="37756" x14ac:dyDescent="0.25"/>
    <row r="37757" x14ac:dyDescent="0.25"/>
    <row r="37758" x14ac:dyDescent="0.25"/>
    <row r="37759" x14ac:dyDescent="0.25"/>
    <row r="37760" x14ac:dyDescent="0.25"/>
    <row r="37761" x14ac:dyDescent="0.25"/>
    <row r="37762" x14ac:dyDescent="0.25"/>
    <row r="37763" x14ac:dyDescent="0.25"/>
    <row r="37764" x14ac:dyDescent="0.25"/>
    <row r="37765" x14ac:dyDescent="0.25"/>
    <row r="37766" x14ac:dyDescent="0.25"/>
    <row r="37767" x14ac:dyDescent="0.25"/>
    <row r="37768" x14ac:dyDescent="0.25"/>
    <row r="37769" x14ac:dyDescent="0.25"/>
    <row r="37770" x14ac:dyDescent="0.25"/>
    <row r="37771" x14ac:dyDescent="0.25"/>
    <row r="37772" x14ac:dyDescent="0.25"/>
    <row r="37773" x14ac:dyDescent="0.25"/>
    <row r="37774" x14ac:dyDescent="0.25"/>
    <row r="37775" x14ac:dyDescent="0.25"/>
    <row r="37776" x14ac:dyDescent="0.25"/>
    <row r="37777" x14ac:dyDescent="0.25"/>
    <row r="37778" x14ac:dyDescent="0.25"/>
    <row r="37779" x14ac:dyDescent="0.25"/>
    <row r="37780" x14ac:dyDescent="0.25"/>
    <row r="37781" x14ac:dyDescent="0.25"/>
    <row r="37782" x14ac:dyDescent="0.25"/>
    <row r="37783" x14ac:dyDescent="0.25"/>
    <row r="37784" x14ac:dyDescent="0.25"/>
    <row r="37785" x14ac:dyDescent="0.25"/>
    <row r="37786" x14ac:dyDescent="0.25"/>
    <row r="37787" x14ac:dyDescent="0.25"/>
    <row r="37788" x14ac:dyDescent="0.25"/>
    <row r="37789" x14ac:dyDescent="0.25"/>
    <row r="37790" x14ac:dyDescent="0.25"/>
    <row r="37791" x14ac:dyDescent="0.25"/>
    <row r="37792" x14ac:dyDescent="0.25"/>
    <row r="37793" x14ac:dyDescent="0.25"/>
    <row r="37794" x14ac:dyDescent="0.25"/>
    <row r="37795" x14ac:dyDescent="0.25"/>
    <row r="37796" x14ac:dyDescent="0.25"/>
    <row r="37797" x14ac:dyDescent="0.25"/>
    <row r="37798" x14ac:dyDescent="0.25"/>
    <row r="37799" x14ac:dyDescent="0.25"/>
    <row r="37800" x14ac:dyDescent="0.25"/>
    <row r="37801" x14ac:dyDescent="0.25"/>
    <row r="37802" x14ac:dyDescent="0.25"/>
    <row r="37803" x14ac:dyDescent="0.25"/>
    <row r="37804" x14ac:dyDescent="0.25"/>
    <row r="37805" x14ac:dyDescent="0.25"/>
    <row r="37806" x14ac:dyDescent="0.25"/>
    <row r="37807" x14ac:dyDescent="0.25"/>
    <row r="37808" x14ac:dyDescent="0.25"/>
    <row r="37809" x14ac:dyDescent="0.25"/>
    <row r="37810" x14ac:dyDescent="0.25"/>
    <row r="37811" x14ac:dyDescent="0.25"/>
    <row r="37812" x14ac:dyDescent="0.25"/>
    <row r="37813" x14ac:dyDescent="0.25"/>
    <row r="37814" x14ac:dyDescent="0.25"/>
    <row r="37815" x14ac:dyDescent="0.25"/>
    <row r="37816" x14ac:dyDescent="0.25"/>
    <row r="37817" x14ac:dyDescent="0.25"/>
    <row r="37818" x14ac:dyDescent="0.25"/>
    <row r="37819" x14ac:dyDescent="0.25"/>
    <row r="37820" x14ac:dyDescent="0.25"/>
    <row r="37821" x14ac:dyDescent="0.25"/>
    <row r="37822" x14ac:dyDescent="0.25"/>
    <row r="37823" x14ac:dyDescent="0.25"/>
    <row r="37824" x14ac:dyDescent="0.25"/>
    <row r="37825" x14ac:dyDescent="0.25"/>
    <row r="37826" x14ac:dyDescent="0.25"/>
    <row r="37827" x14ac:dyDescent="0.25"/>
    <row r="37828" x14ac:dyDescent="0.25"/>
    <row r="37829" x14ac:dyDescent="0.25"/>
    <row r="37830" x14ac:dyDescent="0.25"/>
    <row r="37831" x14ac:dyDescent="0.25"/>
    <row r="37832" x14ac:dyDescent="0.25"/>
    <row r="37833" x14ac:dyDescent="0.25"/>
    <row r="37834" x14ac:dyDescent="0.25"/>
    <row r="37835" x14ac:dyDescent="0.25"/>
    <row r="37836" x14ac:dyDescent="0.25"/>
    <row r="37837" x14ac:dyDescent="0.25"/>
    <row r="37838" x14ac:dyDescent="0.25"/>
    <row r="37839" x14ac:dyDescent="0.25"/>
    <row r="37840" x14ac:dyDescent="0.25"/>
    <row r="37841" x14ac:dyDescent="0.25"/>
    <row r="37842" x14ac:dyDescent="0.25"/>
    <row r="37843" x14ac:dyDescent="0.25"/>
    <row r="37844" x14ac:dyDescent="0.25"/>
    <row r="37845" x14ac:dyDescent="0.25"/>
    <row r="37846" x14ac:dyDescent="0.25"/>
    <row r="37847" x14ac:dyDescent="0.25"/>
    <row r="37848" x14ac:dyDescent="0.25"/>
    <row r="37849" x14ac:dyDescent="0.25"/>
    <row r="37850" x14ac:dyDescent="0.25"/>
    <row r="37851" x14ac:dyDescent="0.25"/>
    <row r="37852" x14ac:dyDescent="0.25"/>
    <row r="37853" x14ac:dyDescent="0.25"/>
    <row r="37854" x14ac:dyDescent="0.25"/>
    <row r="37855" x14ac:dyDescent="0.25"/>
    <row r="37856" x14ac:dyDescent="0.25"/>
    <row r="37857" x14ac:dyDescent="0.25"/>
    <row r="37858" x14ac:dyDescent="0.25"/>
    <row r="37859" x14ac:dyDescent="0.25"/>
    <row r="37860" x14ac:dyDescent="0.25"/>
    <row r="37861" x14ac:dyDescent="0.25"/>
    <row r="37862" x14ac:dyDescent="0.25"/>
    <row r="37863" x14ac:dyDescent="0.25"/>
    <row r="37864" x14ac:dyDescent="0.25"/>
    <row r="37865" x14ac:dyDescent="0.25"/>
    <row r="37866" x14ac:dyDescent="0.25"/>
    <row r="37867" x14ac:dyDescent="0.25"/>
    <row r="37868" x14ac:dyDescent="0.25"/>
    <row r="37869" x14ac:dyDescent="0.25"/>
    <row r="37870" x14ac:dyDescent="0.25"/>
    <row r="37871" x14ac:dyDescent="0.25"/>
    <row r="37872" x14ac:dyDescent="0.25"/>
    <row r="37873" x14ac:dyDescent="0.25"/>
    <row r="37874" x14ac:dyDescent="0.25"/>
    <row r="37875" x14ac:dyDescent="0.25"/>
    <row r="37876" x14ac:dyDescent="0.25"/>
    <row r="37877" x14ac:dyDescent="0.25"/>
    <row r="37878" x14ac:dyDescent="0.25"/>
    <row r="37879" x14ac:dyDescent="0.25"/>
    <row r="37880" x14ac:dyDescent="0.25"/>
    <row r="37881" x14ac:dyDescent="0.25"/>
    <row r="37882" x14ac:dyDescent="0.25"/>
    <row r="37883" x14ac:dyDescent="0.25"/>
    <row r="37884" x14ac:dyDescent="0.25"/>
    <row r="37885" x14ac:dyDescent="0.25"/>
    <row r="37886" x14ac:dyDescent="0.25"/>
    <row r="37887" x14ac:dyDescent="0.25"/>
    <row r="37888" x14ac:dyDescent="0.25"/>
    <row r="37889" x14ac:dyDescent="0.25"/>
    <row r="37890" x14ac:dyDescent="0.25"/>
    <row r="37891" x14ac:dyDescent="0.25"/>
    <row r="37892" x14ac:dyDescent="0.25"/>
    <row r="37893" x14ac:dyDescent="0.25"/>
    <row r="37894" x14ac:dyDescent="0.25"/>
    <row r="37895" x14ac:dyDescent="0.25"/>
    <row r="37896" x14ac:dyDescent="0.25"/>
    <row r="37897" x14ac:dyDescent="0.25"/>
    <row r="37898" x14ac:dyDescent="0.25"/>
    <row r="37899" x14ac:dyDescent="0.25"/>
    <row r="37900" x14ac:dyDescent="0.25"/>
    <row r="37901" x14ac:dyDescent="0.25"/>
    <row r="37902" x14ac:dyDescent="0.25"/>
    <row r="37903" x14ac:dyDescent="0.25"/>
    <row r="37904" x14ac:dyDescent="0.25"/>
    <row r="37905" x14ac:dyDescent="0.25"/>
    <row r="37906" x14ac:dyDescent="0.25"/>
    <row r="37907" x14ac:dyDescent="0.25"/>
    <row r="37908" x14ac:dyDescent="0.25"/>
    <row r="37909" x14ac:dyDescent="0.25"/>
    <row r="37910" x14ac:dyDescent="0.25"/>
    <row r="37911" x14ac:dyDescent="0.25"/>
    <row r="37912" x14ac:dyDescent="0.25"/>
    <row r="37913" x14ac:dyDescent="0.25"/>
    <row r="37914" x14ac:dyDescent="0.25"/>
    <row r="37915" x14ac:dyDescent="0.25"/>
    <row r="37916" x14ac:dyDescent="0.25"/>
    <row r="37917" x14ac:dyDescent="0.25"/>
    <row r="37918" x14ac:dyDescent="0.25"/>
    <row r="37919" x14ac:dyDescent="0.25"/>
    <row r="37920" x14ac:dyDescent="0.25"/>
    <row r="37921" x14ac:dyDescent="0.25"/>
    <row r="37922" x14ac:dyDescent="0.25"/>
    <row r="37923" x14ac:dyDescent="0.25"/>
    <row r="37924" x14ac:dyDescent="0.25"/>
    <row r="37925" x14ac:dyDescent="0.25"/>
    <row r="37926" x14ac:dyDescent="0.25"/>
    <row r="37927" x14ac:dyDescent="0.25"/>
    <row r="37928" x14ac:dyDescent="0.25"/>
    <row r="37929" x14ac:dyDescent="0.25"/>
    <row r="37930" x14ac:dyDescent="0.25"/>
    <row r="37931" x14ac:dyDescent="0.25"/>
    <row r="37932" x14ac:dyDescent="0.25"/>
    <row r="37933" x14ac:dyDescent="0.25"/>
    <row r="37934" x14ac:dyDescent="0.25"/>
    <row r="37935" x14ac:dyDescent="0.25"/>
    <row r="37936" x14ac:dyDescent="0.25"/>
    <row r="37937" x14ac:dyDescent="0.25"/>
    <row r="37938" x14ac:dyDescent="0.25"/>
    <row r="37939" x14ac:dyDescent="0.25"/>
    <row r="37940" x14ac:dyDescent="0.25"/>
    <row r="37941" x14ac:dyDescent="0.25"/>
    <row r="37942" x14ac:dyDescent="0.25"/>
    <row r="37943" x14ac:dyDescent="0.25"/>
    <row r="37944" x14ac:dyDescent="0.25"/>
    <row r="37945" x14ac:dyDescent="0.25"/>
    <row r="37946" x14ac:dyDescent="0.25"/>
    <row r="37947" x14ac:dyDescent="0.25"/>
    <row r="37948" x14ac:dyDescent="0.25"/>
    <row r="37949" x14ac:dyDescent="0.25"/>
    <row r="37950" x14ac:dyDescent="0.25"/>
    <row r="37951" x14ac:dyDescent="0.25"/>
    <row r="37952" x14ac:dyDescent="0.25"/>
    <row r="37953" x14ac:dyDescent="0.25"/>
    <row r="37954" x14ac:dyDescent="0.25"/>
    <row r="37955" x14ac:dyDescent="0.25"/>
    <row r="37956" x14ac:dyDescent="0.25"/>
    <row r="37957" x14ac:dyDescent="0.25"/>
    <row r="37958" x14ac:dyDescent="0.25"/>
    <row r="37959" x14ac:dyDescent="0.25"/>
    <row r="37960" x14ac:dyDescent="0.25"/>
    <row r="37961" x14ac:dyDescent="0.25"/>
    <row r="37962" x14ac:dyDescent="0.25"/>
    <row r="37963" x14ac:dyDescent="0.25"/>
    <row r="37964" x14ac:dyDescent="0.25"/>
    <row r="37965" x14ac:dyDescent="0.25"/>
    <row r="37966" x14ac:dyDescent="0.25"/>
    <row r="37967" x14ac:dyDescent="0.25"/>
    <row r="37968" x14ac:dyDescent="0.25"/>
    <row r="37969" x14ac:dyDescent="0.25"/>
    <row r="37970" x14ac:dyDescent="0.25"/>
    <row r="37971" x14ac:dyDescent="0.25"/>
    <row r="37972" x14ac:dyDescent="0.25"/>
    <row r="37973" x14ac:dyDescent="0.25"/>
    <row r="37974" x14ac:dyDescent="0.25"/>
    <row r="37975" x14ac:dyDescent="0.25"/>
    <row r="37976" x14ac:dyDescent="0.25"/>
    <row r="37977" x14ac:dyDescent="0.25"/>
    <row r="37978" x14ac:dyDescent="0.25"/>
    <row r="37979" x14ac:dyDescent="0.25"/>
    <row r="37980" x14ac:dyDescent="0.25"/>
    <row r="37981" x14ac:dyDescent="0.25"/>
    <row r="37982" x14ac:dyDescent="0.25"/>
    <row r="37983" x14ac:dyDescent="0.25"/>
    <row r="37984" x14ac:dyDescent="0.25"/>
    <row r="37985" x14ac:dyDescent="0.25"/>
    <row r="37986" x14ac:dyDescent="0.25"/>
    <row r="37987" x14ac:dyDescent="0.25"/>
    <row r="37988" x14ac:dyDescent="0.25"/>
    <row r="37989" x14ac:dyDescent="0.25"/>
    <row r="37990" x14ac:dyDescent="0.25"/>
    <row r="37991" x14ac:dyDescent="0.25"/>
    <row r="37992" x14ac:dyDescent="0.25"/>
    <row r="37993" x14ac:dyDescent="0.25"/>
    <row r="37994" x14ac:dyDescent="0.25"/>
    <row r="37995" x14ac:dyDescent="0.25"/>
    <row r="37996" x14ac:dyDescent="0.25"/>
    <row r="37997" x14ac:dyDescent="0.25"/>
    <row r="37998" x14ac:dyDescent="0.25"/>
    <row r="37999" x14ac:dyDescent="0.25"/>
    <row r="38000" x14ac:dyDescent="0.25"/>
    <row r="38001" x14ac:dyDescent="0.25"/>
    <row r="38002" x14ac:dyDescent="0.25"/>
    <row r="38003" x14ac:dyDescent="0.25"/>
    <row r="38004" x14ac:dyDescent="0.25"/>
    <row r="38005" x14ac:dyDescent="0.25"/>
    <row r="38006" x14ac:dyDescent="0.25"/>
    <row r="38007" x14ac:dyDescent="0.25"/>
    <row r="38008" x14ac:dyDescent="0.25"/>
    <row r="38009" x14ac:dyDescent="0.25"/>
    <row r="38010" x14ac:dyDescent="0.25"/>
    <row r="38011" x14ac:dyDescent="0.25"/>
    <row r="38012" x14ac:dyDescent="0.25"/>
    <row r="38013" x14ac:dyDescent="0.25"/>
    <row r="38014" x14ac:dyDescent="0.25"/>
    <row r="38015" x14ac:dyDescent="0.25"/>
    <row r="38016" x14ac:dyDescent="0.25"/>
    <row r="38017" x14ac:dyDescent="0.25"/>
    <row r="38018" x14ac:dyDescent="0.25"/>
    <row r="38019" x14ac:dyDescent="0.25"/>
    <row r="38020" x14ac:dyDescent="0.25"/>
    <row r="38021" x14ac:dyDescent="0.25"/>
    <row r="38022" x14ac:dyDescent="0.25"/>
    <row r="38023" x14ac:dyDescent="0.25"/>
    <row r="38024" x14ac:dyDescent="0.25"/>
    <row r="38025" x14ac:dyDescent="0.25"/>
    <row r="38026" x14ac:dyDescent="0.25"/>
    <row r="38027" x14ac:dyDescent="0.25"/>
    <row r="38028" x14ac:dyDescent="0.25"/>
    <row r="38029" x14ac:dyDescent="0.25"/>
    <row r="38030" x14ac:dyDescent="0.25"/>
    <row r="38031" x14ac:dyDescent="0.25"/>
    <row r="38032" x14ac:dyDescent="0.25"/>
    <row r="38033" x14ac:dyDescent="0.25"/>
    <row r="38034" x14ac:dyDescent="0.25"/>
    <row r="38035" x14ac:dyDescent="0.25"/>
    <row r="38036" x14ac:dyDescent="0.25"/>
    <row r="38037" x14ac:dyDescent="0.25"/>
    <row r="38038" x14ac:dyDescent="0.25"/>
    <row r="38039" x14ac:dyDescent="0.25"/>
    <row r="38040" x14ac:dyDescent="0.25"/>
    <row r="38041" x14ac:dyDescent="0.25"/>
    <row r="38042" x14ac:dyDescent="0.25"/>
    <row r="38043" x14ac:dyDescent="0.25"/>
    <row r="38044" x14ac:dyDescent="0.25"/>
    <row r="38045" x14ac:dyDescent="0.25"/>
    <row r="38046" x14ac:dyDescent="0.25"/>
    <row r="38047" x14ac:dyDescent="0.25"/>
    <row r="38048" x14ac:dyDescent="0.25"/>
    <row r="38049" x14ac:dyDescent="0.25"/>
    <row r="38050" x14ac:dyDescent="0.25"/>
    <row r="38051" x14ac:dyDescent="0.25"/>
    <row r="38052" x14ac:dyDescent="0.25"/>
    <row r="38053" x14ac:dyDescent="0.25"/>
    <row r="38054" x14ac:dyDescent="0.25"/>
    <row r="38055" x14ac:dyDescent="0.25"/>
    <row r="38056" x14ac:dyDescent="0.25"/>
    <row r="38057" x14ac:dyDescent="0.25"/>
    <row r="38058" x14ac:dyDescent="0.25"/>
    <row r="38059" x14ac:dyDescent="0.25"/>
    <row r="38060" x14ac:dyDescent="0.25"/>
    <row r="38061" x14ac:dyDescent="0.25"/>
    <row r="38062" x14ac:dyDescent="0.25"/>
    <row r="38063" x14ac:dyDescent="0.25"/>
    <row r="38064" x14ac:dyDescent="0.25"/>
    <row r="38065" x14ac:dyDescent="0.25"/>
    <row r="38066" x14ac:dyDescent="0.25"/>
    <row r="38067" x14ac:dyDescent="0.25"/>
    <row r="38068" x14ac:dyDescent="0.25"/>
    <row r="38069" x14ac:dyDescent="0.25"/>
    <row r="38070" x14ac:dyDescent="0.25"/>
    <row r="38071" x14ac:dyDescent="0.25"/>
    <row r="38072" x14ac:dyDescent="0.25"/>
    <row r="38073" x14ac:dyDescent="0.25"/>
    <row r="38074" x14ac:dyDescent="0.25"/>
    <row r="38075" x14ac:dyDescent="0.25"/>
    <row r="38076" x14ac:dyDescent="0.25"/>
    <row r="38077" x14ac:dyDescent="0.25"/>
    <row r="38078" x14ac:dyDescent="0.25"/>
    <row r="38079" x14ac:dyDescent="0.25"/>
    <row r="38080" x14ac:dyDescent="0.25"/>
    <row r="38081" x14ac:dyDescent="0.25"/>
    <row r="38082" x14ac:dyDescent="0.25"/>
    <row r="38083" x14ac:dyDescent="0.25"/>
    <row r="38084" x14ac:dyDescent="0.25"/>
    <row r="38085" x14ac:dyDescent="0.25"/>
    <row r="38086" x14ac:dyDescent="0.25"/>
    <row r="38087" x14ac:dyDescent="0.25"/>
    <row r="38088" x14ac:dyDescent="0.25"/>
    <row r="38089" x14ac:dyDescent="0.25"/>
    <row r="38090" x14ac:dyDescent="0.25"/>
    <row r="38091" x14ac:dyDescent="0.25"/>
    <row r="38092" x14ac:dyDescent="0.25"/>
    <row r="38093" x14ac:dyDescent="0.25"/>
    <row r="38094" x14ac:dyDescent="0.25"/>
    <row r="38095" x14ac:dyDescent="0.25"/>
    <row r="38096" x14ac:dyDescent="0.25"/>
    <row r="38097" x14ac:dyDescent="0.25"/>
    <row r="38098" x14ac:dyDescent="0.25"/>
    <row r="38099" x14ac:dyDescent="0.25"/>
    <row r="38100" x14ac:dyDescent="0.25"/>
    <row r="38101" x14ac:dyDescent="0.25"/>
    <row r="38102" x14ac:dyDescent="0.25"/>
    <row r="38103" x14ac:dyDescent="0.25"/>
    <row r="38104" x14ac:dyDescent="0.25"/>
    <row r="38105" x14ac:dyDescent="0.25"/>
    <row r="38106" x14ac:dyDescent="0.25"/>
    <row r="38107" x14ac:dyDescent="0.25"/>
    <row r="38108" x14ac:dyDescent="0.25"/>
    <row r="38109" x14ac:dyDescent="0.25"/>
    <row r="38110" x14ac:dyDescent="0.25"/>
    <row r="38111" x14ac:dyDescent="0.25"/>
    <row r="38112" x14ac:dyDescent="0.25"/>
    <row r="38113" x14ac:dyDescent="0.25"/>
    <row r="38114" x14ac:dyDescent="0.25"/>
    <row r="38115" x14ac:dyDescent="0.25"/>
    <row r="38116" x14ac:dyDescent="0.25"/>
    <row r="38117" x14ac:dyDescent="0.25"/>
    <row r="38118" x14ac:dyDescent="0.25"/>
    <row r="38119" x14ac:dyDescent="0.25"/>
    <row r="38120" x14ac:dyDescent="0.25"/>
    <row r="38121" x14ac:dyDescent="0.25"/>
    <row r="38122" x14ac:dyDescent="0.25"/>
    <row r="38123" x14ac:dyDescent="0.25"/>
    <row r="38124" x14ac:dyDescent="0.25"/>
    <row r="38125" x14ac:dyDescent="0.25"/>
    <row r="38126" x14ac:dyDescent="0.25"/>
    <row r="38127" x14ac:dyDescent="0.25"/>
    <row r="38128" x14ac:dyDescent="0.25"/>
    <row r="38129" x14ac:dyDescent="0.25"/>
    <row r="38130" x14ac:dyDescent="0.25"/>
    <row r="38131" x14ac:dyDescent="0.25"/>
    <row r="38132" x14ac:dyDescent="0.25"/>
    <row r="38133" x14ac:dyDescent="0.25"/>
    <row r="38134" x14ac:dyDescent="0.25"/>
    <row r="38135" x14ac:dyDescent="0.25"/>
    <row r="38136" x14ac:dyDescent="0.25"/>
    <row r="38137" x14ac:dyDescent="0.25"/>
    <row r="38138" x14ac:dyDescent="0.25"/>
    <row r="38139" x14ac:dyDescent="0.25"/>
    <row r="38140" x14ac:dyDescent="0.25"/>
    <row r="38141" x14ac:dyDescent="0.25"/>
    <row r="38142" x14ac:dyDescent="0.25"/>
    <row r="38143" x14ac:dyDescent="0.25"/>
    <row r="38144" x14ac:dyDescent="0.25"/>
    <row r="38145" x14ac:dyDescent="0.25"/>
    <row r="38146" x14ac:dyDescent="0.25"/>
    <row r="38147" x14ac:dyDescent="0.25"/>
    <row r="38148" x14ac:dyDescent="0.25"/>
    <row r="38149" x14ac:dyDescent="0.25"/>
    <row r="38150" x14ac:dyDescent="0.25"/>
    <row r="38151" x14ac:dyDescent="0.25"/>
    <row r="38152" x14ac:dyDescent="0.25"/>
    <row r="38153" x14ac:dyDescent="0.25"/>
    <row r="38154" x14ac:dyDescent="0.25"/>
    <row r="38155" x14ac:dyDescent="0.25"/>
    <row r="38156" x14ac:dyDescent="0.25"/>
    <row r="38157" x14ac:dyDescent="0.25"/>
    <row r="38158" x14ac:dyDescent="0.25"/>
    <row r="38159" x14ac:dyDescent="0.25"/>
    <row r="38160" x14ac:dyDescent="0.25"/>
    <row r="38161" x14ac:dyDescent="0.25"/>
    <row r="38162" x14ac:dyDescent="0.25"/>
    <row r="38163" x14ac:dyDescent="0.25"/>
    <row r="38164" x14ac:dyDescent="0.25"/>
    <row r="38165" x14ac:dyDescent="0.25"/>
    <row r="38166" x14ac:dyDescent="0.25"/>
    <row r="38167" x14ac:dyDescent="0.25"/>
    <row r="38168" x14ac:dyDescent="0.25"/>
    <row r="38169" x14ac:dyDescent="0.25"/>
    <row r="38170" x14ac:dyDescent="0.25"/>
    <row r="38171" x14ac:dyDescent="0.25"/>
    <row r="38172" x14ac:dyDescent="0.25"/>
    <row r="38173" x14ac:dyDescent="0.25"/>
    <row r="38174" x14ac:dyDescent="0.25"/>
    <row r="38175" x14ac:dyDescent="0.25"/>
    <row r="38176" x14ac:dyDescent="0.25"/>
    <row r="38177" x14ac:dyDescent="0.25"/>
    <row r="38178" x14ac:dyDescent="0.25"/>
    <row r="38179" x14ac:dyDescent="0.25"/>
    <row r="38180" x14ac:dyDescent="0.25"/>
    <row r="38181" x14ac:dyDescent="0.25"/>
    <row r="38182" x14ac:dyDescent="0.25"/>
    <row r="38183" x14ac:dyDescent="0.25"/>
    <row r="38184" x14ac:dyDescent="0.25"/>
    <row r="38185" x14ac:dyDescent="0.25"/>
    <row r="38186" x14ac:dyDescent="0.25"/>
    <row r="38187" x14ac:dyDescent="0.25"/>
    <row r="38188" x14ac:dyDescent="0.25"/>
    <row r="38189" x14ac:dyDescent="0.25"/>
    <row r="38190" x14ac:dyDescent="0.25"/>
    <row r="38191" x14ac:dyDescent="0.25"/>
    <row r="38192" x14ac:dyDescent="0.25"/>
    <row r="38193" x14ac:dyDescent="0.25"/>
    <row r="38194" x14ac:dyDescent="0.25"/>
    <row r="38195" x14ac:dyDescent="0.25"/>
    <row r="38196" x14ac:dyDescent="0.25"/>
    <row r="38197" x14ac:dyDescent="0.25"/>
    <row r="38198" x14ac:dyDescent="0.25"/>
    <row r="38199" x14ac:dyDescent="0.25"/>
    <row r="38200" x14ac:dyDescent="0.25"/>
    <row r="38201" x14ac:dyDescent="0.25"/>
    <row r="38202" x14ac:dyDescent="0.25"/>
    <row r="38203" x14ac:dyDescent="0.25"/>
    <row r="38204" x14ac:dyDescent="0.25"/>
    <row r="38205" x14ac:dyDescent="0.25"/>
    <row r="38206" x14ac:dyDescent="0.25"/>
    <row r="38207" x14ac:dyDescent="0.25"/>
    <row r="38208" x14ac:dyDescent="0.25"/>
    <row r="38209" x14ac:dyDescent="0.25"/>
    <row r="38210" x14ac:dyDescent="0.25"/>
    <row r="38211" x14ac:dyDescent="0.25"/>
    <row r="38212" x14ac:dyDescent="0.25"/>
    <row r="38213" x14ac:dyDescent="0.25"/>
    <row r="38214" x14ac:dyDescent="0.25"/>
    <row r="38215" x14ac:dyDescent="0.25"/>
    <row r="38216" x14ac:dyDescent="0.25"/>
    <row r="38217" x14ac:dyDescent="0.25"/>
    <row r="38218" x14ac:dyDescent="0.25"/>
    <row r="38219" x14ac:dyDescent="0.25"/>
    <row r="38220" x14ac:dyDescent="0.25"/>
    <row r="38221" x14ac:dyDescent="0.25"/>
    <row r="38222" x14ac:dyDescent="0.25"/>
    <row r="38223" x14ac:dyDescent="0.25"/>
    <row r="38224" x14ac:dyDescent="0.25"/>
    <row r="38225" x14ac:dyDescent="0.25"/>
    <row r="38226" x14ac:dyDescent="0.25"/>
    <row r="38227" x14ac:dyDescent="0.25"/>
    <row r="38228" x14ac:dyDescent="0.25"/>
    <row r="38229" x14ac:dyDescent="0.25"/>
    <row r="38230" x14ac:dyDescent="0.25"/>
    <row r="38231" x14ac:dyDescent="0.25"/>
    <row r="38232" x14ac:dyDescent="0.25"/>
    <row r="38233" x14ac:dyDescent="0.25"/>
    <row r="38234" x14ac:dyDescent="0.25"/>
    <row r="38235" x14ac:dyDescent="0.25"/>
    <row r="38236" x14ac:dyDescent="0.25"/>
    <row r="38237" x14ac:dyDescent="0.25"/>
    <row r="38238" x14ac:dyDescent="0.25"/>
    <row r="38239" x14ac:dyDescent="0.25"/>
    <row r="38240" x14ac:dyDescent="0.25"/>
    <row r="38241" x14ac:dyDescent="0.25"/>
    <row r="38242" x14ac:dyDescent="0.25"/>
    <row r="38243" x14ac:dyDescent="0.25"/>
    <row r="38244" x14ac:dyDescent="0.25"/>
    <row r="38245" x14ac:dyDescent="0.25"/>
    <row r="38246" x14ac:dyDescent="0.25"/>
    <row r="38247" x14ac:dyDescent="0.25"/>
    <row r="38248" x14ac:dyDescent="0.25"/>
    <row r="38249" x14ac:dyDescent="0.25"/>
    <row r="38250" x14ac:dyDescent="0.25"/>
    <row r="38251" x14ac:dyDescent="0.25"/>
    <row r="38252" x14ac:dyDescent="0.25"/>
    <row r="38253" x14ac:dyDescent="0.25"/>
    <row r="38254" x14ac:dyDescent="0.25"/>
    <row r="38255" x14ac:dyDescent="0.25"/>
    <row r="38256" x14ac:dyDescent="0.25"/>
    <row r="38257" x14ac:dyDescent="0.25"/>
    <row r="38258" x14ac:dyDescent="0.25"/>
    <row r="38259" x14ac:dyDescent="0.25"/>
    <row r="38260" x14ac:dyDescent="0.25"/>
    <row r="38261" x14ac:dyDescent="0.25"/>
    <row r="38262" x14ac:dyDescent="0.25"/>
    <row r="38263" x14ac:dyDescent="0.25"/>
    <row r="38264" x14ac:dyDescent="0.25"/>
    <row r="38265" x14ac:dyDescent="0.25"/>
    <row r="38266" x14ac:dyDescent="0.25"/>
    <row r="38267" x14ac:dyDescent="0.25"/>
    <row r="38268" x14ac:dyDescent="0.25"/>
    <row r="38269" x14ac:dyDescent="0.25"/>
    <row r="38270" x14ac:dyDescent="0.25"/>
    <row r="38271" x14ac:dyDescent="0.25"/>
    <row r="38272" x14ac:dyDescent="0.25"/>
    <row r="38273" x14ac:dyDescent="0.25"/>
    <row r="38274" x14ac:dyDescent="0.25"/>
    <row r="38275" x14ac:dyDescent="0.25"/>
    <row r="38276" x14ac:dyDescent="0.25"/>
    <row r="38277" x14ac:dyDescent="0.25"/>
    <row r="38278" x14ac:dyDescent="0.25"/>
    <row r="38279" x14ac:dyDescent="0.25"/>
    <row r="38280" x14ac:dyDescent="0.25"/>
    <row r="38281" x14ac:dyDescent="0.25"/>
    <row r="38282" x14ac:dyDescent="0.25"/>
    <row r="38283" x14ac:dyDescent="0.25"/>
    <row r="38284" x14ac:dyDescent="0.25"/>
    <row r="38285" x14ac:dyDescent="0.25"/>
    <row r="38286" x14ac:dyDescent="0.25"/>
    <row r="38287" x14ac:dyDescent="0.25"/>
    <row r="38288" x14ac:dyDescent="0.25"/>
    <row r="38289" x14ac:dyDescent="0.25"/>
    <row r="38290" x14ac:dyDescent="0.25"/>
    <row r="38291" x14ac:dyDescent="0.25"/>
    <row r="38292" x14ac:dyDescent="0.25"/>
    <row r="38293" x14ac:dyDescent="0.25"/>
    <row r="38294" x14ac:dyDescent="0.25"/>
    <row r="38295" x14ac:dyDescent="0.25"/>
    <row r="38296" x14ac:dyDescent="0.25"/>
    <row r="38297" x14ac:dyDescent="0.25"/>
    <row r="38298" x14ac:dyDescent="0.25"/>
    <row r="38299" x14ac:dyDescent="0.25"/>
    <row r="38300" x14ac:dyDescent="0.25"/>
    <row r="38301" x14ac:dyDescent="0.25"/>
    <row r="38302" x14ac:dyDescent="0.25"/>
    <row r="38303" x14ac:dyDescent="0.25"/>
    <row r="38304" x14ac:dyDescent="0.25"/>
    <row r="38305" x14ac:dyDescent="0.25"/>
    <row r="38306" x14ac:dyDescent="0.25"/>
    <row r="38307" x14ac:dyDescent="0.25"/>
    <row r="38308" x14ac:dyDescent="0.25"/>
    <row r="38309" x14ac:dyDescent="0.25"/>
    <row r="38310" x14ac:dyDescent="0.25"/>
    <row r="38311" x14ac:dyDescent="0.25"/>
    <row r="38312" x14ac:dyDescent="0.25"/>
    <row r="38313" x14ac:dyDescent="0.25"/>
    <row r="38314" x14ac:dyDescent="0.25"/>
    <row r="38315" x14ac:dyDescent="0.25"/>
    <row r="38316" x14ac:dyDescent="0.25"/>
    <row r="38317" x14ac:dyDescent="0.25"/>
    <row r="38318" x14ac:dyDescent="0.25"/>
    <row r="38319" x14ac:dyDescent="0.25"/>
    <row r="38320" x14ac:dyDescent="0.25"/>
    <row r="38321" x14ac:dyDescent="0.25"/>
    <row r="38322" x14ac:dyDescent="0.25"/>
    <row r="38323" x14ac:dyDescent="0.25"/>
    <row r="38324" x14ac:dyDescent="0.25"/>
    <row r="38325" x14ac:dyDescent="0.25"/>
    <row r="38326" x14ac:dyDescent="0.25"/>
    <row r="38327" x14ac:dyDescent="0.25"/>
    <row r="38328" x14ac:dyDescent="0.25"/>
    <row r="38329" x14ac:dyDescent="0.25"/>
    <row r="38330" x14ac:dyDescent="0.25"/>
    <row r="38331" x14ac:dyDescent="0.25"/>
    <row r="38332" x14ac:dyDescent="0.25"/>
    <row r="38333" x14ac:dyDescent="0.25"/>
    <row r="38334" x14ac:dyDescent="0.25"/>
    <row r="38335" x14ac:dyDescent="0.25"/>
    <row r="38336" x14ac:dyDescent="0.25"/>
    <row r="38337" x14ac:dyDescent="0.25"/>
    <row r="38338" x14ac:dyDescent="0.25"/>
    <row r="38339" x14ac:dyDescent="0.25"/>
    <row r="38340" x14ac:dyDescent="0.25"/>
    <row r="38341" x14ac:dyDescent="0.25"/>
    <row r="38342" x14ac:dyDescent="0.25"/>
    <row r="38343" x14ac:dyDescent="0.25"/>
    <row r="38344" x14ac:dyDescent="0.25"/>
    <row r="38345" x14ac:dyDescent="0.25"/>
    <row r="38346" x14ac:dyDescent="0.25"/>
    <row r="38347" x14ac:dyDescent="0.25"/>
    <row r="38348" x14ac:dyDescent="0.25"/>
    <row r="38349" x14ac:dyDescent="0.25"/>
    <row r="38350" x14ac:dyDescent="0.25"/>
    <row r="38351" x14ac:dyDescent="0.25"/>
    <row r="38352" x14ac:dyDescent="0.25"/>
    <row r="38353" x14ac:dyDescent="0.25"/>
    <row r="38354" x14ac:dyDescent="0.25"/>
    <row r="38355" x14ac:dyDescent="0.25"/>
    <row r="38356" x14ac:dyDescent="0.25"/>
    <row r="38357" x14ac:dyDescent="0.25"/>
    <row r="38358" x14ac:dyDescent="0.25"/>
    <row r="38359" x14ac:dyDescent="0.25"/>
    <row r="38360" x14ac:dyDescent="0.25"/>
    <row r="38361" x14ac:dyDescent="0.25"/>
    <row r="38362" x14ac:dyDescent="0.25"/>
    <row r="38363" x14ac:dyDescent="0.25"/>
    <row r="38364" x14ac:dyDescent="0.25"/>
    <row r="38365" x14ac:dyDescent="0.25"/>
    <row r="38366" x14ac:dyDescent="0.25"/>
    <row r="38367" x14ac:dyDescent="0.25"/>
    <row r="38368" x14ac:dyDescent="0.25"/>
    <row r="38369" x14ac:dyDescent="0.25"/>
    <row r="38370" x14ac:dyDescent="0.25"/>
    <row r="38371" x14ac:dyDescent="0.25"/>
    <row r="38372" x14ac:dyDescent="0.25"/>
    <row r="38373" x14ac:dyDescent="0.25"/>
    <row r="38374" x14ac:dyDescent="0.25"/>
    <row r="38375" x14ac:dyDescent="0.25"/>
    <row r="38376" x14ac:dyDescent="0.25"/>
    <row r="38377" x14ac:dyDescent="0.25"/>
    <row r="38378" x14ac:dyDescent="0.25"/>
    <row r="38379" x14ac:dyDescent="0.25"/>
    <row r="38380" x14ac:dyDescent="0.25"/>
    <row r="38381" x14ac:dyDescent="0.25"/>
    <row r="38382" x14ac:dyDescent="0.25"/>
    <row r="38383" x14ac:dyDescent="0.25"/>
    <row r="38384" x14ac:dyDescent="0.25"/>
    <row r="38385" x14ac:dyDescent="0.25"/>
    <row r="38386" x14ac:dyDescent="0.25"/>
    <row r="38387" x14ac:dyDescent="0.25"/>
    <row r="38388" x14ac:dyDescent="0.25"/>
    <row r="38389" x14ac:dyDescent="0.25"/>
    <row r="38390" x14ac:dyDescent="0.25"/>
    <row r="38391" x14ac:dyDescent="0.25"/>
    <row r="38392" x14ac:dyDescent="0.25"/>
    <row r="38393" x14ac:dyDescent="0.25"/>
    <row r="38394" x14ac:dyDescent="0.25"/>
    <row r="38395" x14ac:dyDescent="0.25"/>
    <row r="38396" x14ac:dyDescent="0.25"/>
    <row r="38397" x14ac:dyDescent="0.25"/>
    <row r="38398" x14ac:dyDescent="0.25"/>
    <row r="38399" x14ac:dyDescent="0.25"/>
    <row r="38400" x14ac:dyDescent="0.25"/>
    <row r="38401" x14ac:dyDescent="0.25"/>
    <row r="38402" x14ac:dyDescent="0.25"/>
    <row r="38403" x14ac:dyDescent="0.25"/>
    <row r="38404" x14ac:dyDescent="0.25"/>
    <row r="38405" x14ac:dyDescent="0.25"/>
    <row r="38406" x14ac:dyDescent="0.25"/>
    <row r="38407" x14ac:dyDescent="0.25"/>
    <row r="38408" x14ac:dyDescent="0.25"/>
    <row r="38409" x14ac:dyDescent="0.25"/>
    <row r="38410" x14ac:dyDescent="0.25"/>
    <row r="38411" x14ac:dyDescent="0.25"/>
    <row r="38412" x14ac:dyDescent="0.25"/>
    <row r="38413" x14ac:dyDescent="0.25"/>
    <row r="38414" x14ac:dyDescent="0.25"/>
    <row r="38415" x14ac:dyDescent="0.25"/>
    <row r="38416" x14ac:dyDescent="0.25"/>
    <row r="38417" x14ac:dyDescent="0.25"/>
    <row r="38418" x14ac:dyDescent="0.25"/>
    <row r="38419" x14ac:dyDescent="0.25"/>
    <row r="38420" x14ac:dyDescent="0.25"/>
    <row r="38421" x14ac:dyDescent="0.25"/>
    <row r="38422" x14ac:dyDescent="0.25"/>
    <row r="38423" x14ac:dyDescent="0.25"/>
    <row r="38424" x14ac:dyDescent="0.25"/>
    <row r="38425" x14ac:dyDescent="0.25"/>
    <row r="38426" x14ac:dyDescent="0.25"/>
    <row r="38427" x14ac:dyDescent="0.25"/>
    <row r="38428" x14ac:dyDescent="0.25"/>
    <row r="38429" x14ac:dyDescent="0.25"/>
    <row r="38430" x14ac:dyDescent="0.25"/>
    <row r="38431" x14ac:dyDescent="0.25"/>
    <row r="38432" x14ac:dyDescent="0.25"/>
    <row r="38433" x14ac:dyDescent="0.25"/>
    <row r="38434" x14ac:dyDescent="0.25"/>
    <row r="38435" x14ac:dyDescent="0.25"/>
    <row r="38436" x14ac:dyDescent="0.25"/>
    <row r="38437" x14ac:dyDescent="0.25"/>
    <row r="38438" x14ac:dyDescent="0.25"/>
    <row r="38439" x14ac:dyDescent="0.25"/>
    <row r="38440" x14ac:dyDescent="0.25"/>
    <row r="38441" x14ac:dyDescent="0.25"/>
    <row r="38442" x14ac:dyDescent="0.25"/>
    <row r="38443" x14ac:dyDescent="0.25"/>
    <row r="38444" x14ac:dyDescent="0.25"/>
    <row r="38445" x14ac:dyDescent="0.25"/>
    <row r="38446" x14ac:dyDescent="0.25"/>
    <row r="38447" x14ac:dyDescent="0.25"/>
    <row r="38448" x14ac:dyDescent="0.25"/>
    <row r="38449" x14ac:dyDescent="0.25"/>
    <row r="38450" x14ac:dyDescent="0.25"/>
    <row r="38451" x14ac:dyDescent="0.25"/>
    <row r="38452" x14ac:dyDescent="0.25"/>
    <row r="38453" x14ac:dyDescent="0.25"/>
    <row r="38454" x14ac:dyDescent="0.25"/>
    <row r="38455" x14ac:dyDescent="0.25"/>
    <row r="38456" x14ac:dyDescent="0.25"/>
    <row r="38457" x14ac:dyDescent="0.25"/>
    <row r="38458" x14ac:dyDescent="0.25"/>
    <row r="38459" x14ac:dyDescent="0.25"/>
    <row r="38460" x14ac:dyDescent="0.25"/>
    <row r="38461" x14ac:dyDescent="0.25"/>
    <row r="38462" x14ac:dyDescent="0.25"/>
    <row r="38463" x14ac:dyDescent="0.25"/>
    <row r="38464" x14ac:dyDescent="0.25"/>
    <row r="38465" x14ac:dyDescent="0.25"/>
    <row r="38466" x14ac:dyDescent="0.25"/>
    <row r="38467" x14ac:dyDescent="0.25"/>
    <row r="38468" x14ac:dyDescent="0.25"/>
    <row r="38469" x14ac:dyDescent="0.25"/>
    <row r="38470" x14ac:dyDescent="0.25"/>
    <row r="38471" x14ac:dyDescent="0.25"/>
    <row r="38472" x14ac:dyDescent="0.25"/>
    <row r="38473" x14ac:dyDescent="0.25"/>
    <row r="38474" x14ac:dyDescent="0.25"/>
    <row r="38475" x14ac:dyDescent="0.25"/>
    <row r="38476" x14ac:dyDescent="0.25"/>
    <row r="38477" x14ac:dyDescent="0.25"/>
    <row r="38478" x14ac:dyDescent="0.25"/>
    <row r="38479" x14ac:dyDescent="0.25"/>
    <row r="38480" x14ac:dyDescent="0.25"/>
    <row r="38481" x14ac:dyDescent="0.25"/>
    <row r="38482" x14ac:dyDescent="0.25"/>
    <row r="38483" x14ac:dyDescent="0.25"/>
    <row r="38484" x14ac:dyDescent="0.25"/>
    <row r="38485" x14ac:dyDescent="0.25"/>
    <row r="38486" x14ac:dyDescent="0.25"/>
    <row r="38487" x14ac:dyDescent="0.25"/>
    <row r="38488" x14ac:dyDescent="0.25"/>
    <row r="38489" x14ac:dyDescent="0.25"/>
    <row r="38490" x14ac:dyDescent="0.25"/>
    <row r="38491" x14ac:dyDescent="0.25"/>
    <row r="38492" x14ac:dyDescent="0.25"/>
    <row r="38493" x14ac:dyDescent="0.25"/>
    <row r="38494" x14ac:dyDescent="0.25"/>
    <row r="38495" x14ac:dyDescent="0.25"/>
    <row r="38496" x14ac:dyDescent="0.25"/>
    <row r="38497" x14ac:dyDescent="0.25"/>
    <row r="38498" x14ac:dyDescent="0.25"/>
    <row r="38499" x14ac:dyDescent="0.25"/>
    <row r="38500" x14ac:dyDescent="0.25"/>
    <row r="38501" x14ac:dyDescent="0.25"/>
    <row r="38502" x14ac:dyDescent="0.25"/>
    <row r="38503" x14ac:dyDescent="0.25"/>
    <row r="38504" x14ac:dyDescent="0.25"/>
    <row r="38505" x14ac:dyDescent="0.25"/>
    <row r="38506" x14ac:dyDescent="0.25"/>
    <row r="38507" x14ac:dyDescent="0.25"/>
    <row r="38508" x14ac:dyDescent="0.25"/>
    <row r="38509" x14ac:dyDescent="0.25"/>
    <row r="38510" x14ac:dyDescent="0.25"/>
    <row r="38511" x14ac:dyDescent="0.25"/>
    <row r="38512" x14ac:dyDescent="0.25"/>
    <row r="38513" x14ac:dyDescent="0.25"/>
    <row r="38514" x14ac:dyDescent="0.25"/>
    <row r="38515" x14ac:dyDescent="0.25"/>
    <row r="38516" x14ac:dyDescent="0.25"/>
    <row r="38517" x14ac:dyDescent="0.25"/>
    <row r="38518" x14ac:dyDescent="0.25"/>
    <row r="38519" x14ac:dyDescent="0.25"/>
    <row r="38520" x14ac:dyDescent="0.25"/>
    <row r="38521" x14ac:dyDescent="0.25"/>
    <row r="38522" x14ac:dyDescent="0.25"/>
    <row r="38523" x14ac:dyDescent="0.25"/>
    <row r="38524" x14ac:dyDescent="0.25"/>
    <row r="38525" x14ac:dyDescent="0.25"/>
    <row r="38526" x14ac:dyDescent="0.25"/>
    <row r="38527" x14ac:dyDescent="0.25"/>
    <row r="38528" x14ac:dyDescent="0.25"/>
    <row r="38529" x14ac:dyDescent="0.25"/>
    <row r="38530" x14ac:dyDescent="0.25"/>
    <row r="38531" x14ac:dyDescent="0.25"/>
    <row r="38532" x14ac:dyDescent="0.25"/>
    <row r="38533" x14ac:dyDescent="0.25"/>
    <row r="38534" x14ac:dyDescent="0.25"/>
    <row r="38535" x14ac:dyDescent="0.25"/>
    <row r="38536" x14ac:dyDescent="0.25"/>
    <row r="38537" x14ac:dyDescent="0.25"/>
    <row r="38538" x14ac:dyDescent="0.25"/>
    <row r="38539" x14ac:dyDescent="0.25"/>
    <row r="38540" x14ac:dyDescent="0.25"/>
    <row r="38541" x14ac:dyDescent="0.25"/>
    <row r="38542" x14ac:dyDescent="0.25"/>
    <row r="38543" x14ac:dyDescent="0.25"/>
    <row r="38544" x14ac:dyDescent="0.25"/>
    <row r="38545" x14ac:dyDescent="0.25"/>
    <row r="38546" x14ac:dyDescent="0.25"/>
    <row r="38547" x14ac:dyDescent="0.25"/>
    <row r="38548" x14ac:dyDescent="0.25"/>
    <row r="38549" x14ac:dyDescent="0.25"/>
    <row r="38550" x14ac:dyDescent="0.25"/>
    <row r="38551" x14ac:dyDescent="0.25"/>
    <row r="38552" x14ac:dyDescent="0.25"/>
    <row r="38553" x14ac:dyDescent="0.25"/>
    <row r="38554" x14ac:dyDescent="0.25"/>
    <row r="38555" x14ac:dyDescent="0.25"/>
    <row r="38556" x14ac:dyDescent="0.25"/>
    <row r="38557" x14ac:dyDescent="0.25"/>
    <row r="38558" x14ac:dyDescent="0.25"/>
    <row r="38559" x14ac:dyDescent="0.25"/>
    <row r="38560" x14ac:dyDescent="0.25"/>
    <row r="38561" x14ac:dyDescent="0.25"/>
    <row r="38562" x14ac:dyDescent="0.25"/>
    <row r="38563" x14ac:dyDescent="0.25"/>
    <row r="38564" x14ac:dyDescent="0.25"/>
    <row r="38565" x14ac:dyDescent="0.25"/>
    <row r="38566" x14ac:dyDescent="0.25"/>
    <row r="38567" x14ac:dyDescent="0.25"/>
    <row r="38568" x14ac:dyDescent="0.25"/>
    <row r="38569" x14ac:dyDescent="0.25"/>
    <row r="38570" x14ac:dyDescent="0.25"/>
    <row r="38571" x14ac:dyDescent="0.25"/>
    <row r="38572" x14ac:dyDescent="0.25"/>
    <row r="38573" x14ac:dyDescent="0.25"/>
    <row r="38574" x14ac:dyDescent="0.25"/>
    <row r="38575" x14ac:dyDescent="0.25"/>
    <row r="38576" x14ac:dyDescent="0.25"/>
    <row r="38577" x14ac:dyDescent="0.25"/>
    <row r="38578" x14ac:dyDescent="0.25"/>
    <row r="38579" x14ac:dyDescent="0.25"/>
    <row r="38580" x14ac:dyDescent="0.25"/>
    <row r="38581" x14ac:dyDescent="0.25"/>
    <row r="38582" x14ac:dyDescent="0.25"/>
    <row r="38583" x14ac:dyDescent="0.25"/>
    <row r="38584" x14ac:dyDescent="0.25"/>
    <row r="38585" x14ac:dyDescent="0.25"/>
    <row r="38586" x14ac:dyDescent="0.25"/>
    <row r="38587" x14ac:dyDescent="0.25"/>
    <row r="38588" x14ac:dyDescent="0.25"/>
    <row r="38589" x14ac:dyDescent="0.25"/>
    <row r="38590" x14ac:dyDescent="0.25"/>
    <row r="38591" x14ac:dyDescent="0.25"/>
    <row r="38592" x14ac:dyDescent="0.25"/>
    <row r="38593" x14ac:dyDescent="0.25"/>
    <row r="38594" x14ac:dyDescent="0.25"/>
    <row r="38595" x14ac:dyDescent="0.25"/>
    <row r="38596" x14ac:dyDescent="0.25"/>
    <row r="38597" x14ac:dyDescent="0.25"/>
    <row r="38598" x14ac:dyDescent="0.25"/>
    <row r="38599" x14ac:dyDescent="0.25"/>
    <row r="38600" x14ac:dyDescent="0.25"/>
    <row r="38601" x14ac:dyDescent="0.25"/>
    <row r="38602" x14ac:dyDescent="0.25"/>
    <row r="38603" x14ac:dyDescent="0.25"/>
    <row r="38604" x14ac:dyDescent="0.25"/>
    <row r="38605" x14ac:dyDescent="0.25"/>
    <row r="38606" x14ac:dyDescent="0.25"/>
    <row r="38607" x14ac:dyDescent="0.25"/>
    <row r="38608" x14ac:dyDescent="0.25"/>
    <row r="38609" x14ac:dyDescent="0.25"/>
    <row r="38610" x14ac:dyDescent="0.25"/>
    <row r="38611" x14ac:dyDescent="0.25"/>
    <row r="38612" x14ac:dyDescent="0.25"/>
    <row r="38613" x14ac:dyDescent="0.25"/>
    <row r="38614" x14ac:dyDescent="0.25"/>
    <row r="38615" x14ac:dyDescent="0.25"/>
    <row r="38616" x14ac:dyDescent="0.25"/>
    <row r="38617" x14ac:dyDescent="0.25"/>
    <row r="38618" x14ac:dyDescent="0.25"/>
    <row r="38619" x14ac:dyDescent="0.25"/>
    <row r="38620" x14ac:dyDescent="0.25"/>
    <row r="38621" x14ac:dyDescent="0.25"/>
    <row r="38622" x14ac:dyDescent="0.25"/>
    <row r="38623" x14ac:dyDescent="0.25"/>
    <row r="38624" x14ac:dyDescent="0.25"/>
    <row r="38625" x14ac:dyDescent="0.25"/>
    <row r="38626" x14ac:dyDescent="0.25"/>
    <row r="38627" x14ac:dyDescent="0.25"/>
    <row r="38628" x14ac:dyDescent="0.25"/>
    <row r="38629" x14ac:dyDescent="0.25"/>
    <row r="38630" x14ac:dyDescent="0.25"/>
    <row r="38631" x14ac:dyDescent="0.25"/>
    <row r="38632" x14ac:dyDescent="0.25"/>
    <row r="38633" x14ac:dyDescent="0.25"/>
    <row r="38634" x14ac:dyDescent="0.25"/>
    <row r="38635" x14ac:dyDescent="0.25"/>
    <row r="38636" x14ac:dyDescent="0.25"/>
    <row r="38637" x14ac:dyDescent="0.25"/>
    <row r="38638" x14ac:dyDescent="0.25"/>
    <row r="38639" x14ac:dyDescent="0.25"/>
    <row r="38640" x14ac:dyDescent="0.25"/>
    <row r="38641" x14ac:dyDescent="0.25"/>
    <row r="38642" x14ac:dyDescent="0.25"/>
    <row r="38643" x14ac:dyDescent="0.25"/>
    <row r="38644" x14ac:dyDescent="0.25"/>
    <row r="38645" x14ac:dyDescent="0.25"/>
    <row r="38646" x14ac:dyDescent="0.25"/>
    <row r="38647" x14ac:dyDescent="0.25"/>
    <row r="38648" x14ac:dyDescent="0.25"/>
    <row r="38649" x14ac:dyDescent="0.25"/>
    <row r="38650" x14ac:dyDescent="0.25"/>
    <row r="38651" x14ac:dyDescent="0.25"/>
    <row r="38652" x14ac:dyDescent="0.25"/>
    <row r="38653" x14ac:dyDescent="0.25"/>
    <row r="38654" x14ac:dyDescent="0.25"/>
    <row r="38655" x14ac:dyDescent="0.25"/>
    <row r="38656" x14ac:dyDescent="0.25"/>
    <row r="38657" x14ac:dyDescent="0.25"/>
    <row r="38658" x14ac:dyDescent="0.25"/>
    <row r="38659" x14ac:dyDescent="0.25"/>
    <row r="38660" x14ac:dyDescent="0.25"/>
    <row r="38661" x14ac:dyDescent="0.25"/>
    <row r="38662" x14ac:dyDescent="0.25"/>
    <row r="38663" x14ac:dyDescent="0.25"/>
    <row r="38664" x14ac:dyDescent="0.25"/>
    <row r="38665" x14ac:dyDescent="0.25"/>
    <row r="38666" x14ac:dyDescent="0.25"/>
    <row r="38667" x14ac:dyDescent="0.25"/>
    <row r="38668" x14ac:dyDescent="0.25"/>
    <row r="38669" x14ac:dyDescent="0.25"/>
    <row r="38670" x14ac:dyDescent="0.25"/>
    <row r="38671" x14ac:dyDescent="0.25"/>
    <row r="38672" x14ac:dyDescent="0.25"/>
    <row r="38673" x14ac:dyDescent="0.25"/>
    <row r="38674" x14ac:dyDescent="0.25"/>
    <row r="38675" x14ac:dyDescent="0.25"/>
    <row r="38676" x14ac:dyDescent="0.25"/>
    <row r="38677" x14ac:dyDescent="0.25"/>
    <row r="38678" x14ac:dyDescent="0.25"/>
    <row r="38679" x14ac:dyDescent="0.25"/>
    <row r="38680" x14ac:dyDescent="0.25"/>
    <row r="38681" x14ac:dyDescent="0.25"/>
    <row r="38682" x14ac:dyDescent="0.25"/>
    <row r="38683" x14ac:dyDescent="0.25"/>
    <row r="38684" x14ac:dyDescent="0.25"/>
    <row r="38685" x14ac:dyDescent="0.25"/>
    <row r="38686" x14ac:dyDescent="0.25"/>
    <row r="38687" x14ac:dyDescent="0.25"/>
    <row r="38688" x14ac:dyDescent="0.25"/>
    <row r="38689" x14ac:dyDescent="0.25"/>
    <row r="38690" x14ac:dyDescent="0.25"/>
    <row r="38691" x14ac:dyDescent="0.25"/>
    <row r="38692" x14ac:dyDescent="0.25"/>
    <row r="38693" x14ac:dyDescent="0.25"/>
    <row r="38694" x14ac:dyDescent="0.25"/>
    <row r="38695" x14ac:dyDescent="0.25"/>
    <row r="38696" x14ac:dyDescent="0.25"/>
    <row r="38697" x14ac:dyDescent="0.25"/>
    <row r="38698" x14ac:dyDescent="0.25"/>
    <row r="38699" x14ac:dyDescent="0.25"/>
    <row r="38700" x14ac:dyDescent="0.25"/>
    <row r="38701" x14ac:dyDescent="0.25"/>
    <row r="38702" x14ac:dyDescent="0.25"/>
    <row r="38703" x14ac:dyDescent="0.25"/>
    <row r="38704" x14ac:dyDescent="0.25"/>
    <row r="38705" x14ac:dyDescent="0.25"/>
    <row r="38706" x14ac:dyDescent="0.25"/>
    <row r="38707" x14ac:dyDescent="0.25"/>
    <row r="38708" x14ac:dyDescent="0.25"/>
    <row r="38709" x14ac:dyDescent="0.25"/>
    <row r="38710" x14ac:dyDescent="0.25"/>
    <row r="38711" x14ac:dyDescent="0.25"/>
    <row r="38712" x14ac:dyDescent="0.25"/>
    <row r="38713" x14ac:dyDescent="0.25"/>
    <row r="38714" x14ac:dyDescent="0.25"/>
    <row r="38715" x14ac:dyDescent="0.25"/>
    <row r="38716" x14ac:dyDescent="0.25"/>
    <row r="38717" x14ac:dyDescent="0.25"/>
    <row r="38718" x14ac:dyDescent="0.25"/>
    <row r="38719" x14ac:dyDescent="0.25"/>
    <row r="38720" x14ac:dyDescent="0.25"/>
    <row r="38721" x14ac:dyDescent="0.25"/>
    <row r="38722" x14ac:dyDescent="0.25"/>
    <row r="38723" x14ac:dyDescent="0.25"/>
    <row r="38724" x14ac:dyDescent="0.25"/>
    <row r="38725" x14ac:dyDescent="0.25"/>
    <row r="38726" x14ac:dyDescent="0.25"/>
    <row r="38727" x14ac:dyDescent="0.25"/>
    <row r="38728" x14ac:dyDescent="0.25"/>
    <row r="38729" x14ac:dyDescent="0.25"/>
    <row r="38730" x14ac:dyDescent="0.25"/>
    <row r="38731" x14ac:dyDescent="0.25"/>
    <row r="38732" x14ac:dyDescent="0.25"/>
    <row r="38733" x14ac:dyDescent="0.25"/>
    <row r="38734" x14ac:dyDescent="0.25"/>
    <row r="38735" x14ac:dyDescent="0.25"/>
    <row r="38736" x14ac:dyDescent="0.25"/>
    <row r="38737" x14ac:dyDescent="0.25"/>
    <row r="38738" x14ac:dyDescent="0.25"/>
    <row r="38739" x14ac:dyDescent="0.25"/>
    <row r="38740" x14ac:dyDescent="0.25"/>
    <row r="38741" x14ac:dyDescent="0.25"/>
    <row r="38742" x14ac:dyDescent="0.25"/>
    <row r="38743" x14ac:dyDescent="0.25"/>
    <row r="38744" x14ac:dyDescent="0.25"/>
    <row r="38745" x14ac:dyDescent="0.25"/>
    <row r="38746" x14ac:dyDescent="0.25"/>
    <row r="38747" x14ac:dyDescent="0.25"/>
    <row r="38748" x14ac:dyDescent="0.25"/>
    <row r="38749" x14ac:dyDescent="0.25"/>
    <row r="38750" x14ac:dyDescent="0.25"/>
    <row r="38751" x14ac:dyDescent="0.25"/>
    <row r="38752" x14ac:dyDescent="0.25"/>
    <row r="38753" x14ac:dyDescent="0.25"/>
    <row r="38754" x14ac:dyDescent="0.25"/>
    <row r="38755" x14ac:dyDescent="0.25"/>
    <row r="38756" x14ac:dyDescent="0.25"/>
    <row r="38757" x14ac:dyDescent="0.25"/>
    <row r="38758" x14ac:dyDescent="0.25"/>
    <row r="38759" x14ac:dyDescent="0.25"/>
    <row r="38760" x14ac:dyDescent="0.25"/>
    <row r="38761" x14ac:dyDescent="0.25"/>
    <row r="38762" x14ac:dyDescent="0.25"/>
    <row r="38763" x14ac:dyDescent="0.25"/>
    <row r="38764" x14ac:dyDescent="0.25"/>
    <row r="38765" x14ac:dyDescent="0.25"/>
    <row r="38766" x14ac:dyDescent="0.25"/>
    <row r="38767" x14ac:dyDescent="0.25"/>
    <row r="38768" x14ac:dyDescent="0.25"/>
    <row r="38769" x14ac:dyDescent="0.25"/>
    <row r="38770" x14ac:dyDescent="0.25"/>
    <row r="38771" x14ac:dyDescent="0.25"/>
    <row r="38772" x14ac:dyDescent="0.25"/>
    <row r="38773" x14ac:dyDescent="0.25"/>
    <row r="38774" x14ac:dyDescent="0.25"/>
    <row r="38775" x14ac:dyDescent="0.25"/>
    <row r="38776" x14ac:dyDescent="0.25"/>
    <row r="38777" x14ac:dyDescent="0.25"/>
    <row r="38778" x14ac:dyDescent="0.25"/>
    <row r="38779" x14ac:dyDescent="0.25"/>
    <row r="38780" x14ac:dyDescent="0.25"/>
    <row r="38781" x14ac:dyDescent="0.25"/>
    <row r="38782" x14ac:dyDescent="0.25"/>
    <row r="38783" x14ac:dyDescent="0.25"/>
    <row r="38784" x14ac:dyDescent="0.25"/>
    <row r="38785" x14ac:dyDescent="0.25"/>
    <row r="38786" x14ac:dyDescent="0.25"/>
    <row r="38787" x14ac:dyDescent="0.25"/>
    <row r="38788" x14ac:dyDescent="0.25"/>
    <row r="38789" x14ac:dyDescent="0.25"/>
    <row r="38790" x14ac:dyDescent="0.25"/>
    <row r="38791" x14ac:dyDescent="0.25"/>
    <row r="38792" x14ac:dyDescent="0.25"/>
    <row r="38793" x14ac:dyDescent="0.25"/>
    <row r="38794" x14ac:dyDescent="0.25"/>
    <row r="38795" x14ac:dyDescent="0.25"/>
    <row r="38796" x14ac:dyDescent="0.25"/>
    <row r="38797" x14ac:dyDescent="0.25"/>
    <row r="38798" x14ac:dyDescent="0.25"/>
    <row r="38799" x14ac:dyDescent="0.25"/>
    <row r="38800" x14ac:dyDescent="0.25"/>
    <row r="38801" x14ac:dyDescent="0.25"/>
    <row r="38802" x14ac:dyDescent="0.25"/>
    <row r="38803" x14ac:dyDescent="0.25"/>
    <row r="38804" x14ac:dyDescent="0.25"/>
    <row r="38805" x14ac:dyDescent="0.25"/>
    <row r="38806" x14ac:dyDescent="0.25"/>
    <row r="38807" x14ac:dyDescent="0.25"/>
    <row r="38808" x14ac:dyDescent="0.25"/>
    <row r="38809" x14ac:dyDescent="0.25"/>
    <row r="38810" x14ac:dyDescent="0.25"/>
    <row r="38811" x14ac:dyDescent="0.25"/>
    <row r="38812" x14ac:dyDescent="0.25"/>
    <row r="38813" x14ac:dyDescent="0.25"/>
    <row r="38814" x14ac:dyDescent="0.25"/>
    <row r="38815" x14ac:dyDescent="0.25"/>
    <row r="38816" x14ac:dyDescent="0.25"/>
    <row r="38817" x14ac:dyDescent="0.25"/>
    <row r="38818" x14ac:dyDescent="0.25"/>
    <row r="38819" x14ac:dyDescent="0.25"/>
    <row r="38820" x14ac:dyDescent="0.25"/>
    <row r="38821" x14ac:dyDescent="0.25"/>
    <row r="38822" x14ac:dyDescent="0.25"/>
    <row r="38823" x14ac:dyDescent="0.25"/>
    <row r="38824" x14ac:dyDescent="0.25"/>
    <row r="38825" x14ac:dyDescent="0.25"/>
    <row r="38826" x14ac:dyDescent="0.25"/>
    <row r="38827" x14ac:dyDescent="0.25"/>
    <row r="38828" x14ac:dyDescent="0.25"/>
    <row r="38829" x14ac:dyDescent="0.25"/>
    <row r="38830" x14ac:dyDescent="0.25"/>
    <row r="38831" x14ac:dyDescent="0.25"/>
    <row r="38832" x14ac:dyDescent="0.25"/>
    <row r="38833" x14ac:dyDescent="0.25"/>
    <row r="38834" x14ac:dyDescent="0.25"/>
    <row r="38835" x14ac:dyDescent="0.25"/>
    <row r="38836" x14ac:dyDescent="0.25"/>
    <row r="38837" x14ac:dyDescent="0.25"/>
    <row r="38838" x14ac:dyDescent="0.25"/>
    <row r="38839" x14ac:dyDescent="0.25"/>
    <row r="38840" x14ac:dyDescent="0.25"/>
    <row r="38841" x14ac:dyDescent="0.25"/>
    <row r="38842" x14ac:dyDescent="0.25"/>
    <row r="38843" x14ac:dyDescent="0.25"/>
    <row r="38844" x14ac:dyDescent="0.25"/>
    <row r="38845" x14ac:dyDescent="0.25"/>
    <row r="38846" x14ac:dyDescent="0.25"/>
    <row r="38847" x14ac:dyDescent="0.25"/>
    <row r="38848" x14ac:dyDescent="0.25"/>
    <row r="38849" x14ac:dyDescent="0.25"/>
    <row r="38850" x14ac:dyDescent="0.25"/>
    <row r="38851" x14ac:dyDescent="0.25"/>
    <row r="38852" x14ac:dyDescent="0.25"/>
    <row r="38853" x14ac:dyDescent="0.25"/>
    <row r="38854" x14ac:dyDescent="0.25"/>
    <row r="38855" x14ac:dyDescent="0.25"/>
    <row r="38856" x14ac:dyDescent="0.25"/>
    <row r="38857" x14ac:dyDescent="0.25"/>
    <row r="38858" x14ac:dyDescent="0.25"/>
    <row r="38859" x14ac:dyDescent="0.25"/>
    <row r="38860" x14ac:dyDescent="0.25"/>
    <row r="38861" x14ac:dyDescent="0.25"/>
    <row r="38862" x14ac:dyDescent="0.25"/>
    <row r="38863" x14ac:dyDescent="0.25"/>
    <row r="38864" x14ac:dyDescent="0.25"/>
    <row r="38865" x14ac:dyDescent="0.25"/>
    <row r="38866" x14ac:dyDescent="0.25"/>
    <row r="38867" x14ac:dyDescent="0.25"/>
    <row r="38868" x14ac:dyDescent="0.25"/>
    <row r="38869" x14ac:dyDescent="0.25"/>
    <row r="38870" x14ac:dyDescent="0.25"/>
    <row r="38871" x14ac:dyDescent="0.25"/>
    <row r="38872" x14ac:dyDescent="0.25"/>
    <row r="38873" x14ac:dyDescent="0.25"/>
    <row r="38874" x14ac:dyDescent="0.25"/>
    <row r="38875" x14ac:dyDescent="0.25"/>
    <row r="38876" x14ac:dyDescent="0.25"/>
    <row r="38877" x14ac:dyDescent="0.25"/>
    <row r="38878" x14ac:dyDescent="0.25"/>
    <row r="38879" x14ac:dyDescent="0.25"/>
    <row r="38880" x14ac:dyDescent="0.25"/>
    <row r="38881" x14ac:dyDescent="0.25"/>
    <row r="38882" x14ac:dyDescent="0.25"/>
    <row r="38883" x14ac:dyDescent="0.25"/>
    <row r="38884" x14ac:dyDescent="0.25"/>
    <row r="38885" x14ac:dyDescent="0.25"/>
    <row r="38886" x14ac:dyDescent="0.25"/>
    <row r="38887" x14ac:dyDescent="0.25"/>
    <row r="38888" x14ac:dyDescent="0.25"/>
    <row r="38889" x14ac:dyDescent="0.25"/>
    <row r="38890" x14ac:dyDescent="0.25"/>
    <row r="38891" x14ac:dyDescent="0.25"/>
    <row r="38892" x14ac:dyDescent="0.25"/>
    <row r="38893" x14ac:dyDescent="0.25"/>
    <row r="38894" x14ac:dyDescent="0.25"/>
    <row r="38895" x14ac:dyDescent="0.25"/>
    <row r="38896" x14ac:dyDescent="0.25"/>
    <row r="38897" x14ac:dyDescent="0.25"/>
    <row r="38898" x14ac:dyDescent="0.25"/>
    <row r="38899" x14ac:dyDescent="0.25"/>
    <row r="38900" x14ac:dyDescent="0.25"/>
    <row r="38901" x14ac:dyDescent="0.25"/>
    <row r="38902" x14ac:dyDescent="0.25"/>
    <row r="38903" x14ac:dyDescent="0.25"/>
    <row r="38904" x14ac:dyDescent="0.25"/>
    <row r="38905" x14ac:dyDescent="0.25"/>
    <row r="38906" x14ac:dyDescent="0.25"/>
    <row r="38907" x14ac:dyDescent="0.25"/>
    <row r="38908" x14ac:dyDescent="0.25"/>
    <row r="38909" x14ac:dyDescent="0.25"/>
    <row r="38910" x14ac:dyDescent="0.25"/>
    <row r="38911" x14ac:dyDescent="0.25"/>
    <row r="38912" x14ac:dyDescent="0.25"/>
    <row r="38913" x14ac:dyDescent="0.25"/>
    <row r="38914" x14ac:dyDescent="0.25"/>
    <row r="38915" x14ac:dyDescent="0.25"/>
    <row r="38916" x14ac:dyDescent="0.25"/>
    <row r="38917" x14ac:dyDescent="0.25"/>
    <row r="38918" x14ac:dyDescent="0.25"/>
    <row r="38919" x14ac:dyDescent="0.25"/>
    <row r="38920" x14ac:dyDescent="0.25"/>
    <row r="38921" x14ac:dyDescent="0.25"/>
    <row r="38922" x14ac:dyDescent="0.25"/>
    <row r="38923" x14ac:dyDescent="0.25"/>
    <row r="38924" x14ac:dyDescent="0.25"/>
    <row r="38925" x14ac:dyDescent="0.25"/>
    <row r="38926" x14ac:dyDescent="0.25"/>
    <row r="38927" x14ac:dyDescent="0.25"/>
    <row r="38928" x14ac:dyDescent="0.25"/>
    <row r="38929" x14ac:dyDescent="0.25"/>
    <row r="38930" x14ac:dyDescent="0.25"/>
    <row r="38931" x14ac:dyDescent="0.25"/>
    <row r="38932" x14ac:dyDescent="0.25"/>
    <row r="38933" x14ac:dyDescent="0.25"/>
    <row r="38934" x14ac:dyDescent="0.25"/>
    <row r="38935" x14ac:dyDescent="0.25"/>
    <row r="38936" x14ac:dyDescent="0.25"/>
    <row r="38937" x14ac:dyDescent="0.25"/>
    <row r="38938" x14ac:dyDescent="0.25"/>
    <row r="38939" x14ac:dyDescent="0.25"/>
    <row r="38940" x14ac:dyDescent="0.25"/>
    <row r="38941" x14ac:dyDescent="0.25"/>
    <row r="38942" x14ac:dyDescent="0.25"/>
    <row r="38943" x14ac:dyDescent="0.25"/>
    <row r="38944" x14ac:dyDescent="0.25"/>
    <row r="38945" x14ac:dyDescent="0.25"/>
    <row r="38946" x14ac:dyDescent="0.25"/>
    <row r="38947" x14ac:dyDescent="0.25"/>
    <row r="38948" x14ac:dyDescent="0.25"/>
    <row r="38949" x14ac:dyDescent="0.25"/>
    <row r="38950" x14ac:dyDescent="0.25"/>
    <row r="38951" x14ac:dyDescent="0.25"/>
    <row r="38952" x14ac:dyDescent="0.25"/>
    <row r="38953" x14ac:dyDescent="0.25"/>
    <row r="38954" x14ac:dyDescent="0.25"/>
    <row r="38955" x14ac:dyDescent="0.25"/>
    <row r="38956" x14ac:dyDescent="0.25"/>
    <row r="38957" x14ac:dyDescent="0.25"/>
    <row r="38958" x14ac:dyDescent="0.25"/>
    <row r="38959" x14ac:dyDescent="0.25"/>
    <row r="38960" x14ac:dyDescent="0.25"/>
    <row r="38961" x14ac:dyDescent="0.25"/>
    <row r="38962" x14ac:dyDescent="0.25"/>
    <row r="38963" x14ac:dyDescent="0.25"/>
    <row r="38964" x14ac:dyDescent="0.25"/>
    <row r="38965" x14ac:dyDescent="0.25"/>
    <row r="38966" x14ac:dyDescent="0.25"/>
    <row r="38967" x14ac:dyDescent="0.25"/>
    <row r="38968" x14ac:dyDescent="0.25"/>
    <row r="38969" x14ac:dyDescent="0.25"/>
    <row r="38970" x14ac:dyDescent="0.25"/>
    <row r="38971" x14ac:dyDescent="0.25"/>
    <row r="38972" x14ac:dyDescent="0.25"/>
    <row r="38973" x14ac:dyDescent="0.25"/>
    <row r="38974" x14ac:dyDescent="0.25"/>
    <row r="38975" x14ac:dyDescent="0.25"/>
    <row r="38976" x14ac:dyDescent="0.25"/>
    <row r="38977" x14ac:dyDescent="0.25"/>
    <row r="38978" x14ac:dyDescent="0.25"/>
    <row r="38979" x14ac:dyDescent="0.25"/>
    <row r="38980" x14ac:dyDescent="0.25"/>
    <row r="38981" x14ac:dyDescent="0.25"/>
    <row r="38982" x14ac:dyDescent="0.25"/>
    <row r="38983" x14ac:dyDescent="0.25"/>
    <row r="38984" x14ac:dyDescent="0.25"/>
    <row r="38985" x14ac:dyDescent="0.25"/>
    <row r="38986" x14ac:dyDescent="0.25"/>
    <row r="38987" x14ac:dyDescent="0.25"/>
    <row r="38988" x14ac:dyDescent="0.25"/>
    <row r="38989" x14ac:dyDescent="0.25"/>
    <row r="38990" x14ac:dyDescent="0.25"/>
    <row r="38991" x14ac:dyDescent="0.25"/>
    <row r="38992" x14ac:dyDescent="0.25"/>
    <row r="38993" x14ac:dyDescent="0.25"/>
    <row r="38994" x14ac:dyDescent="0.25"/>
    <row r="38995" x14ac:dyDescent="0.25"/>
    <row r="38996" x14ac:dyDescent="0.25"/>
    <row r="38997" x14ac:dyDescent="0.25"/>
    <row r="38998" x14ac:dyDescent="0.25"/>
    <row r="38999" x14ac:dyDescent="0.25"/>
    <row r="39000" x14ac:dyDescent="0.25"/>
    <row r="39001" x14ac:dyDescent="0.25"/>
    <row r="39002" x14ac:dyDescent="0.25"/>
    <row r="39003" x14ac:dyDescent="0.25"/>
    <row r="39004" x14ac:dyDescent="0.25"/>
    <row r="39005" x14ac:dyDescent="0.25"/>
    <row r="39006" x14ac:dyDescent="0.25"/>
    <row r="39007" x14ac:dyDescent="0.25"/>
    <row r="39008" x14ac:dyDescent="0.25"/>
    <row r="39009" x14ac:dyDescent="0.25"/>
    <row r="39010" x14ac:dyDescent="0.25"/>
    <row r="39011" x14ac:dyDescent="0.25"/>
    <row r="39012" x14ac:dyDescent="0.25"/>
    <row r="39013" x14ac:dyDescent="0.25"/>
    <row r="39014" x14ac:dyDescent="0.25"/>
    <row r="39015" x14ac:dyDescent="0.25"/>
    <row r="39016" x14ac:dyDescent="0.25"/>
    <row r="39017" x14ac:dyDescent="0.25"/>
    <row r="39018" x14ac:dyDescent="0.25"/>
    <row r="39019" x14ac:dyDescent="0.25"/>
    <row r="39020" x14ac:dyDescent="0.25"/>
    <row r="39021" x14ac:dyDescent="0.25"/>
    <row r="39022" x14ac:dyDescent="0.25"/>
    <row r="39023" x14ac:dyDescent="0.25"/>
    <row r="39024" x14ac:dyDescent="0.25"/>
    <row r="39025" x14ac:dyDescent="0.25"/>
    <row r="39026" x14ac:dyDescent="0.25"/>
    <row r="39027" x14ac:dyDescent="0.25"/>
    <row r="39028" x14ac:dyDescent="0.25"/>
    <row r="39029" x14ac:dyDescent="0.25"/>
    <row r="39030" x14ac:dyDescent="0.25"/>
    <row r="39031" x14ac:dyDescent="0.25"/>
    <row r="39032" x14ac:dyDescent="0.25"/>
    <row r="39033" x14ac:dyDescent="0.25"/>
    <row r="39034" x14ac:dyDescent="0.25"/>
    <row r="39035" x14ac:dyDescent="0.25"/>
    <row r="39036" x14ac:dyDescent="0.25"/>
    <row r="39037" x14ac:dyDescent="0.25"/>
    <row r="39038" x14ac:dyDescent="0.25"/>
    <row r="39039" x14ac:dyDescent="0.25"/>
    <row r="39040" x14ac:dyDescent="0.25"/>
    <row r="39041" x14ac:dyDescent="0.25"/>
    <row r="39042" x14ac:dyDescent="0.25"/>
    <row r="39043" x14ac:dyDescent="0.25"/>
    <row r="39044" x14ac:dyDescent="0.25"/>
    <row r="39045" x14ac:dyDescent="0.25"/>
    <row r="39046" x14ac:dyDescent="0.25"/>
    <row r="39047" x14ac:dyDescent="0.25"/>
    <row r="39048" x14ac:dyDescent="0.25"/>
    <row r="39049" x14ac:dyDescent="0.25"/>
    <row r="39050" x14ac:dyDescent="0.25"/>
    <row r="39051" x14ac:dyDescent="0.25"/>
    <row r="39052" x14ac:dyDescent="0.25"/>
    <row r="39053" x14ac:dyDescent="0.25"/>
    <row r="39054" x14ac:dyDescent="0.25"/>
    <row r="39055" x14ac:dyDescent="0.25"/>
    <row r="39056" x14ac:dyDescent="0.25"/>
    <row r="39057" x14ac:dyDescent="0.25"/>
    <row r="39058" x14ac:dyDescent="0.25"/>
    <row r="39059" x14ac:dyDescent="0.25"/>
    <row r="39060" x14ac:dyDescent="0.25"/>
    <row r="39061" x14ac:dyDescent="0.25"/>
    <row r="39062" x14ac:dyDescent="0.25"/>
    <row r="39063" x14ac:dyDescent="0.25"/>
    <row r="39064" x14ac:dyDescent="0.25"/>
    <row r="39065" x14ac:dyDescent="0.25"/>
    <row r="39066" x14ac:dyDescent="0.25"/>
    <row r="39067" x14ac:dyDescent="0.25"/>
    <row r="39068" x14ac:dyDescent="0.25"/>
    <row r="39069" x14ac:dyDescent="0.25"/>
    <row r="39070" x14ac:dyDescent="0.25"/>
    <row r="39071" x14ac:dyDescent="0.25"/>
    <row r="39072" x14ac:dyDescent="0.25"/>
    <row r="39073" x14ac:dyDescent="0.25"/>
    <row r="39074" x14ac:dyDescent="0.25"/>
    <row r="39075" x14ac:dyDescent="0.25"/>
    <row r="39076" x14ac:dyDescent="0.25"/>
    <row r="39077" x14ac:dyDescent="0.25"/>
    <row r="39078" x14ac:dyDescent="0.25"/>
    <row r="39079" x14ac:dyDescent="0.25"/>
    <row r="39080" x14ac:dyDescent="0.25"/>
    <row r="39081" x14ac:dyDescent="0.25"/>
    <row r="39082" x14ac:dyDescent="0.25"/>
    <row r="39083" x14ac:dyDescent="0.25"/>
    <row r="39084" x14ac:dyDescent="0.25"/>
    <row r="39085" x14ac:dyDescent="0.25"/>
    <row r="39086" x14ac:dyDescent="0.25"/>
    <row r="39087" x14ac:dyDescent="0.25"/>
    <row r="39088" x14ac:dyDescent="0.25"/>
    <row r="39089" x14ac:dyDescent="0.25"/>
    <row r="39090" x14ac:dyDescent="0.25"/>
    <row r="39091" x14ac:dyDescent="0.25"/>
    <row r="39092" x14ac:dyDescent="0.25"/>
    <row r="39093" x14ac:dyDescent="0.25"/>
    <row r="39094" x14ac:dyDescent="0.25"/>
    <row r="39095" x14ac:dyDescent="0.25"/>
    <row r="39096" x14ac:dyDescent="0.25"/>
    <row r="39097" x14ac:dyDescent="0.25"/>
    <row r="39098" x14ac:dyDescent="0.25"/>
    <row r="39099" x14ac:dyDescent="0.25"/>
    <row r="39100" x14ac:dyDescent="0.25"/>
    <row r="39101" x14ac:dyDescent="0.25"/>
    <row r="39102" x14ac:dyDescent="0.25"/>
    <row r="39103" x14ac:dyDescent="0.25"/>
    <row r="39104" x14ac:dyDescent="0.25"/>
    <row r="39105" x14ac:dyDescent="0.25"/>
    <row r="39106" x14ac:dyDescent="0.25"/>
    <row r="39107" x14ac:dyDescent="0.25"/>
    <row r="39108" x14ac:dyDescent="0.25"/>
    <row r="39109" x14ac:dyDescent="0.25"/>
    <row r="39110" x14ac:dyDescent="0.25"/>
    <row r="39111" x14ac:dyDescent="0.25"/>
    <row r="39112" x14ac:dyDescent="0.25"/>
    <row r="39113" x14ac:dyDescent="0.25"/>
    <row r="39114" x14ac:dyDescent="0.25"/>
    <row r="39115" x14ac:dyDescent="0.25"/>
    <row r="39116" x14ac:dyDescent="0.25"/>
    <row r="39117" x14ac:dyDescent="0.25"/>
    <row r="39118" x14ac:dyDescent="0.25"/>
    <row r="39119" x14ac:dyDescent="0.25"/>
    <row r="39120" x14ac:dyDescent="0.25"/>
    <row r="39121" x14ac:dyDescent="0.25"/>
    <row r="39122" x14ac:dyDescent="0.25"/>
    <row r="39123" x14ac:dyDescent="0.25"/>
    <row r="39124" x14ac:dyDescent="0.25"/>
    <row r="39125" x14ac:dyDescent="0.25"/>
    <row r="39126" x14ac:dyDescent="0.25"/>
    <row r="39127" x14ac:dyDescent="0.25"/>
    <row r="39128" x14ac:dyDescent="0.25"/>
    <row r="39129" x14ac:dyDescent="0.25"/>
    <row r="39130" x14ac:dyDescent="0.25"/>
    <row r="39131" x14ac:dyDescent="0.25"/>
    <row r="39132" x14ac:dyDescent="0.25"/>
    <row r="39133" x14ac:dyDescent="0.25"/>
    <row r="39134" x14ac:dyDescent="0.25"/>
    <row r="39135" x14ac:dyDescent="0.25"/>
    <row r="39136" x14ac:dyDescent="0.25"/>
    <row r="39137" x14ac:dyDescent="0.25"/>
    <row r="39138" x14ac:dyDescent="0.25"/>
    <row r="39139" x14ac:dyDescent="0.25"/>
    <row r="39140" x14ac:dyDescent="0.25"/>
    <row r="39141" x14ac:dyDescent="0.25"/>
    <row r="39142" x14ac:dyDescent="0.25"/>
    <row r="39143" x14ac:dyDescent="0.25"/>
    <row r="39144" x14ac:dyDescent="0.25"/>
    <row r="39145" x14ac:dyDescent="0.25"/>
    <row r="39146" x14ac:dyDescent="0.25"/>
    <row r="39147" x14ac:dyDescent="0.25"/>
    <row r="39148" x14ac:dyDescent="0.25"/>
    <row r="39149" x14ac:dyDescent="0.25"/>
    <row r="39150" x14ac:dyDescent="0.25"/>
    <row r="39151" x14ac:dyDescent="0.25"/>
    <row r="39152" x14ac:dyDescent="0.25"/>
    <row r="39153" x14ac:dyDescent="0.25"/>
    <row r="39154" x14ac:dyDescent="0.25"/>
    <row r="39155" x14ac:dyDescent="0.25"/>
    <row r="39156" x14ac:dyDescent="0.25"/>
    <row r="39157" x14ac:dyDescent="0.25"/>
    <row r="39158" x14ac:dyDescent="0.25"/>
    <row r="39159" x14ac:dyDescent="0.25"/>
    <row r="39160" x14ac:dyDescent="0.25"/>
    <row r="39161" x14ac:dyDescent="0.25"/>
    <row r="39162" x14ac:dyDescent="0.25"/>
    <row r="39163" x14ac:dyDescent="0.25"/>
    <row r="39164" x14ac:dyDescent="0.25"/>
    <row r="39165" x14ac:dyDescent="0.25"/>
    <row r="39166" x14ac:dyDescent="0.25"/>
    <row r="39167" x14ac:dyDescent="0.25"/>
    <row r="39168" x14ac:dyDescent="0.25"/>
    <row r="39169" x14ac:dyDescent="0.25"/>
    <row r="39170" x14ac:dyDescent="0.25"/>
    <row r="39171" x14ac:dyDescent="0.25"/>
    <row r="39172" x14ac:dyDescent="0.25"/>
    <row r="39173" x14ac:dyDescent="0.25"/>
    <row r="39174" x14ac:dyDescent="0.25"/>
    <row r="39175" x14ac:dyDescent="0.25"/>
    <row r="39176" x14ac:dyDescent="0.25"/>
    <row r="39177" x14ac:dyDescent="0.25"/>
    <row r="39178" x14ac:dyDescent="0.25"/>
    <row r="39179" x14ac:dyDescent="0.25"/>
    <row r="39180" x14ac:dyDescent="0.25"/>
    <row r="39181" x14ac:dyDescent="0.25"/>
    <row r="39182" x14ac:dyDescent="0.25"/>
    <row r="39183" x14ac:dyDescent="0.25"/>
    <row r="39184" x14ac:dyDescent="0.25"/>
    <row r="39185" x14ac:dyDescent="0.25"/>
    <row r="39186" x14ac:dyDescent="0.25"/>
    <row r="39187" x14ac:dyDescent="0.25"/>
    <row r="39188" x14ac:dyDescent="0.25"/>
    <row r="39189" x14ac:dyDescent="0.25"/>
    <row r="39190" x14ac:dyDescent="0.25"/>
    <row r="39191" x14ac:dyDescent="0.25"/>
    <row r="39192" x14ac:dyDescent="0.25"/>
    <row r="39193" x14ac:dyDescent="0.25"/>
    <row r="39194" x14ac:dyDescent="0.25"/>
    <row r="39195" x14ac:dyDescent="0.25"/>
    <row r="39196" x14ac:dyDescent="0.25"/>
    <row r="39197" x14ac:dyDescent="0.25"/>
    <row r="39198" x14ac:dyDescent="0.25"/>
    <row r="39199" x14ac:dyDescent="0.25"/>
    <row r="39200" x14ac:dyDescent="0.25"/>
    <row r="39201" x14ac:dyDescent="0.25"/>
    <row r="39202" x14ac:dyDescent="0.25"/>
    <row r="39203" x14ac:dyDescent="0.25"/>
    <row r="39204" x14ac:dyDescent="0.25"/>
    <row r="39205" x14ac:dyDescent="0.25"/>
    <row r="39206" x14ac:dyDescent="0.25"/>
    <row r="39207" x14ac:dyDescent="0.25"/>
    <row r="39208" x14ac:dyDescent="0.25"/>
    <row r="39209" x14ac:dyDescent="0.25"/>
    <row r="39210" x14ac:dyDescent="0.25"/>
    <row r="39211" x14ac:dyDescent="0.25"/>
    <row r="39212" x14ac:dyDescent="0.25"/>
    <row r="39213" x14ac:dyDescent="0.25"/>
    <row r="39214" x14ac:dyDescent="0.25"/>
    <row r="39215" x14ac:dyDescent="0.25"/>
    <row r="39216" x14ac:dyDescent="0.25"/>
    <row r="39217" x14ac:dyDescent="0.25"/>
    <row r="39218" x14ac:dyDescent="0.25"/>
    <row r="39219" x14ac:dyDescent="0.25"/>
    <row r="39220" x14ac:dyDescent="0.25"/>
    <row r="39221" x14ac:dyDescent="0.25"/>
    <row r="39222" x14ac:dyDescent="0.25"/>
    <row r="39223" x14ac:dyDescent="0.25"/>
    <row r="39224" x14ac:dyDescent="0.25"/>
    <row r="39225" x14ac:dyDescent="0.25"/>
    <row r="39226" x14ac:dyDescent="0.25"/>
    <row r="39227" x14ac:dyDescent="0.25"/>
    <row r="39228" x14ac:dyDescent="0.25"/>
    <row r="39229" x14ac:dyDescent="0.25"/>
    <row r="39230" x14ac:dyDescent="0.25"/>
    <row r="39231" x14ac:dyDescent="0.25"/>
    <row r="39232" x14ac:dyDescent="0.25"/>
    <row r="39233" x14ac:dyDescent="0.25"/>
    <row r="39234" x14ac:dyDescent="0.25"/>
    <row r="39235" x14ac:dyDescent="0.25"/>
    <row r="39236" x14ac:dyDescent="0.25"/>
    <row r="39237" x14ac:dyDescent="0.25"/>
    <row r="39238" x14ac:dyDescent="0.25"/>
    <row r="39239" x14ac:dyDescent="0.25"/>
    <row r="39240" x14ac:dyDescent="0.25"/>
    <row r="39241" x14ac:dyDescent="0.25"/>
    <row r="39242" x14ac:dyDescent="0.25"/>
    <row r="39243" x14ac:dyDescent="0.25"/>
    <row r="39244" x14ac:dyDescent="0.25"/>
    <row r="39245" x14ac:dyDescent="0.25"/>
    <row r="39246" x14ac:dyDescent="0.25"/>
    <row r="39247" x14ac:dyDescent="0.25"/>
    <row r="39248" x14ac:dyDescent="0.25"/>
    <row r="39249" x14ac:dyDescent="0.25"/>
    <row r="39250" x14ac:dyDescent="0.25"/>
    <row r="39251" x14ac:dyDescent="0.25"/>
    <row r="39252" x14ac:dyDescent="0.25"/>
    <row r="39253" x14ac:dyDescent="0.25"/>
    <row r="39254" x14ac:dyDescent="0.25"/>
    <row r="39255" x14ac:dyDescent="0.25"/>
    <row r="39256" x14ac:dyDescent="0.25"/>
    <row r="39257" x14ac:dyDescent="0.25"/>
    <row r="39258" x14ac:dyDescent="0.25"/>
    <row r="39259" x14ac:dyDescent="0.25"/>
    <row r="39260" x14ac:dyDescent="0.25"/>
    <row r="39261" x14ac:dyDescent="0.25"/>
    <row r="39262" x14ac:dyDescent="0.25"/>
    <row r="39263" x14ac:dyDescent="0.25"/>
    <row r="39264" x14ac:dyDescent="0.25"/>
    <row r="39265" x14ac:dyDescent="0.25"/>
    <row r="39266" x14ac:dyDescent="0.25"/>
    <row r="39267" x14ac:dyDescent="0.25"/>
    <row r="39268" x14ac:dyDescent="0.25"/>
    <row r="39269" x14ac:dyDescent="0.25"/>
    <row r="39270" x14ac:dyDescent="0.25"/>
    <row r="39271" x14ac:dyDescent="0.25"/>
    <row r="39272" x14ac:dyDescent="0.25"/>
    <row r="39273" x14ac:dyDescent="0.25"/>
    <row r="39274" x14ac:dyDescent="0.25"/>
    <row r="39275" x14ac:dyDescent="0.25"/>
    <row r="39276" x14ac:dyDescent="0.25"/>
    <row r="39277" x14ac:dyDescent="0.25"/>
    <row r="39278" x14ac:dyDescent="0.25"/>
    <row r="39279" x14ac:dyDescent="0.25"/>
    <row r="39280" x14ac:dyDescent="0.25"/>
    <row r="39281" x14ac:dyDescent="0.25"/>
    <row r="39282" x14ac:dyDescent="0.25"/>
    <row r="39283" x14ac:dyDescent="0.25"/>
    <row r="39284" x14ac:dyDescent="0.25"/>
    <row r="39285" x14ac:dyDescent="0.25"/>
    <row r="39286" x14ac:dyDescent="0.25"/>
    <row r="39287" x14ac:dyDescent="0.25"/>
    <row r="39288" x14ac:dyDescent="0.25"/>
    <row r="39289" x14ac:dyDescent="0.25"/>
    <row r="39290" x14ac:dyDescent="0.25"/>
    <row r="39291" x14ac:dyDescent="0.25"/>
    <row r="39292" x14ac:dyDescent="0.25"/>
    <row r="39293" x14ac:dyDescent="0.25"/>
    <row r="39294" x14ac:dyDescent="0.25"/>
    <row r="39295" x14ac:dyDescent="0.25"/>
    <row r="39296" x14ac:dyDescent="0.25"/>
    <row r="39297" x14ac:dyDescent="0.25"/>
    <row r="39298" x14ac:dyDescent="0.25"/>
    <row r="39299" x14ac:dyDescent="0.25"/>
    <row r="39300" x14ac:dyDescent="0.25"/>
    <row r="39301" x14ac:dyDescent="0.25"/>
    <row r="39302" x14ac:dyDescent="0.25"/>
    <row r="39303" x14ac:dyDescent="0.25"/>
    <row r="39304" x14ac:dyDescent="0.25"/>
    <row r="39305" x14ac:dyDescent="0.25"/>
    <row r="39306" x14ac:dyDescent="0.25"/>
    <row r="39307" x14ac:dyDescent="0.25"/>
    <row r="39308" x14ac:dyDescent="0.25"/>
    <row r="39309" x14ac:dyDescent="0.25"/>
    <row r="39310" x14ac:dyDescent="0.25"/>
    <row r="39311" x14ac:dyDescent="0.25"/>
    <row r="39312" x14ac:dyDescent="0.25"/>
    <row r="39313" x14ac:dyDescent="0.25"/>
    <row r="39314" x14ac:dyDescent="0.25"/>
    <row r="39315" x14ac:dyDescent="0.25"/>
    <row r="39316" x14ac:dyDescent="0.25"/>
    <row r="39317" x14ac:dyDescent="0.25"/>
    <row r="39318" x14ac:dyDescent="0.25"/>
    <row r="39319" x14ac:dyDescent="0.25"/>
    <row r="39320" x14ac:dyDescent="0.25"/>
    <row r="39321" x14ac:dyDescent="0.25"/>
    <row r="39322" x14ac:dyDescent="0.25"/>
    <row r="39323" x14ac:dyDescent="0.25"/>
    <row r="39324" x14ac:dyDescent="0.25"/>
    <row r="39325" x14ac:dyDescent="0.25"/>
    <row r="39326" x14ac:dyDescent="0.25"/>
    <row r="39327" x14ac:dyDescent="0.25"/>
    <row r="39328" x14ac:dyDescent="0.25"/>
    <row r="39329" x14ac:dyDescent="0.25"/>
    <row r="39330" x14ac:dyDescent="0.25"/>
    <row r="39331" x14ac:dyDescent="0.25"/>
    <row r="39332" x14ac:dyDescent="0.25"/>
    <row r="39333" x14ac:dyDescent="0.25"/>
    <row r="39334" x14ac:dyDescent="0.25"/>
    <row r="39335" x14ac:dyDescent="0.25"/>
    <row r="39336" x14ac:dyDescent="0.25"/>
    <row r="39337" x14ac:dyDescent="0.25"/>
    <row r="39338" x14ac:dyDescent="0.25"/>
    <row r="39339" x14ac:dyDescent="0.25"/>
    <row r="39340" x14ac:dyDescent="0.25"/>
    <row r="39341" x14ac:dyDescent="0.25"/>
    <row r="39342" x14ac:dyDescent="0.25"/>
    <row r="39343" x14ac:dyDescent="0.25"/>
    <row r="39344" x14ac:dyDescent="0.25"/>
    <row r="39345" x14ac:dyDescent="0.25"/>
    <row r="39346" x14ac:dyDescent="0.25"/>
    <row r="39347" x14ac:dyDescent="0.25"/>
    <row r="39348" x14ac:dyDescent="0.25"/>
    <row r="39349" x14ac:dyDescent="0.25"/>
    <row r="39350" x14ac:dyDescent="0.25"/>
    <row r="39351" x14ac:dyDescent="0.25"/>
    <row r="39352" x14ac:dyDescent="0.25"/>
    <row r="39353" x14ac:dyDescent="0.25"/>
    <row r="39354" x14ac:dyDescent="0.25"/>
    <row r="39355" x14ac:dyDescent="0.25"/>
    <row r="39356" x14ac:dyDescent="0.25"/>
    <row r="39357" x14ac:dyDescent="0.25"/>
    <row r="39358" x14ac:dyDescent="0.25"/>
    <row r="39359" x14ac:dyDescent="0.25"/>
    <row r="39360" x14ac:dyDescent="0.25"/>
    <row r="39361" x14ac:dyDescent="0.25"/>
    <row r="39362" x14ac:dyDescent="0.25"/>
    <row r="39363" x14ac:dyDescent="0.25"/>
    <row r="39364" x14ac:dyDescent="0.25"/>
    <row r="39365" x14ac:dyDescent="0.25"/>
    <row r="39366" x14ac:dyDescent="0.25"/>
    <row r="39367" x14ac:dyDescent="0.25"/>
    <row r="39368" x14ac:dyDescent="0.25"/>
    <row r="39369" x14ac:dyDescent="0.25"/>
    <row r="39370" x14ac:dyDescent="0.25"/>
    <row r="39371" x14ac:dyDescent="0.25"/>
    <row r="39372" x14ac:dyDescent="0.25"/>
    <row r="39373" x14ac:dyDescent="0.25"/>
    <row r="39374" x14ac:dyDescent="0.25"/>
    <row r="39375" x14ac:dyDescent="0.25"/>
    <row r="39376" x14ac:dyDescent="0.25"/>
    <row r="39377" x14ac:dyDescent="0.25"/>
    <row r="39378" x14ac:dyDescent="0.25"/>
    <row r="39379" x14ac:dyDescent="0.25"/>
    <row r="39380" x14ac:dyDescent="0.25"/>
    <row r="39381" x14ac:dyDescent="0.25"/>
    <row r="39382" x14ac:dyDescent="0.25"/>
    <row r="39383" x14ac:dyDescent="0.25"/>
    <row r="39384" x14ac:dyDescent="0.25"/>
    <row r="39385" x14ac:dyDescent="0.25"/>
    <row r="39386" x14ac:dyDescent="0.25"/>
    <row r="39387" x14ac:dyDescent="0.25"/>
    <row r="39388" x14ac:dyDescent="0.25"/>
    <row r="39389" x14ac:dyDescent="0.25"/>
    <row r="39390" x14ac:dyDescent="0.25"/>
    <row r="39391" x14ac:dyDescent="0.25"/>
    <row r="39392" x14ac:dyDescent="0.25"/>
    <row r="39393" x14ac:dyDescent="0.25"/>
    <row r="39394" x14ac:dyDescent="0.25"/>
    <row r="39395" x14ac:dyDescent="0.25"/>
    <row r="39396" x14ac:dyDescent="0.25"/>
    <row r="39397" x14ac:dyDescent="0.25"/>
    <row r="39398" x14ac:dyDescent="0.25"/>
    <row r="39399" x14ac:dyDescent="0.25"/>
    <row r="39400" x14ac:dyDescent="0.25"/>
    <row r="39401" x14ac:dyDescent="0.25"/>
    <row r="39402" x14ac:dyDescent="0.25"/>
    <row r="39403" x14ac:dyDescent="0.25"/>
    <row r="39404" x14ac:dyDescent="0.25"/>
    <row r="39405" x14ac:dyDescent="0.25"/>
    <row r="39406" x14ac:dyDescent="0.25"/>
    <row r="39407" x14ac:dyDescent="0.25"/>
    <row r="39408" x14ac:dyDescent="0.25"/>
    <row r="39409" x14ac:dyDescent="0.25"/>
    <row r="39410" x14ac:dyDescent="0.25"/>
    <row r="39411" x14ac:dyDescent="0.25"/>
    <row r="39412" x14ac:dyDescent="0.25"/>
    <row r="39413" x14ac:dyDescent="0.25"/>
    <row r="39414" x14ac:dyDescent="0.25"/>
    <row r="39415" x14ac:dyDescent="0.25"/>
    <row r="39416" x14ac:dyDescent="0.25"/>
    <row r="39417" x14ac:dyDescent="0.25"/>
    <row r="39418" x14ac:dyDescent="0.25"/>
    <row r="39419" x14ac:dyDescent="0.25"/>
    <row r="39420" x14ac:dyDescent="0.25"/>
    <row r="39421" x14ac:dyDescent="0.25"/>
    <row r="39422" x14ac:dyDescent="0.25"/>
    <row r="39423" x14ac:dyDescent="0.25"/>
    <row r="39424" x14ac:dyDescent="0.25"/>
    <row r="39425" x14ac:dyDescent="0.25"/>
    <row r="39426" x14ac:dyDescent="0.25"/>
    <row r="39427" x14ac:dyDescent="0.25"/>
    <row r="39428" x14ac:dyDescent="0.25"/>
    <row r="39429" x14ac:dyDescent="0.25"/>
    <row r="39430" x14ac:dyDescent="0.25"/>
    <row r="39431" x14ac:dyDescent="0.25"/>
    <row r="39432" x14ac:dyDescent="0.25"/>
    <row r="39433" x14ac:dyDescent="0.25"/>
    <row r="39434" x14ac:dyDescent="0.25"/>
    <row r="39435" x14ac:dyDescent="0.25"/>
    <row r="39436" x14ac:dyDescent="0.25"/>
    <row r="39437" x14ac:dyDescent="0.25"/>
    <row r="39438" x14ac:dyDescent="0.25"/>
    <row r="39439" x14ac:dyDescent="0.25"/>
    <row r="39440" x14ac:dyDescent="0.25"/>
    <row r="39441" x14ac:dyDescent="0.25"/>
    <row r="39442" x14ac:dyDescent="0.25"/>
    <row r="39443" x14ac:dyDescent="0.25"/>
    <row r="39444" x14ac:dyDescent="0.25"/>
    <row r="39445" x14ac:dyDescent="0.25"/>
    <row r="39446" x14ac:dyDescent="0.25"/>
    <row r="39447" x14ac:dyDescent="0.25"/>
    <row r="39448" x14ac:dyDescent="0.25"/>
    <row r="39449" x14ac:dyDescent="0.25"/>
    <row r="39450" x14ac:dyDescent="0.25"/>
    <row r="39451" x14ac:dyDescent="0.25"/>
    <row r="39452" x14ac:dyDescent="0.25"/>
    <row r="39453" x14ac:dyDescent="0.25"/>
    <row r="39454" x14ac:dyDescent="0.25"/>
    <row r="39455" x14ac:dyDescent="0.25"/>
    <row r="39456" x14ac:dyDescent="0.25"/>
    <row r="39457" x14ac:dyDescent="0.25"/>
    <row r="39458" x14ac:dyDescent="0.25"/>
    <row r="39459" x14ac:dyDescent="0.25"/>
    <row r="39460" x14ac:dyDescent="0.25"/>
    <row r="39461" x14ac:dyDescent="0.25"/>
    <row r="39462" x14ac:dyDescent="0.25"/>
    <row r="39463" x14ac:dyDescent="0.25"/>
    <row r="39464" x14ac:dyDescent="0.25"/>
    <row r="39465" x14ac:dyDescent="0.25"/>
    <row r="39466" x14ac:dyDescent="0.25"/>
    <row r="39467" x14ac:dyDescent="0.25"/>
    <row r="39468" x14ac:dyDescent="0.25"/>
    <row r="39469" x14ac:dyDescent="0.25"/>
    <row r="39470" x14ac:dyDescent="0.25"/>
    <row r="39471" x14ac:dyDescent="0.25"/>
    <row r="39472" x14ac:dyDescent="0.25"/>
    <row r="39473" x14ac:dyDescent="0.25"/>
    <row r="39474" x14ac:dyDescent="0.25"/>
    <row r="39475" x14ac:dyDescent="0.25"/>
    <row r="39476" x14ac:dyDescent="0.25"/>
    <row r="39477" x14ac:dyDescent="0.25"/>
    <row r="39478" x14ac:dyDescent="0.25"/>
    <row r="39479" x14ac:dyDescent="0.25"/>
    <row r="39480" x14ac:dyDescent="0.25"/>
    <row r="39481" x14ac:dyDescent="0.25"/>
    <row r="39482" x14ac:dyDescent="0.25"/>
    <row r="39483" x14ac:dyDescent="0.25"/>
    <row r="39484" x14ac:dyDescent="0.25"/>
    <row r="39485" x14ac:dyDescent="0.25"/>
    <row r="39486" x14ac:dyDescent="0.25"/>
    <row r="39487" x14ac:dyDescent="0.25"/>
    <row r="39488" x14ac:dyDescent="0.25"/>
    <row r="39489" x14ac:dyDescent="0.25"/>
    <row r="39490" x14ac:dyDescent="0.25"/>
    <row r="39491" x14ac:dyDescent="0.25"/>
    <row r="39492" x14ac:dyDescent="0.25"/>
    <row r="39493" x14ac:dyDescent="0.25"/>
    <row r="39494" x14ac:dyDescent="0.25"/>
    <row r="39495" x14ac:dyDescent="0.25"/>
    <row r="39496" x14ac:dyDescent="0.25"/>
    <row r="39497" x14ac:dyDescent="0.25"/>
    <row r="39498" x14ac:dyDescent="0.25"/>
    <row r="39499" x14ac:dyDescent="0.25"/>
    <row r="39500" x14ac:dyDescent="0.25"/>
    <row r="39501" x14ac:dyDescent="0.25"/>
    <row r="39502" x14ac:dyDescent="0.25"/>
    <row r="39503" x14ac:dyDescent="0.25"/>
    <row r="39504" x14ac:dyDescent="0.25"/>
    <row r="39505" x14ac:dyDescent="0.25"/>
    <row r="39506" x14ac:dyDescent="0.25"/>
    <row r="39507" x14ac:dyDescent="0.25"/>
    <row r="39508" x14ac:dyDescent="0.25"/>
    <row r="39509" x14ac:dyDescent="0.25"/>
    <row r="39510" x14ac:dyDescent="0.25"/>
    <row r="39511" x14ac:dyDescent="0.25"/>
    <row r="39512" x14ac:dyDescent="0.25"/>
    <row r="39513" x14ac:dyDescent="0.25"/>
    <row r="39514" x14ac:dyDescent="0.25"/>
    <row r="39515" x14ac:dyDescent="0.25"/>
    <row r="39516" x14ac:dyDescent="0.25"/>
    <row r="39517" x14ac:dyDescent="0.25"/>
    <row r="39518" x14ac:dyDescent="0.25"/>
    <row r="39519" x14ac:dyDescent="0.25"/>
    <row r="39520" x14ac:dyDescent="0.25"/>
    <row r="39521" x14ac:dyDescent="0.25"/>
    <row r="39522" x14ac:dyDescent="0.25"/>
    <row r="39523" x14ac:dyDescent="0.25"/>
    <row r="39524" x14ac:dyDescent="0.25"/>
    <row r="39525" x14ac:dyDescent="0.25"/>
    <row r="39526" x14ac:dyDescent="0.25"/>
    <row r="39527" x14ac:dyDescent="0.25"/>
    <row r="39528" x14ac:dyDescent="0.25"/>
    <row r="39529" x14ac:dyDescent="0.25"/>
    <row r="39530" x14ac:dyDescent="0.25"/>
    <row r="39531" x14ac:dyDescent="0.25"/>
    <row r="39532" x14ac:dyDescent="0.25"/>
    <row r="39533" x14ac:dyDescent="0.25"/>
    <row r="39534" x14ac:dyDescent="0.25"/>
    <row r="39535" x14ac:dyDescent="0.25"/>
    <row r="39536" x14ac:dyDescent="0.25"/>
    <row r="39537" x14ac:dyDescent="0.25"/>
    <row r="39538" x14ac:dyDescent="0.25"/>
    <row r="39539" x14ac:dyDescent="0.25"/>
    <row r="39540" x14ac:dyDescent="0.25"/>
    <row r="39541" x14ac:dyDescent="0.25"/>
    <row r="39542" x14ac:dyDescent="0.25"/>
    <row r="39543" x14ac:dyDescent="0.25"/>
    <row r="39544" x14ac:dyDescent="0.25"/>
    <row r="39545" x14ac:dyDescent="0.25"/>
    <row r="39546" x14ac:dyDescent="0.25"/>
    <row r="39547" x14ac:dyDescent="0.25"/>
    <row r="39548" x14ac:dyDescent="0.25"/>
    <row r="39549" x14ac:dyDescent="0.25"/>
    <row r="39550" x14ac:dyDescent="0.25"/>
    <row r="39551" x14ac:dyDescent="0.25"/>
    <row r="39552" x14ac:dyDescent="0.25"/>
    <row r="39553" x14ac:dyDescent="0.25"/>
    <row r="39554" x14ac:dyDescent="0.25"/>
    <row r="39555" x14ac:dyDescent="0.25"/>
    <row r="39556" x14ac:dyDescent="0.25"/>
    <row r="39557" x14ac:dyDescent="0.25"/>
    <row r="39558" x14ac:dyDescent="0.25"/>
    <row r="39559" x14ac:dyDescent="0.25"/>
    <row r="39560" x14ac:dyDescent="0.25"/>
    <row r="39561" x14ac:dyDescent="0.25"/>
    <row r="39562" x14ac:dyDescent="0.25"/>
    <row r="39563" x14ac:dyDescent="0.25"/>
    <row r="39564" x14ac:dyDescent="0.25"/>
    <row r="39565" x14ac:dyDescent="0.25"/>
    <row r="39566" x14ac:dyDescent="0.25"/>
    <row r="39567" x14ac:dyDescent="0.25"/>
    <row r="39568" x14ac:dyDescent="0.25"/>
    <row r="39569" x14ac:dyDescent="0.25"/>
    <row r="39570" x14ac:dyDescent="0.25"/>
    <row r="39571" x14ac:dyDescent="0.25"/>
    <row r="39572" x14ac:dyDescent="0.25"/>
    <row r="39573" x14ac:dyDescent="0.25"/>
    <row r="39574" x14ac:dyDescent="0.25"/>
    <row r="39575" x14ac:dyDescent="0.25"/>
    <row r="39576" x14ac:dyDescent="0.25"/>
    <row r="39577" x14ac:dyDescent="0.25"/>
    <row r="39578" x14ac:dyDescent="0.25"/>
    <row r="39579" x14ac:dyDescent="0.25"/>
    <row r="39580" x14ac:dyDescent="0.25"/>
    <row r="39581" x14ac:dyDescent="0.25"/>
    <row r="39582" x14ac:dyDescent="0.25"/>
    <row r="39583" x14ac:dyDescent="0.25"/>
    <row r="39584" x14ac:dyDescent="0.25"/>
    <row r="39585" x14ac:dyDescent="0.25"/>
    <row r="39586" x14ac:dyDescent="0.25"/>
    <row r="39587" x14ac:dyDescent="0.25"/>
    <row r="39588" x14ac:dyDescent="0.25"/>
    <row r="39589" x14ac:dyDescent="0.25"/>
    <row r="39590" x14ac:dyDescent="0.25"/>
    <row r="39591" x14ac:dyDescent="0.25"/>
    <row r="39592" x14ac:dyDescent="0.25"/>
    <row r="39593" x14ac:dyDescent="0.25"/>
    <row r="39594" x14ac:dyDescent="0.25"/>
    <row r="39595" x14ac:dyDescent="0.25"/>
    <row r="39596" x14ac:dyDescent="0.25"/>
    <row r="39597" x14ac:dyDescent="0.25"/>
    <row r="39598" x14ac:dyDescent="0.25"/>
    <row r="39599" x14ac:dyDescent="0.25"/>
    <row r="39600" x14ac:dyDescent="0.25"/>
    <row r="39601" x14ac:dyDescent="0.25"/>
    <row r="39602" x14ac:dyDescent="0.25"/>
    <row r="39603" x14ac:dyDescent="0.25"/>
    <row r="39604" x14ac:dyDescent="0.25"/>
    <row r="39605" x14ac:dyDescent="0.25"/>
    <row r="39606" x14ac:dyDescent="0.25"/>
    <row r="39607" x14ac:dyDescent="0.25"/>
    <row r="39608" x14ac:dyDescent="0.25"/>
    <row r="39609" x14ac:dyDescent="0.25"/>
    <row r="39610" x14ac:dyDescent="0.25"/>
    <row r="39611" x14ac:dyDescent="0.25"/>
    <row r="39612" x14ac:dyDescent="0.25"/>
    <row r="39613" x14ac:dyDescent="0.25"/>
    <row r="39614" x14ac:dyDescent="0.25"/>
    <row r="39615" x14ac:dyDescent="0.25"/>
    <row r="39616" x14ac:dyDescent="0.25"/>
    <row r="39617" x14ac:dyDescent="0.25"/>
    <row r="39618" x14ac:dyDescent="0.25"/>
    <row r="39619" x14ac:dyDescent="0.25"/>
    <row r="39620" x14ac:dyDescent="0.25"/>
    <row r="39621" x14ac:dyDescent="0.25"/>
    <row r="39622" x14ac:dyDescent="0.25"/>
    <row r="39623" x14ac:dyDescent="0.25"/>
    <row r="39624" x14ac:dyDescent="0.25"/>
    <row r="39625" x14ac:dyDescent="0.25"/>
    <row r="39626" x14ac:dyDescent="0.25"/>
    <row r="39627" x14ac:dyDescent="0.25"/>
    <row r="39628" x14ac:dyDescent="0.25"/>
    <row r="39629" x14ac:dyDescent="0.25"/>
    <row r="39630" x14ac:dyDescent="0.25"/>
    <row r="39631" x14ac:dyDescent="0.25"/>
    <row r="39632" x14ac:dyDescent="0.25"/>
    <row r="39633" x14ac:dyDescent="0.25"/>
    <row r="39634" x14ac:dyDescent="0.25"/>
    <row r="39635" x14ac:dyDescent="0.25"/>
    <row r="39636" x14ac:dyDescent="0.25"/>
    <row r="39637" x14ac:dyDescent="0.25"/>
    <row r="39638" x14ac:dyDescent="0.25"/>
    <row r="39639" x14ac:dyDescent="0.25"/>
    <row r="39640" x14ac:dyDescent="0.25"/>
    <row r="39641" x14ac:dyDescent="0.25"/>
    <row r="39642" x14ac:dyDescent="0.25"/>
    <row r="39643" x14ac:dyDescent="0.25"/>
    <row r="39644" x14ac:dyDescent="0.25"/>
    <row r="39645" x14ac:dyDescent="0.25"/>
    <row r="39646" x14ac:dyDescent="0.25"/>
    <row r="39647" x14ac:dyDescent="0.25"/>
    <row r="39648" x14ac:dyDescent="0.25"/>
    <row r="39649" x14ac:dyDescent="0.25"/>
    <row r="39650" x14ac:dyDescent="0.25"/>
    <row r="39651" x14ac:dyDescent="0.25"/>
    <row r="39652" x14ac:dyDescent="0.25"/>
    <row r="39653" x14ac:dyDescent="0.25"/>
    <row r="39654" x14ac:dyDescent="0.25"/>
    <row r="39655" x14ac:dyDescent="0.25"/>
    <row r="39656" x14ac:dyDescent="0.25"/>
    <row r="39657" x14ac:dyDescent="0.25"/>
    <row r="39658" x14ac:dyDescent="0.25"/>
    <row r="39659" x14ac:dyDescent="0.25"/>
    <row r="39660" x14ac:dyDescent="0.25"/>
    <row r="39661" x14ac:dyDescent="0.25"/>
    <row r="39662" x14ac:dyDescent="0.25"/>
    <row r="39663" x14ac:dyDescent="0.25"/>
    <row r="39664" x14ac:dyDescent="0.25"/>
    <row r="39665" x14ac:dyDescent="0.25"/>
    <row r="39666" x14ac:dyDescent="0.25"/>
    <row r="39667" x14ac:dyDescent="0.25"/>
    <row r="39668" x14ac:dyDescent="0.25"/>
    <row r="39669" x14ac:dyDescent="0.25"/>
    <row r="39670" x14ac:dyDescent="0.25"/>
    <row r="39671" x14ac:dyDescent="0.25"/>
    <row r="39672" x14ac:dyDescent="0.25"/>
    <row r="39673" x14ac:dyDescent="0.25"/>
    <row r="39674" x14ac:dyDescent="0.25"/>
    <row r="39675" x14ac:dyDescent="0.25"/>
    <row r="39676" x14ac:dyDescent="0.25"/>
    <row r="39677" x14ac:dyDescent="0.25"/>
    <row r="39678" x14ac:dyDescent="0.25"/>
    <row r="39679" x14ac:dyDescent="0.25"/>
    <row r="39680" x14ac:dyDescent="0.25"/>
    <row r="39681" x14ac:dyDescent="0.25"/>
    <row r="39682" x14ac:dyDescent="0.25"/>
    <row r="39683" x14ac:dyDescent="0.25"/>
    <row r="39684" x14ac:dyDescent="0.25"/>
    <row r="39685" x14ac:dyDescent="0.25"/>
    <row r="39686" x14ac:dyDescent="0.25"/>
    <row r="39687" x14ac:dyDescent="0.25"/>
    <row r="39688" x14ac:dyDescent="0.25"/>
    <row r="39689" x14ac:dyDescent="0.25"/>
    <row r="39690" x14ac:dyDescent="0.25"/>
    <row r="39691" x14ac:dyDescent="0.25"/>
    <row r="39692" x14ac:dyDescent="0.25"/>
    <row r="39693" x14ac:dyDescent="0.25"/>
    <row r="39694" x14ac:dyDescent="0.25"/>
    <row r="39695" x14ac:dyDescent="0.25"/>
    <row r="39696" x14ac:dyDescent="0.25"/>
    <row r="39697" x14ac:dyDescent="0.25"/>
    <row r="39698" x14ac:dyDescent="0.25"/>
    <row r="39699" x14ac:dyDescent="0.25"/>
    <row r="39700" x14ac:dyDescent="0.25"/>
    <row r="39701" x14ac:dyDescent="0.25"/>
    <row r="39702" x14ac:dyDescent="0.25"/>
    <row r="39703" x14ac:dyDescent="0.25"/>
    <row r="39704" x14ac:dyDescent="0.25"/>
    <row r="39705" x14ac:dyDescent="0.25"/>
    <row r="39706" x14ac:dyDescent="0.25"/>
    <row r="39707" x14ac:dyDescent="0.25"/>
    <row r="39708" x14ac:dyDescent="0.25"/>
    <row r="39709" x14ac:dyDescent="0.25"/>
    <row r="39710" x14ac:dyDescent="0.25"/>
    <row r="39711" x14ac:dyDescent="0.25"/>
    <row r="39712" x14ac:dyDescent="0.25"/>
    <row r="39713" x14ac:dyDescent="0.25"/>
    <row r="39714" x14ac:dyDescent="0.25"/>
    <row r="39715" x14ac:dyDescent="0.25"/>
    <row r="39716" x14ac:dyDescent="0.25"/>
    <row r="39717" x14ac:dyDescent="0.25"/>
    <row r="39718" x14ac:dyDescent="0.25"/>
    <row r="39719" x14ac:dyDescent="0.25"/>
    <row r="39720" x14ac:dyDescent="0.25"/>
    <row r="39721" x14ac:dyDescent="0.25"/>
    <row r="39722" x14ac:dyDescent="0.25"/>
    <row r="39723" x14ac:dyDescent="0.25"/>
    <row r="39724" x14ac:dyDescent="0.25"/>
    <row r="39725" x14ac:dyDescent="0.25"/>
    <row r="39726" x14ac:dyDescent="0.25"/>
    <row r="39727" x14ac:dyDescent="0.25"/>
    <row r="39728" x14ac:dyDescent="0.25"/>
    <row r="39729" x14ac:dyDescent="0.25"/>
    <row r="39730" x14ac:dyDescent="0.25"/>
    <row r="39731" x14ac:dyDescent="0.25"/>
    <row r="39732" x14ac:dyDescent="0.25"/>
    <row r="39733" x14ac:dyDescent="0.25"/>
    <row r="39734" x14ac:dyDescent="0.25"/>
    <row r="39735" x14ac:dyDescent="0.25"/>
    <row r="39736" x14ac:dyDescent="0.25"/>
    <row r="39737" x14ac:dyDescent="0.25"/>
    <row r="39738" x14ac:dyDescent="0.25"/>
    <row r="39739" x14ac:dyDescent="0.25"/>
    <row r="39740" x14ac:dyDescent="0.25"/>
    <row r="39741" x14ac:dyDescent="0.25"/>
    <row r="39742" x14ac:dyDescent="0.25"/>
    <row r="39743" x14ac:dyDescent="0.25"/>
    <row r="39744" x14ac:dyDescent="0.25"/>
    <row r="39745" x14ac:dyDescent="0.25"/>
    <row r="39746" x14ac:dyDescent="0.25"/>
    <row r="39747" x14ac:dyDescent="0.25"/>
    <row r="39748" x14ac:dyDescent="0.25"/>
    <row r="39749" x14ac:dyDescent="0.25"/>
    <row r="39750" x14ac:dyDescent="0.25"/>
    <row r="39751" x14ac:dyDescent="0.25"/>
    <row r="39752" x14ac:dyDescent="0.25"/>
    <row r="39753" x14ac:dyDescent="0.25"/>
    <row r="39754" x14ac:dyDescent="0.25"/>
    <row r="39755" x14ac:dyDescent="0.25"/>
    <row r="39756" x14ac:dyDescent="0.25"/>
    <row r="39757" x14ac:dyDescent="0.25"/>
    <row r="39758" x14ac:dyDescent="0.25"/>
    <row r="39759" x14ac:dyDescent="0.25"/>
    <row r="39760" x14ac:dyDescent="0.25"/>
    <row r="39761" x14ac:dyDescent="0.25"/>
    <row r="39762" x14ac:dyDescent="0.25"/>
    <row r="39763" x14ac:dyDescent="0.25"/>
    <row r="39764" x14ac:dyDescent="0.25"/>
    <row r="39765" x14ac:dyDescent="0.25"/>
    <row r="39766" x14ac:dyDescent="0.25"/>
    <row r="39767" x14ac:dyDescent="0.25"/>
    <row r="39768" x14ac:dyDescent="0.25"/>
    <row r="39769" x14ac:dyDescent="0.25"/>
    <row r="39770" x14ac:dyDescent="0.25"/>
    <row r="39771" x14ac:dyDescent="0.25"/>
    <row r="39772" x14ac:dyDescent="0.25"/>
    <row r="39773" x14ac:dyDescent="0.25"/>
    <row r="39774" x14ac:dyDescent="0.25"/>
    <row r="39775" x14ac:dyDescent="0.25"/>
    <row r="39776" x14ac:dyDescent="0.25"/>
    <row r="39777" x14ac:dyDescent="0.25"/>
    <row r="39778" x14ac:dyDescent="0.25"/>
    <row r="39779" x14ac:dyDescent="0.25"/>
    <row r="39780" x14ac:dyDescent="0.25"/>
    <row r="39781" x14ac:dyDescent="0.25"/>
    <row r="39782" x14ac:dyDescent="0.25"/>
    <row r="39783" x14ac:dyDescent="0.25"/>
    <row r="39784" x14ac:dyDescent="0.25"/>
    <row r="39785" x14ac:dyDescent="0.25"/>
    <row r="39786" x14ac:dyDescent="0.25"/>
    <row r="39787" x14ac:dyDescent="0.25"/>
    <row r="39788" x14ac:dyDescent="0.25"/>
    <row r="39789" x14ac:dyDescent="0.25"/>
    <row r="39790" x14ac:dyDescent="0.25"/>
    <row r="39791" x14ac:dyDescent="0.25"/>
    <row r="39792" x14ac:dyDescent="0.25"/>
    <row r="39793" x14ac:dyDescent="0.25"/>
    <row r="39794" x14ac:dyDescent="0.25"/>
    <row r="39795" x14ac:dyDescent="0.25"/>
    <row r="39796" x14ac:dyDescent="0.25"/>
    <row r="39797" x14ac:dyDescent="0.25"/>
    <row r="39798" x14ac:dyDescent="0.25"/>
    <row r="39799" x14ac:dyDescent="0.25"/>
    <row r="39800" x14ac:dyDescent="0.25"/>
    <row r="39801" x14ac:dyDescent="0.25"/>
    <row r="39802" x14ac:dyDescent="0.25"/>
    <row r="39803" x14ac:dyDescent="0.25"/>
    <row r="39804" x14ac:dyDescent="0.25"/>
    <row r="39805" x14ac:dyDescent="0.25"/>
    <row r="39806" x14ac:dyDescent="0.25"/>
    <row r="39807" x14ac:dyDescent="0.25"/>
    <row r="39808" x14ac:dyDescent="0.25"/>
    <row r="39809" x14ac:dyDescent="0.25"/>
    <row r="39810" x14ac:dyDescent="0.25"/>
    <row r="39811" x14ac:dyDescent="0.25"/>
    <row r="39812" x14ac:dyDescent="0.25"/>
    <row r="39813" x14ac:dyDescent="0.25"/>
    <row r="39814" x14ac:dyDescent="0.25"/>
    <row r="39815" x14ac:dyDescent="0.25"/>
    <row r="39816" x14ac:dyDescent="0.25"/>
    <row r="39817" x14ac:dyDescent="0.25"/>
    <row r="39818" x14ac:dyDescent="0.25"/>
    <row r="39819" x14ac:dyDescent="0.25"/>
    <row r="39820" x14ac:dyDescent="0.25"/>
    <row r="39821" x14ac:dyDescent="0.25"/>
    <row r="39822" x14ac:dyDescent="0.25"/>
    <row r="39823" x14ac:dyDescent="0.25"/>
    <row r="39824" x14ac:dyDescent="0.25"/>
    <row r="39825" x14ac:dyDescent="0.25"/>
    <row r="39826" x14ac:dyDescent="0.25"/>
    <row r="39827" x14ac:dyDescent="0.25"/>
    <row r="39828" x14ac:dyDescent="0.25"/>
    <row r="39829" x14ac:dyDescent="0.25"/>
    <row r="39830" x14ac:dyDescent="0.25"/>
    <row r="39831" x14ac:dyDescent="0.25"/>
    <row r="39832" x14ac:dyDescent="0.25"/>
    <row r="39833" x14ac:dyDescent="0.25"/>
    <row r="39834" x14ac:dyDescent="0.25"/>
    <row r="39835" x14ac:dyDescent="0.25"/>
    <row r="39836" x14ac:dyDescent="0.25"/>
    <row r="39837" x14ac:dyDescent="0.25"/>
    <row r="39838" x14ac:dyDescent="0.25"/>
    <row r="39839" x14ac:dyDescent="0.25"/>
    <row r="39840" x14ac:dyDescent="0.25"/>
    <row r="39841" x14ac:dyDescent="0.25"/>
    <row r="39842" x14ac:dyDescent="0.25"/>
    <row r="39843" x14ac:dyDescent="0.25"/>
    <row r="39844" x14ac:dyDescent="0.25"/>
    <row r="39845" x14ac:dyDescent="0.25"/>
    <row r="39846" x14ac:dyDescent="0.25"/>
    <row r="39847" x14ac:dyDescent="0.25"/>
    <row r="39848" x14ac:dyDescent="0.25"/>
    <row r="39849" x14ac:dyDescent="0.25"/>
    <row r="39850" x14ac:dyDescent="0.25"/>
    <row r="39851" x14ac:dyDescent="0.25"/>
    <row r="39852" x14ac:dyDescent="0.25"/>
    <row r="39853" x14ac:dyDescent="0.25"/>
    <row r="39854" x14ac:dyDescent="0.25"/>
    <row r="39855" x14ac:dyDescent="0.25"/>
    <row r="39856" x14ac:dyDescent="0.25"/>
    <row r="39857" x14ac:dyDescent="0.25"/>
    <row r="39858" x14ac:dyDescent="0.25"/>
    <row r="39859" x14ac:dyDescent="0.25"/>
    <row r="39860" x14ac:dyDescent="0.25"/>
    <row r="39861" x14ac:dyDescent="0.25"/>
    <row r="39862" x14ac:dyDescent="0.25"/>
    <row r="39863" x14ac:dyDescent="0.25"/>
    <row r="39864" x14ac:dyDescent="0.25"/>
    <row r="39865" x14ac:dyDescent="0.25"/>
    <row r="39866" x14ac:dyDescent="0.25"/>
    <row r="39867" x14ac:dyDescent="0.25"/>
    <row r="39868" x14ac:dyDescent="0.25"/>
    <row r="39869" x14ac:dyDescent="0.25"/>
    <row r="39870" x14ac:dyDescent="0.25"/>
    <row r="39871" x14ac:dyDescent="0.25"/>
    <row r="39872" x14ac:dyDescent="0.25"/>
    <row r="39873" x14ac:dyDescent="0.25"/>
    <row r="39874" x14ac:dyDescent="0.25"/>
    <row r="39875" x14ac:dyDescent="0.25"/>
    <row r="39876" x14ac:dyDescent="0.25"/>
    <row r="39877" x14ac:dyDescent="0.25"/>
    <row r="39878" x14ac:dyDescent="0.25"/>
    <row r="39879" x14ac:dyDescent="0.25"/>
    <row r="39880" x14ac:dyDescent="0.25"/>
    <row r="39881" x14ac:dyDescent="0.25"/>
    <row r="39882" x14ac:dyDescent="0.25"/>
    <row r="39883" x14ac:dyDescent="0.25"/>
    <row r="39884" x14ac:dyDescent="0.25"/>
    <row r="39885" x14ac:dyDescent="0.25"/>
    <row r="39886" x14ac:dyDescent="0.25"/>
    <row r="39887" x14ac:dyDescent="0.25"/>
    <row r="39888" x14ac:dyDescent="0.25"/>
    <row r="39889" x14ac:dyDescent="0.25"/>
    <row r="39890" x14ac:dyDescent="0.25"/>
    <row r="39891" x14ac:dyDescent="0.25"/>
    <row r="39892" x14ac:dyDescent="0.25"/>
    <row r="39893" x14ac:dyDescent="0.25"/>
    <row r="39894" x14ac:dyDescent="0.25"/>
    <row r="39895" x14ac:dyDescent="0.25"/>
    <row r="39896" x14ac:dyDescent="0.25"/>
    <row r="39897" x14ac:dyDescent="0.25"/>
    <row r="39898" x14ac:dyDescent="0.25"/>
    <row r="39899" x14ac:dyDescent="0.25"/>
    <row r="39900" x14ac:dyDescent="0.25"/>
    <row r="39901" x14ac:dyDescent="0.25"/>
    <row r="39902" x14ac:dyDescent="0.25"/>
    <row r="39903" x14ac:dyDescent="0.25"/>
    <row r="39904" x14ac:dyDescent="0.25"/>
    <row r="39905" x14ac:dyDescent="0.25"/>
    <row r="39906" x14ac:dyDescent="0.25"/>
    <row r="39907" x14ac:dyDescent="0.25"/>
    <row r="39908" x14ac:dyDescent="0.25"/>
    <row r="39909" x14ac:dyDescent="0.25"/>
    <row r="39910" x14ac:dyDescent="0.25"/>
    <row r="39911" x14ac:dyDescent="0.25"/>
    <row r="39912" x14ac:dyDescent="0.25"/>
    <row r="39913" x14ac:dyDescent="0.25"/>
    <row r="39914" x14ac:dyDescent="0.25"/>
    <row r="39915" x14ac:dyDescent="0.25"/>
    <row r="39916" x14ac:dyDescent="0.25"/>
    <row r="39917" x14ac:dyDescent="0.25"/>
    <row r="39918" x14ac:dyDescent="0.25"/>
    <row r="39919" x14ac:dyDescent="0.25"/>
    <row r="39920" x14ac:dyDescent="0.25"/>
    <row r="39921" x14ac:dyDescent="0.25"/>
    <row r="39922" x14ac:dyDescent="0.25"/>
    <row r="39923" x14ac:dyDescent="0.25"/>
    <row r="39924" x14ac:dyDescent="0.25"/>
    <row r="39925" x14ac:dyDescent="0.25"/>
    <row r="39926" x14ac:dyDescent="0.25"/>
    <row r="39927" x14ac:dyDescent="0.25"/>
    <row r="39928" x14ac:dyDescent="0.25"/>
    <row r="39929" x14ac:dyDescent="0.25"/>
    <row r="39930" x14ac:dyDescent="0.25"/>
    <row r="39931" x14ac:dyDescent="0.25"/>
    <row r="39932" x14ac:dyDescent="0.25"/>
    <row r="39933" x14ac:dyDescent="0.25"/>
    <row r="39934" x14ac:dyDescent="0.25"/>
    <row r="39935" x14ac:dyDescent="0.25"/>
    <row r="39936" x14ac:dyDescent="0.25"/>
    <row r="39937" x14ac:dyDescent="0.25"/>
    <row r="39938" x14ac:dyDescent="0.25"/>
    <row r="39939" x14ac:dyDescent="0.25"/>
    <row r="39940" x14ac:dyDescent="0.25"/>
    <row r="39941" x14ac:dyDescent="0.25"/>
    <row r="39942" x14ac:dyDescent="0.25"/>
    <row r="39943" x14ac:dyDescent="0.25"/>
    <row r="39944" x14ac:dyDescent="0.25"/>
    <row r="39945" x14ac:dyDescent="0.25"/>
    <row r="39946" x14ac:dyDescent="0.25"/>
    <row r="39947" x14ac:dyDescent="0.25"/>
    <row r="39948" x14ac:dyDescent="0.25"/>
    <row r="39949" x14ac:dyDescent="0.25"/>
    <row r="39950" x14ac:dyDescent="0.25"/>
    <row r="39951" x14ac:dyDescent="0.25"/>
    <row r="39952" x14ac:dyDescent="0.25"/>
    <row r="39953" x14ac:dyDescent="0.25"/>
    <row r="39954" x14ac:dyDescent="0.25"/>
    <row r="39955" x14ac:dyDescent="0.25"/>
    <row r="39956" x14ac:dyDescent="0.25"/>
    <row r="39957" x14ac:dyDescent="0.25"/>
    <row r="39958" x14ac:dyDescent="0.25"/>
    <row r="39959" x14ac:dyDescent="0.25"/>
    <row r="39960" x14ac:dyDescent="0.25"/>
    <row r="39961" x14ac:dyDescent="0.25"/>
    <row r="39962" x14ac:dyDescent="0.25"/>
    <row r="39963" x14ac:dyDescent="0.25"/>
    <row r="39964" x14ac:dyDescent="0.25"/>
    <row r="39965" x14ac:dyDescent="0.25"/>
    <row r="39966" x14ac:dyDescent="0.25"/>
    <row r="39967" x14ac:dyDescent="0.25"/>
    <row r="39968" x14ac:dyDescent="0.25"/>
    <row r="39969" x14ac:dyDescent="0.25"/>
    <row r="39970" x14ac:dyDescent="0.25"/>
    <row r="39971" x14ac:dyDescent="0.25"/>
    <row r="39972" x14ac:dyDescent="0.25"/>
    <row r="39973" x14ac:dyDescent="0.25"/>
    <row r="39974" x14ac:dyDescent="0.25"/>
    <row r="39975" x14ac:dyDescent="0.25"/>
    <row r="39976" x14ac:dyDescent="0.25"/>
    <row r="39977" x14ac:dyDescent="0.25"/>
    <row r="39978" x14ac:dyDescent="0.25"/>
    <row r="39979" x14ac:dyDescent="0.25"/>
    <row r="39980" x14ac:dyDescent="0.25"/>
    <row r="39981" x14ac:dyDescent="0.25"/>
    <row r="39982" x14ac:dyDescent="0.25"/>
    <row r="39983" x14ac:dyDescent="0.25"/>
    <row r="39984" x14ac:dyDescent="0.25"/>
    <row r="39985" x14ac:dyDescent="0.25"/>
    <row r="39986" x14ac:dyDescent="0.25"/>
    <row r="39987" x14ac:dyDescent="0.25"/>
    <row r="39988" x14ac:dyDescent="0.25"/>
    <row r="39989" x14ac:dyDescent="0.25"/>
    <row r="39990" x14ac:dyDescent="0.25"/>
    <row r="39991" x14ac:dyDescent="0.25"/>
    <row r="39992" x14ac:dyDescent="0.25"/>
    <row r="39993" x14ac:dyDescent="0.25"/>
    <row r="39994" x14ac:dyDescent="0.25"/>
    <row r="39995" x14ac:dyDescent="0.25"/>
    <row r="39996" x14ac:dyDescent="0.25"/>
    <row r="39997" x14ac:dyDescent="0.25"/>
    <row r="39998" x14ac:dyDescent="0.25"/>
    <row r="39999" x14ac:dyDescent="0.25"/>
    <row r="40000" x14ac:dyDescent="0.25"/>
    <row r="40001" x14ac:dyDescent="0.25"/>
    <row r="40002" x14ac:dyDescent="0.25"/>
    <row r="40003" x14ac:dyDescent="0.25"/>
    <row r="40004" x14ac:dyDescent="0.25"/>
    <row r="40005" x14ac:dyDescent="0.25"/>
    <row r="40006" x14ac:dyDescent="0.25"/>
    <row r="40007" x14ac:dyDescent="0.25"/>
    <row r="40008" x14ac:dyDescent="0.25"/>
    <row r="40009" x14ac:dyDescent="0.25"/>
    <row r="40010" x14ac:dyDescent="0.25"/>
    <row r="40011" x14ac:dyDescent="0.25"/>
    <row r="40012" x14ac:dyDescent="0.25"/>
    <row r="40013" x14ac:dyDescent="0.25"/>
    <row r="40014" x14ac:dyDescent="0.25"/>
    <row r="40015" x14ac:dyDescent="0.25"/>
    <row r="40016" x14ac:dyDescent="0.25"/>
    <row r="40017" x14ac:dyDescent="0.25"/>
    <row r="40018" x14ac:dyDescent="0.25"/>
    <row r="40019" x14ac:dyDescent="0.25"/>
    <row r="40020" x14ac:dyDescent="0.25"/>
    <row r="40021" x14ac:dyDescent="0.25"/>
    <row r="40022" x14ac:dyDescent="0.25"/>
    <row r="40023" x14ac:dyDescent="0.25"/>
    <row r="40024" x14ac:dyDescent="0.25"/>
    <row r="40025" x14ac:dyDescent="0.25"/>
    <row r="40026" x14ac:dyDescent="0.25"/>
    <row r="40027" x14ac:dyDescent="0.25"/>
    <row r="40028" x14ac:dyDescent="0.25"/>
    <row r="40029" x14ac:dyDescent="0.25"/>
    <row r="40030" x14ac:dyDescent="0.25"/>
    <row r="40031" x14ac:dyDescent="0.25"/>
    <row r="40032" x14ac:dyDescent="0.25"/>
    <row r="40033" x14ac:dyDescent="0.25"/>
    <row r="40034" x14ac:dyDescent="0.25"/>
    <row r="40035" x14ac:dyDescent="0.25"/>
    <row r="40036" x14ac:dyDescent="0.25"/>
    <row r="40037" x14ac:dyDescent="0.25"/>
    <row r="40038" x14ac:dyDescent="0.25"/>
    <row r="40039" x14ac:dyDescent="0.25"/>
    <row r="40040" x14ac:dyDescent="0.25"/>
    <row r="40041" x14ac:dyDescent="0.25"/>
    <row r="40042" x14ac:dyDescent="0.25"/>
    <row r="40043" x14ac:dyDescent="0.25"/>
    <row r="40044" x14ac:dyDescent="0.25"/>
    <row r="40045" x14ac:dyDescent="0.25"/>
    <row r="40046" x14ac:dyDescent="0.25"/>
    <row r="40047" x14ac:dyDescent="0.25"/>
    <row r="40048" x14ac:dyDescent="0.25"/>
    <row r="40049" x14ac:dyDescent="0.25"/>
    <row r="40050" x14ac:dyDescent="0.25"/>
    <row r="40051" x14ac:dyDescent="0.25"/>
    <row r="40052" x14ac:dyDescent="0.25"/>
    <row r="40053" x14ac:dyDescent="0.25"/>
    <row r="40054" x14ac:dyDescent="0.25"/>
    <row r="40055" x14ac:dyDescent="0.25"/>
    <row r="40056" x14ac:dyDescent="0.25"/>
    <row r="40057" x14ac:dyDescent="0.25"/>
    <row r="40058" x14ac:dyDescent="0.25"/>
    <row r="40059" x14ac:dyDescent="0.25"/>
    <row r="40060" x14ac:dyDescent="0.25"/>
    <row r="40061" x14ac:dyDescent="0.25"/>
    <row r="40062" x14ac:dyDescent="0.25"/>
    <row r="40063" x14ac:dyDescent="0.25"/>
    <row r="40064" x14ac:dyDescent="0.25"/>
    <row r="40065" x14ac:dyDescent="0.25"/>
    <row r="40066" x14ac:dyDescent="0.25"/>
    <row r="40067" x14ac:dyDescent="0.25"/>
    <row r="40068" x14ac:dyDescent="0.25"/>
    <row r="40069" x14ac:dyDescent="0.25"/>
    <row r="40070" x14ac:dyDescent="0.25"/>
    <row r="40071" x14ac:dyDescent="0.25"/>
    <row r="40072" x14ac:dyDescent="0.25"/>
    <row r="40073" x14ac:dyDescent="0.25"/>
    <row r="40074" x14ac:dyDescent="0.25"/>
    <row r="40075" x14ac:dyDescent="0.25"/>
    <row r="40076" x14ac:dyDescent="0.25"/>
    <row r="40077" x14ac:dyDescent="0.25"/>
    <row r="40078" x14ac:dyDescent="0.25"/>
    <row r="40079" x14ac:dyDescent="0.25"/>
    <row r="40080" x14ac:dyDescent="0.25"/>
    <row r="40081" x14ac:dyDescent="0.25"/>
    <row r="40082" x14ac:dyDescent="0.25"/>
    <row r="40083" x14ac:dyDescent="0.25"/>
    <row r="40084" x14ac:dyDescent="0.25"/>
    <row r="40085" x14ac:dyDescent="0.25"/>
    <row r="40086" x14ac:dyDescent="0.25"/>
    <row r="40087" x14ac:dyDescent="0.25"/>
    <row r="40088" x14ac:dyDescent="0.25"/>
    <row r="40089" x14ac:dyDescent="0.25"/>
    <row r="40090" x14ac:dyDescent="0.25"/>
    <row r="40091" x14ac:dyDescent="0.25"/>
    <row r="40092" x14ac:dyDescent="0.25"/>
    <row r="40093" x14ac:dyDescent="0.25"/>
    <row r="40094" x14ac:dyDescent="0.25"/>
    <row r="40095" x14ac:dyDescent="0.25"/>
    <row r="40096" x14ac:dyDescent="0.25"/>
    <row r="40097" x14ac:dyDescent="0.25"/>
    <row r="40098" x14ac:dyDescent="0.25"/>
    <row r="40099" x14ac:dyDescent="0.25"/>
    <row r="40100" x14ac:dyDescent="0.25"/>
    <row r="40101" x14ac:dyDescent="0.25"/>
    <row r="40102" x14ac:dyDescent="0.25"/>
    <row r="40103" x14ac:dyDescent="0.25"/>
    <row r="40104" x14ac:dyDescent="0.25"/>
    <row r="40105" x14ac:dyDescent="0.25"/>
    <row r="40106" x14ac:dyDescent="0.25"/>
    <row r="40107" x14ac:dyDescent="0.25"/>
    <row r="40108" x14ac:dyDescent="0.25"/>
    <row r="40109" x14ac:dyDescent="0.25"/>
    <row r="40110" x14ac:dyDescent="0.25"/>
    <row r="40111" x14ac:dyDescent="0.25"/>
    <row r="40112" x14ac:dyDescent="0.25"/>
    <row r="40113" x14ac:dyDescent="0.25"/>
    <row r="40114" x14ac:dyDescent="0.25"/>
    <row r="40115" x14ac:dyDescent="0.25"/>
    <row r="40116" x14ac:dyDescent="0.25"/>
    <row r="40117" x14ac:dyDescent="0.25"/>
    <row r="40118" x14ac:dyDescent="0.25"/>
    <row r="40119" x14ac:dyDescent="0.25"/>
    <row r="40120" x14ac:dyDescent="0.25"/>
    <row r="40121" x14ac:dyDescent="0.25"/>
    <row r="40122" x14ac:dyDescent="0.25"/>
    <row r="40123" x14ac:dyDescent="0.25"/>
    <row r="40124" x14ac:dyDescent="0.25"/>
    <row r="40125" x14ac:dyDescent="0.25"/>
    <row r="40126" x14ac:dyDescent="0.25"/>
    <row r="40127" x14ac:dyDescent="0.25"/>
    <row r="40128" x14ac:dyDescent="0.25"/>
    <row r="40129" x14ac:dyDescent="0.25"/>
    <row r="40130" x14ac:dyDescent="0.25"/>
    <row r="40131" x14ac:dyDescent="0.25"/>
    <row r="40132" x14ac:dyDescent="0.25"/>
    <row r="40133" x14ac:dyDescent="0.25"/>
    <row r="40134" x14ac:dyDescent="0.25"/>
    <row r="40135" x14ac:dyDescent="0.25"/>
    <row r="40136" x14ac:dyDescent="0.25"/>
    <row r="40137" x14ac:dyDescent="0.25"/>
    <row r="40138" x14ac:dyDescent="0.25"/>
    <row r="40139" x14ac:dyDescent="0.25"/>
    <row r="40140" x14ac:dyDescent="0.25"/>
    <row r="40141" x14ac:dyDescent="0.25"/>
    <row r="40142" x14ac:dyDescent="0.25"/>
    <row r="40143" x14ac:dyDescent="0.25"/>
    <row r="40144" x14ac:dyDescent="0.25"/>
    <row r="40145" x14ac:dyDescent="0.25"/>
    <row r="40146" x14ac:dyDescent="0.25"/>
    <row r="40147" x14ac:dyDescent="0.25"/>
    <row r="40148" x14ac:dyDescent="0.25"/>
    <row r="40149" x14ac:dyDescent="0.25"/>
    <row r="40150" x14ac:dyDescent="0.25"/>
    <row r="40151" x14ac:dyDescent="0.25"/>
    <row r="40152" x14ac:dyDescent="0.25"/>
    <row r="40153" x14ac:dyDescent="0.25"/>
    <row r="40154" x14ac:dyDescent="0.25"/>
    <row r="40155" x14ac:dyDescent="0.25"/>
    <row r="40156" x14ac:dyDescent="0.25"/>
    <row r="40157" x14ac:dyDescent="0.25"/>
    <row r="40158" x14ac:dyDescent="0.25"/>
    <row r="40159" x14ac:dyDescent="0.25"/>
    <row r="40160" x14ac:dyDescent="0.25"/>
    <row r="40161" x14ac:dyDescent="0.25"/>
    <row r="40162" x14ac:dyDescent="0.25"/>
    <row r="40163" x14ac:dyDescent="0.25"/>
    <row r="40164" x14ac:dyDescent="0.25"/>
    <row r="40165" x14ac:dyDescent="0.25"/>
    <row r="40166" x14ac:dyDescent="0.25"/>
    <row r="40167" x14ac:dyDescent="0.25"/>
    <row r="40168" x14ac:dyDescent="0.25"/>
    <row r="40169" x14ac:dyDescent="0.25"/>
    <row r="40170" x14ac:dyDescent="0.25"/>
    <row r="40171" x14ac:dyDescent="0.25"/>
    <row r="40172" x14ac:dyDescent="0.25"/>
    <row r="40173" x14ac:dyDescent="0.25"/>
    <row r="40174" x14ac:dyDescent="0.25"/>
    <row r="40175" x14ac:dyDescent="0.25"/>
    <row r="40176" x14ac:dyDescent="0.25"/>
    <row r="40177" x14ac:dyDescent="0.25"/>
    <row r="40178" x14ac:dyDescent="0.25"/>
    <row r="40179" x14ac:dyDescent="0.25"/>
    <row r="40180" x14ac:dyDescent="0.25"/>
    <row r="40181" x14ac:dyDescent="0.25"/>
    <row r="40182" x14ac:dyDescent="0.25"/>
    <row r="40183" x14ac:dyDescent="0.25"/>
    <row r="40184" x14ac:dyDescent="0.25"/>
    <row r="40185" x14ac:dyDescent="0.25"/>
    <row r="40186" x14ac:dyDescent="0.25"/>
    <row r="40187" x14ac:dyDescent="0.25"/>
    <row r="40188" x14ac:dyDescent="0.25"/>
    <row r="40189" x14ac:dyDescent="0.25"/>
    <row r="40190" x14ac:dyDescent="0.25"/>
    <row r="40191" x14ac:dyDescent="0.25"/>
    <row r="40192" x14ac:dyDescent="0.25"/>
    <row r="40193" x14ac:dyDescent="0.25"/>
    <row r="40194" x14ac:dyDescent="0.25"/>
    <row r="40195" x14ac:dyDescent="0.25"/>
    <row r="40196" x14ac:dyDescent="0.25"/>
    <row r="40197" x14ac:dyDescent="0.25"/>
    <row r="40198" x14ac:dyDescent="0.25"/>
    <row r="40199" x14ac:dyDescent="0.25"/>
    <row r="40200" x14ac:dyDescent="0.25"/>
    <row r="40201" x14ac:dyDescent="0.25"/>
    <row r="40202" x14ac:dyDescent="0.25"/>
    <row r="40203" x14ac:dyDescent="0.25"/>
    <row r="40204" x14ac:dyDescent="0.25"/>
    <row r="40205" x14ac:dyDescent="0.25"/>
    <row r="40206" x14ac:dyDescent="0.25"/>
    <row r="40207" x14ac:dyDescent="0.25"/>
    <row r="40208" x14ac:dyDescent="0.25"/>
    <row r="40209" x14ac:dyDescent="0.25"/>
    <row r="40210" x14ac:dyDescent="0.25"/>
    <row r="40211" x14ac:dyDescent="0.25"/>
    <row r="40212" x14ac:dyDescent="0.25"/>
    <row r="40213" x14ac:dyDescent="0.25"/>
    <row r="40214" x14ac:dyDescent="0.25"/>
    <row r="40215" x14ac:dyDescent="0.25"/>
    <row r="40216" x14ac:dyDescent="0.25"/>
    <row r="40217" x14ac:dyDescent="0.25"/>
    <row r="40218" x14ac:dyDescent="0.25"/>
    <row r="40219" x14ac:dyDescent="0.25"/>
    <row r="40220" x14ac:dyDescent="0.25"/>
    <row r="40221" x14ac:dyDescent="0.25"/>
    <row r="40222" x14ac:dyDescent="0.25"/>
    <row r="40223" x14ac:dyDescent="0.25"/>
    <row r="40224" x14ac:dyDescent="0.25"/>
    <row r="40225" x14ac:dyDescent="0.25"/>
    <row r="40226" x14ac:dyDescent="0.25"/>
    <row r="40227" x14ac:dyDescent="0.25"/>
    <row r="40228" x14ac:dyDescent="0.25"/>
    <row r="40229" x14ac:dyDescent="0.25"/>
    <row r="40230" x14ac:dyDescent="0.25"/>
    <row r="40231" x14ac:dyDescent="0.25"/>
    <row r="40232" x14ac:dyDescent="0.25"/>
    <row r="40233" x14ac:dyDescent="0.25"/>
    <row r="40234" x14ac:dyDescent="0.25"/>
    <row r="40235" x14ac:dyDescent="0.25"/>
    <row r="40236" x14ac:dyDescent="0.25"/>
    <row r="40237" x14ac:dyDescent="0.25"/>
    <row r="40238" x14ac:dyDescent="0.25"/>
    <row r="40239" x14ac:dyDescent="0.25"/>
    <row r="40240" x14ac:dyDescent="0.25"/>
    <row r="40241" x14ac:dyDescent="0.25"/>
    <row r="40242" x14ac:dyDescent="0.25"/>
    <row r="40243" x14ac:dyDescent="0.25"/>
    <row r="40244" x14ac:dyDescent="0.25"/>
    <row r="40245" x14ac:dyDescent="0.25"/>
    <row r="40246" x14ac:dyDescent="0.25"/>
    <row r="40247" x14ac:dyDescent="0.25"/>
    <row r="40248" x14ac:dyDescent="0.25"/>
    <row r="40249" x14ac:dyDescent="0.25"/>
    <row r="40250" x14ac:dyDescent="0.25"/>
    <row r="40251" x14ac:dyDescent="0.25"/>
    <row r="40252" x14ac:dyDescent="0.25"/>
    <row r="40253" x14ac:dyDescent="0.25"/>
    <row r="40254" x14ac:dyDescent="0.25"/>
    <row r="40255" x14ac:dyDescent="0.25"/>
    <row r="40256" x14ac:dyDescent="0.25"/>
    <row r="40257" x14ac:dyDescent="0.25"/>
    <row r="40258" x14ac:dyDescent="0.25"/>
    <row r="40259" x14ac:dyDescent="0.25"/>
    <row r="40260" x14ac:dyDescent="0.25"/>
    <row r="40261" x14ac:dyDescent="0.25"/>
    <row r="40262" x14ac:dyDescent="0.25"/>
    <row r="40263" x14ac:dyDescent="0.25"/>
    <row r="40264" x14ac:dyDescent="0.25"/>
    <row r="40265" x14ac:dyDescent="0.25"/>
    <row r="40266" x14ac:dyDescent="0.25"/>
    <row r="40267" x14ac:dyDescent="0.25"/>
    <row r="40268" x14ac:dyDescent="0.25"/>
    <row r="40269" x14ac:dyDescent="0.25"/>
    <row r="40270" x14ac:dyDescent="0.25"/>
    <row r="40271" x14ac:dyDescent="0.25"/>
    <row r="40272" x14ac:dyDescent="0.25"/>
    <row r="40273" x14ac:dyDescent="0.25"/>
    <row r="40274" x14ac:dyDescent="0.25"/>
    <row r="40275" x14ac:dyDescent="0.25"/>
    <row r="40276" x14ac:dyDescent="0.25"/>
    <row r="40277" x14ac:dyDescent="0.25"/>
    <row r="40278" x14ac:dyDescent="0.25"/>
    <row r="40279" x14ac:dyDescent="0.25"/>
    <row r="40280" x14ac:dyDescent="0.25"/>
    <row r="40281" x14ac:dyDescent="0.25"/>
    <row r="40282" x14ac:dyDescent="0.25"/>
    <row r="40283" x14ac:dyDescent="0.25"/>
    <row r="40284" x14ac:dyDescent="0.25"/>
    <row r="40285" x14ac:dyDescent="0.25"/>
    <row r="40286" x14ac:dyDescent="0.25"/>
    <row r="40287" x14ac:dyDescent="0.25"/>
    <row r="40288" x14ac:dyDescent="0.25"/>
    <row r="40289" x14ac:dyDescent="0.25"/>
    <row r="40290" x14ac:dyDescent="0.25"/>
    <row r="40291" x14ac:dyDescent="0.25"/>
    <row r="40292" x14ac:dyDescent="0.25"/>
    <row r="40293" x14ac:dyDescent="0.25"/>
    <row r="40294" x14ac:dyDescent="0.25"/>
    <row r="40295" x14ac:dyDescent="0.25"/>
    <row r="40296" x14ac:dyDescent="0.25"/>
    <row r="40297" x14ac:dyDescent="0.25"/>
    <row r="40298" x14ac:dyDescent="0.25"/>
    <row r="40299" x14ac:dyDescent="0.25"/>
    <row r="40300" x14ac:dyDescent="0.25"/>
    <row r="40301" x14ac:dyDescent="0.25"/>
    <row r="40302" x14ac:dyDescent="0.25"/>
    <row r="40303" x14ac:dyDescent="0.25"/>
    <row r="40304" x14ac:dyDescent="0.25"/>
    <row r="40305" x14ac:dyDescent="0.25"/>
    <row r="40306" x14ac:dyDescent="0.25"/>
    <row r="40307" x14ac:dyDescent="0.25"/>
    <row r="40308" x14ac:dyDescent="0.25"/>
    <row r="40309" x14ac:dyDescent="0.25"/>
    <row r="40310" x14ac:dyDescent="0.25"/>
    <row r="40311" x14ac:dyDescent="0.25"/>
    <row r="40312" x14ac:dyDescent="0.25"/>
    <row r="40313" x14ac:dyDescent="0.25"/>
    <row r="40314" x14ac:dyDescent="0.25"/>
    <row r="40315" x14ac:dyDescent="0.25"/>
    <row r="40316" x14ac:dyDescent="0.25"/>
    <row r="40317" x14ac:dyDescent="0.25"/>
    <row r="40318" x14ac:dyDescent="0.25"/>
    <row r="40319" x14ac:dyDescent="0.25"/>
    <row r="40320" x14ac:dyDescent="0.25"/>
    <row r="40321" x14ac:dyDescent="0.25"/>
    <row r="40322" x14ac:dyDescent="0.25"/>
    <row r="40323" x14ac:dyDescent="0.25"/>
    <row r="40324" x14ac:dyDescent="0.25"/>
    <row r="40325" x14ac:dyDescent="0.25"/>
    <row r="40326" x14ac:dyDescent="0.25"/>
    <row r="40327" x14ac:dyDescent="0.25"/>
    <row r="40328" x14ac:dyDescent="0.25"/>
    <row r="40329" x14ac:dyDescent="0.25"/>
    <row r="40330" x14ac:dyDescent="0.25"/>
    <row r="40331" x14ac:dyDescent="0.25"/>
    <row r="40332" x14ac:dyDescent="0.25"/>
    <row r="40333" x14ac:dyDescent="0.25"/>
    <row r="40334" x14ac:dyDescent="0.25"/>
    <row r="40335" x14ac:dyDescent="0.25"/>
    <row r="40336" x14ac:dyDescent="0.25"/>
    <row r="40337" x14ac:dyDescent="0.25"/>
    <row r="40338" x14ac:dyDescent="0.25"/>
    <row r="40339" x14ac:dyDescent="0.25"/>
    <row r="40340" x14ac:dyDescent="0.25"/>
    <row r="40341" x14ac:dyDescent="0.25"/>
    <row r="40342" x14ac:dyDescent="0.25"/>
    <row r="40343" x14ac:dyDescent="0.25"/>
    <row r="40344" x14ac:dyDescent="0.25"/>
    <row r="40345" x14ac:dyDescent="0.25"/>
    <row r="40346" x14ac:dyDescent="0.25"/>
    <row r="40347" x14ac:dyDescent="0.25"/>
    <row r="40348" x14ac:dyDescent="0.25"/>
    <row r="40349" x14ac:dyDescent="0.25"/>
    <row r="40350" x14ac:dyDescent="0.25"/>
    <row r="40351" x14ac:dyDescent="0.25"/>
    <row r="40352" x14ac:dyDescent="0.25"/>
    <row r="40353" x14ac:dyDescent="0.25"/>
    <row r="40354" x14ac:dyDescent="0.25"/>
    <row r="40355" x14ac:dyDescent="0.25"/>
    <row r="40356" x14ac:dyDescent="0.25"/>
    <row r="40357" x14ac:dyDescent="0.25"/>
    <row r="40358" x14ac:dyDescent="0.25"/>
    <row r="40359" x14ac:dyDescent="0.25"/>
    <row r="40360" x14ac:dyDescent="0.25"/>
    <row r="40361" x14ac:dyDescent="0.25"/>
    <row r="40362" x14ac:dyDescent="0.25"/>
    <row r="40363" x14ac:dyDescent="0.25"/>
    <row r="40364" x14ac:dyDescent="0.25"/>
    <row r="40365" x14ac:dyDescent="0.25"/>
    <row r="40366" x14ac:dyDescent="0.25"/>
    <row r="40367" x14ac:dyDescent="0.25"/>
    <row r="40368" x14ac:dyDescent="0.25"/>
    <row r="40369" x14ac:dyDescent="0.25"/>
    <row r="40370" x14ac:dyDescent="0.25"/>
    <row r="40371" x14ac:dyDescent="0.25"/>
    <row r="40372" x14ac:dyDescent="0.25"/>
    <row r="40373" x14ac:dyDescent="0.25"/>
    <row r="40374" x14ac:dyDescent="0.25"/>
    <row r="40375" x14ac:dyDescent="0.25"/>
    <row r="40376" x14ac:dyDescent="0.25"/>
    <row r="40377" x14ac:dyDescent="0.25"/>
    <row r="40378" x14ac:dyDescent="0.25"/>
    <row r="40379" x14ac:dyDescent="0.25"/>
    <row r="40380" x14ac:dyDescent="0.25"/>
    <row r="40381" x14ac:dyDescent="0.25"/>
    <row r="40382" x14ac:dyDescent="0.25"/>
    <row r="40383" x14ac:dyDescent="0.25"/>
    <row r="40384" x14ac:dyDescent="0.25"/>
    <row r="40385" x14ac:dyDescent="0.25"/>
    <row r="40386" x14ac:dyDescent="0.25"/>
    <row r="40387" x14ac:dyDescent="0.25"/>
    <row r="40388" x14ac:dyDescent="0.25"/>
    <row r="40389" x14ac:dyDescent="0.25"/>
    <row r="40390" x14ac:dyDescent="0.25"/>
    <row r="40391" x14ac:dyDescent="0.25"/>
    <row r="40392" x14ac:dyDescent="0.25"/>
    <row r="40393" x14ac:dyDescent="0.25"/>
    <row r="40394" x14ac:dyDescent="0.25"/>
    <row r="40395" x14ac:dyDescent="0.25"/>
    <row r="40396" x14ac:dyDescent="0.25"/>
    <row r="40397" x14ac:dyDescent="0.25"/>
    <row r="40398" x14ac:dyDescent="0.25"/>
    <row r="40399" x14ac:dyDescent="0.25"/>
    <row r="40400" x14ac:dyDescent="0.25"/>
    <row r="40401" x14ac:dyDescent="0.25"/>
    <row r="40402" x14ac:dyDescent="0.25"/>
    <row r="40403" x14ac:dyDescent="0.25"/>
    <row r="40404" x14ac:dyDescent="0.25"/>
    <row r="40405" x14ac:dyDescent="0.25"/>
    <row r="40406" x14ac:dyDescent="0.25"/>
    <row r="40407" x14ac:dyDescent="0.25"/>
    <row r="40408" x14ac:dyDescent="0.25"/>
    <row r="40409" x14ac:dyDescent="0.25"/>
    <row r="40410" x14ac:dyDescent="0.25"/>
    <row r="40411" x14ac:dyDescent="0.25"/>
    <row r="40412" x14ac:dyDescent="0.25"/>
    <row r="40413" x14ac:dyDescent="0.25"/>
    <row r="40414" x14ac:dyDescent="0.25"/>
    <row r="40415" x14ac:dyDescent="0.25"/>
    <row r="40416" x14ac:dyDescent="0.25"/>
    <row r="40417" x14ac:dyDescent="0.25"/>
    <row r="40418" x14ac:dyDescent="0.25"/>
    <row r="40419" x14ac:dyDescent="0.25"/>
    <row r="40420" x14ac:dyDescent="0.25"/>
    <row r="40421" x14ac:dyDescent="0.25"/>
    <row r="40422" x14ac:dyDescent="0.25"/>
    <row r="40423" x14ac:dyDescent="0.25"/>
    <row r="40424" x14ac:dyDescent="0.25"/>
    <row r="40425" x14ac:dyDescent="0.25"/>
    <row r="40426" x14ac:dyDescent="0.25"/>
    <row r="40427" x14ac:dyDescent="0.25"/>
    <row r="40428" x14ac:dyDescent="0.25"/>
    <row r="40429" x14ac:dyDescent="0.25"/>
    <row r="40430" x14ac:dyDescent="0.25"/>
    <row r="40431" x14ac:dyDescent="0.25"/>
    <row r="40432" x14ac:dyDescent="0.25"/>
    <row r="40433" x14ac:dyDescent="0.25"/>
    <row r="40434" x14ac:dyDescent="0.25"/>
    <row r="40435" x14ac:dyDescent="0.25"/>
    <row r="40436" x14ac:dyDescent="0.25"/>
    <row r="40437" x14ac:dyDescent="0.25"/>
    <row r="40438" x14ac:dyDescent="0.25"/>
    <row r="40439" x14ac:dyDescent="0.25"/>
    <row r="40440" x14ac:dyDescent="0.25"/>
    <row r="40441" x14ac:dyDescent="0.25"/>
    <row r="40442" x14ac:dyDescent="0.25"/>
    <row r="40443" x14ac:dyDescent="0.25"/>
    <row r="40444" x14ac:dyDescent="0.25"/>
    <row r="40445" x14ac:dyDescent="0.25"/>
    <row r="40446" x14ac:dyDescent="0.25"/>
    <row r="40447" x14ac:dyDescent="0.25"/>
    <row r="40448" x14ac:dyDescent="0.25"/>
    <row r="40449" x14ac:dyDescent="0.25"/>
    <row r="40450" x14ac:dyDescent="0.25"/>
    <row r="40451" x14ac:dyDescent="0.25"/>
    <row r="40452" x14ac:dyDescent="0.25"/>
    <row r="40453" x14ac:dyDescent="0.25"/>
    <row r="40454" x14ac:dyDescent="0.25"/>
    <row r="40455" x14ac:dyDescent="0.25"/>
    <row r="40456" x14ac:dyDescent="0.25"/>
    <row r="40457" x14ac:dyDescent="0.25"/>
    <row r="40458" x14ac:dyDescent="0.25"/>
    <row r="40459" x14ac:dyDescent="0.25"/>
    <row r="40460" x14ac:dyDescent="0.25"/>
    <row r="40461" x14ac:dyDescent="0.25"/>
    <row r="40462" x14ac:dyDescent="0.25"/>
    <row r="40463" x14ac:dyDescent="0.25"/>
    <row r="40464" x14ac:dyDescent="0.25"/>
    <row r="40465" x14ac:dyDescent="0.25"/>
    <row r="40466" x14ac:dyDescent="0.25"/>
    <row r="40467" x14ac:dyDescent="0.25"/>
    <row r="40468" x14ac:dyDescent="0.25"/>
    <row r="40469" x14ac:dyDescent="0.25"/>
    <row r="40470" x14ac:dyDescent="0.25"/>
    <row r="40471" x14ac:dyDescent="0.25"/>
    <row r="40472" x14ac:dyDescent="0.25"/>
    <row r="40473" x14ac:dyDescent="0.25"/>
    <row r="40474" x14ac:dyDescent="0.25"/>
    <row r="40475" x14ac:dyDescent="0.25"/>
    <row r="40476" x14ac:dyDescent="0.25"/>
    <row r="40477" x14ac:dyDescent="0.25"/>
    <row r="40478" x14ac:dyDescent="0.25"/>
    <row r="40479" x14ac:dyDescent="0.25"/>
    <row r="40480" x14ac:dyDescent="0.25"/>
    <row r="40481" x14ac:dyDescent="0.25"/>
    <row r="40482" x14ac:dyDescent="0.25"/>
    <row r="40483" x14ac:dyDescent="0.25"/>
    <row r="40484" x14ac:dyDescent="0.25"/>
    <row r="40485" x14ac:dyDescent="0.25"/>
    <row r="40486" x14ac:dyDescent="0.25"/>
    <row r="40487" x14ac:dyDescent="0.25"/>
    <row r="40488" x14ac:dyDescent="0.25"/>
    <row r="40489" x14ac:dyDescent="0.25"/>
    <row r="40490" x14ac:dyDescent="0.25"/>
    <row r="40491" x14ac:dyDescent="0.25"/>
    <row r="40492" x14ac:dyDescent="0.25"/>
    <row r="40493" x14ac:dyDescent="0.25"/>
    <row r="40494" x14ac:dyDescent="0.25"/>
    <row r="40495" x14ac:dyDescent="0.25"/>
    <row r="40496" x14ac:dyDescent="0.25"/>
    <row r="40497" x14ac:dyDescent="0.25"/>
    <row r="40498" x14ac:dyDescent="0.25"/>
    <row r="40499" x14ac:dyDescent="0.25"/>
    <row r="40500" x14ac:dyDescent="0.25"/>
    <row r="40501" x14ac:dyDescent="0.25"/>
    <row r="40502" x14ac:dyDescent="0.25"/>
    <row r="40503" x14ac:dyDescent="0.25"/>
    <row r="40504" x14ac:dyDescent="0.25"/>
    <row r="40505" x14ac:dyDescent="0.25"/>
    <row r="40506" x14ac:dyDescent="0.25"/>
    <row r="40507" x14ac:dyDescent="0.25"/>
    <row r="40508" x14ac:dyDescent="0.25"/>
    <row r="40509" x14ac:dyDescent="0.25"/>
    <row r="40510" x14ac:dyDescent="0.25"/>
    <row r="40511" x14ac:dyDescent="0.25"/>
    <row r="40512" x14ac:dyDescent="0.25"/>
    <row r="40513" x14ac:dyDescent="0.25"/>
    <row r="40514" x14ac:dyDescent="0.25"/>
    <row r="40515" x14ac:dyDescent="0.25"/>
    <row r="40516" x14ac:dyDescent="0.25"/>
    <row r="40517" x14ac:dyDescent="0.25"/>
    <row r="40518" x14ac:dyDescent="0.25"/>
    <row r="40519" x14ac:dyDescent="0.25"/>
    <row r="40520" x14ac:dyDescent="0.25"/>
    <row r="40521" x14ac:dyDescent="0.25"/>
    <row r="40522" x14ac:dyDescent="0.25"/>
    <row r="40523" x14ac:dyDescent="0.25"/>
    <row r="40524" x14ac:dyDescent="0.25"/>
    <row r="40525" x14ac:dyDescent="0.25"/>
    <row r="40526" x14ac:dyDescent="0.25"/>
    <row r="40527" x14ac:dyDescent="0.25"/>
    <row r="40528" x14ac:dyDescent="0.25"/>
    <row r="40529" x14ac:dyDescent="0.25"/>
    <row r="40530" x14ac:dyDescent="0.25"/>
    <row r="40531" x14ac:dyDescent="0.25"/>
    <row r="40532" x14ac:dyDescent="0.25"/>
    <row r="40533" x14ac:dyDescent="0.25"/>
    <row r="40534" x14ac:dyDescent="0.25"/>
    <row r="40535" x14ac:dyDescent="0.25"/>
    <row r="40536" x14ac:dyDescent="0.25"/>
    <row r="40537" x14ac:dyDescent="0.25"/>
    <row r="40538" x14ac:dyDescent="0.25"/>
    <row r="40539" x14ac:dyDescent="0.25"/>
    <row r="40540" x14ac:dyDescent="0.25"/>
    <row r="40541" x14ac:dyDescent="0.25"/>
    <row r="40542" x14ac:dyDescent="0.25"/>
    <row r="40543" x14ac:dyDescent="0.25"/>
    <row r="40544" x14ac:dyDescent="0.25"/>
    <row r="40545" x14ac:dyDescent="0.25"/>
    <row r="40546" x14ac:dyDescent="0.25"/>
    <row r="40547" x14ac:dyDescent="0.25"/>
    <row r="40548" x14ac:dyDescent="0.25"/>
    <row r="40549" x14ac:dyDescent="0.25"/>
    <row r="40550" x14ac:dyDescent="0.25"/>
    <row r="40551" x14ac:dyDescent="0.25"/>
    <row r="40552" x14ac:dyDescent="0.25"/>
    <row r="40553" x14ac:dyDescent="0.25"/>
    <row r="40554" x14ac:dyDescent="0.25"/>
    <row r="40555" x14ac:dyDescent="0.25"/>
    <row r="40556" x14ac:dyDescent="0.25"/>
    <row r="40557" x14ac:dyDescent="0.25"/>
    <row r="40558" x14ac:dyDescent="0.25"/>
    <row r="40559" x14ac:dyDescent="0.25"/>
    <row r="40560" x14ac:dyDescent="0.25"/>
    <row r="40561" x14ac:dyDescent="0.25"/>
    <row r="40562" x14ac:dyDescent="0.25"/>
    <row r="40563" x14ac:dyDescent="0.25"/>
    <row r="40564" x14ac:dyDescent="0.25"/>
    <row r="40565" x14ac:dyDescent="0.25"/>
    <row r="40566" x14ac:dyDescent="0.25"/>
    <row r="40567" x14ac:dyDescent="0.25"/>
    <row r="40568" x14ac:dyDescent="0.25"/>
    <row r="40569" x14ac:dyDescent="0.25"/>
    <row r="40570" x14ac:dyDescent="0.25"/>
    <row r="40571" x14ac:dyDescent="0.25"/>
    <row r="40572" x14ac:dyDescent="0.25"/>
    <row r="40573" x14ac:dyDescent="0.25"/>
    <row r="40574" x14ac:dyDescent="0.25"/>
    <row r="40575" x14ac:dyDescent="0.25"/>
    <row r="40576" x14ac:dyDescent="0.25"/>
    <row r="40577" x14ac:dyDescent="0.25"/>
    <row r="40578" x14ac:dyDescent="0.25"/>
    <row r="40579" x14ac:dyDescent="0.25"/>
    <row r="40580" x14ac:dyDescent="0.25"/>
    <row r="40581" x14ac:dyDescent="0.25"/>
    <row r="40582" x14ac:dyDescent="0.25"/>
    <row r="40583" x14ac:dyDescent="0.25"/>
    <row r="40584" x14ac:dyDescent="0.25"/>
    <row r="40585" x14ac:dyDescent="0.25"/>
    <row r="40586" x14ac:dyDescent="0.25"/>
    <row r="40587" x14ac:dyDescent="0.25"/>
    <row r="40588" x14ac:dyDescent="0.25"/>
    <row r="40589" x14ac:dyDescent="0.25"/>
    <row r="40590" x14ac:dyDescent="0.25"/>
    <row r="40591" x14ac:dyDescent="0.25"/>
    <row r="40592" x14ac:dyDescent="0.25"/>
    <row r="40593" x14ac:dyDescent="0.25"/>
    <row r="40594" x14ac:dyDescent="0.25"/>
    <row r="40595" x14ac:dyDescent="0.25"/>
    <row r="40596" x14ac:dyDescent="0.25"/>
    <row r="40597" x14ac:dyDescent="0.25"/>
    <row r="40598" x14ac:dyDescent="0.25"/>
    <row r="40599" x14ac:dyDescent="0.25"/>
    <row r="40600" x14ac:dyDescent="0.25"/>
    <row r="40601" x14ac:dyDescent="0.25"/>
    <row r="40602" x14ac:dyDescent="0.25"/>
    <row r="40603" x14ac:dyDescent="0.25"/>
    <row r="40604" x14ac:dyDescent="0.25"/>
    <row r="40605" x14ac:dyDescent="0.25"/>
    <row r="40606" x14ac:dyDescent="0.25"/>
    <row r="40607" x14ac:dyDescent="0.25"/>
    <row r="40608" x14ac:dyDescent="0.25"/>
    <row r="40609" x14ac:dyDescent="0.25"/>
    <row r="40610" x14ac:dyDescent="0.25"/>
    <row r="40611" x14ac:dyDescent="0.25"/>
    <row r="40612" x14ac:dyDescent="0.25"/>
    <row r="40613" x14ac:dyDescent="0.25"/>
    <row r="40614" x14ac:dyDescent="0.25"/>
    <row r="40615" x14ac:dyDescent="0.25"/>
    <row r="40616" x14ac:dyDescent="0.25"/>
    <row r="40617" x14ac:dyDescent="0.25"/>
    <row r="40618" x14ac:dyDescent="0.25"/>
    <row r="40619" x14ac:dyDescent="0.25"/>
    <row r="40620" x14ac:dyDescent="0.25"/>
    <row r="40621" x14ac:dyDescent="0.25"/>
    <row r="40622" x14ac:dyDescent="0.25"/>
    <row r="40623" x14ac:dyDescent="0.25"/>
    <row r="40624" x14ac:dyDescent="0.25"/>
    <row r="40625" x14ac:dyDescent="0.25"/>
    <row r="40626" x14ac:dyDescent="0.25"/>
    <row r="40627" x14ac:dyDescent="0.25"/>
    <row r="40628" x14ac:dyDescent="0.25"/>
    <row r="40629" x14ac:dyDescent="0.25"/>
    <row r="40630" x14ac:dyDescent="0.25"/>
    <row r="40631" x14ac:dyDescent="0.25"/>
    <row r="40632" x14ac:dyDescent="0.25"/>
    <row r="40633" x14ac:dyDescent="0.25"/>
    <row r="40634" x14ac:dyDescent="0.25"/>
    <row r="40635" x14ac:dyDescent="0.25"/>
    <row r="40636" x14ac:dyDescent="0.25"/>
    <row r="40637" x14ac:dyDescent="0.25"/>
    <row r="40638" x14ac:dyDescent="0.25"/>
    <row r="40639" x14ac:dyDescent="0.25"/>
    <row r="40640" x14ac:dyDescent="0.25"/>
    <row r="40641" x14ac:dyDescent="0.25"/>
    <row r="40642" x14ac:dyDescent="0.25"/>
    <row r="40643" x14ac:dyDescent="0.25"/>
    <row r="40644" x14ac:dyDescent="0.25"/>
    <row r="40645" x14ac:dyDescent="0.25"/>
    <row r="40646" x14ac:dyDescent="0.25"/>
    <row r="40647" x14ac:dyDescent="0.25"/>
    <row r="40648" x14ac:dyDescent="0.25"/>
    <row r="40649" x14ac:dyDescent="0.25"/>
    <row r="40650" x14ac:dyDescent="0.25"/>
    <row r="40651" x14ac:dyDescent="0.25"/>
    <row r="40652" x14ac:dyDescent="0.25"/>
    <row r="40653" x14ac:dyDescent="0.25"/>
    <row r="40654" x14ac:dyDescent="0.25"/>
    <row r="40655" x14ac:dyDescent="0.25"/>
    <row r="40656" x14ac:dyDescent="0.25"/>
    <row r="40657" x14ac:dyDescent="0.25"/>
    <row r="40658" x14ac:dyDescent="0.25"/>
    <row r="40659" x14ac:dyDescent="0.25"/>
    <row r="40660" x14ac:dyDescent="0.25"/>
    <row r="40661" x14ac:dyDescent="0.25"/>
    <row r="40662" x14ac:dyDescent="0.25"/>
    <row r="40663" x14ac:dyDescent="0.25"/>
    <row r="40664" x14ac:dyDescent="0.25"/>
    <row r="40665" x14ac:dyDescent="0.25"/>
    <row r="40666" x14ac:dyDescent="0.25"/>
    <row r="40667" x14ac:dyDescent="0.25"/>
    <row r="40668" x14ac:dyDescent="0.25"/>
    <row r="40669" x14ac:dyDescent="0.25"/>
    <row r="40670" x14ac:dyDescent="0.25"/>
    <row r="40671" x14ac:dyDescent="0.25"/>
    <row r="40672" x14ac:dyDescent="0.25"/>
    <row r="40673" x14ac:dyDescent="0.25"/>
    <row r="40674" x14ac:dyDescent="0.25"/>
    <row r="40675" x14ac:dyDescent="0.25"/>
    <row r="40676" x14ac:dyDescent="0.25"/>
    <row r="40677" x14ac:dyDescent="0.25"/>
    <row r="40678" x14ac:dyDescent="0.25"/>
    <row r="40679" x14ac:dyDescent="0.25"/>
    <row r="40680" x14ac:dyDescent="0.25"/>
    <row r="40681" x14ac:dyDescent="0.25"/>
    <row r="40682" x14ac:dyDescent="0.25"/>
    <row r="40683" x14ac:dyDescent="0.25"/>
    <row r="40684" x14ac:dyDescent="0.25"/>
    <row r="40685" x14ac:dyDescent="0.25"/>
    <row r="40686" x14ac:dyDescent="0.25"/>
    <row r="40687" x14ac:dyDescent="0.25"/>
    <row r="40688" x14ac:dyDescent="0.25"/>
    <row r="40689" x14ac:dyDescent="0.25"/>
    <row r="40690" x14ac:dyDescent="0.25"/>
    <row r="40691" x14ac:dyDescent="0.25"/>
    <row r="40692" x14ac:dyDescent="0.25"/>
    <row r="40693" x14ac:dyDescent="0.25"/>
    <row r="40694" x14ac:dyDescent="0.25"/>
    <row r="40695" x14ac:dyDescent="0.25"/>
    <row r="40696" x14ac:dyDescent="0.25"/>
    <row r="40697" x14ac:dyDescent="0.25"/>
    <row r="40698" x14ac:dyDescent="0.25"/>
    <row r="40699" x14ac:dyDescent="0.25"/>
    <row r="40700" x14ac:dyDescent="0.25"/>
    <row r="40701" x14ac:dyDescent="0.25"/>
    <row r="40702" x14ac:dyDescent="0.25"/>
    <row r="40703" x14ac:dyDescent="0.25"/>
    <row r="40704" x14ac:dyDescent="0.25"/>
    <row r="40705" x14ac:dyDescent="0.25"/>
    <row r="40706" x14ac:dyDescent="0.25"/>
    <row r="40707" x14ac:dyDescent="0.25"/>
    <row r="40708" x14ac:dyDescent="0.25"/>
    <row r="40709" x14ac:dyDescent="0.25"/>
    <row r="40710" x14ac:dyDescent="0.25"/>
    <row r="40711" x14ac:dyDescent="0.25"/>
    <row r="40712" x14ac:dyDescent="0.25"/>
    <row r="40713" x14ac:dyDescent="0.25"/>
    <row r="40714" x14ac:dyDescent="0.25"/>
    <row r="40715" x14ac:dyDescent="0.25"/>
    <row r="40716" x14ac:dyDescent="0.25"/>
    <row r="40717" x14ac:dyDescent="0.25"/>
    <row r="40718" x14ac:dyDescent="0.25"/>
    <row r="40719" x14ac:dyDescent="0.25"/>
    <row r="40720" x14ac:dyDescent="0.25"/>
    <row r="40721" x14ac:dyDescent="0.25"/>
    <row r="40722" x14ac:dyDescent="0.25"/>
    <row r="40723" x14ac:dyDescent="0.25"/>
    <row r="40724" x14ac:dyDescent="0.25"/>
    <row r="40725" x14ac:dyDescent="0.25"/>
    <row r="40726" x14ac:dyDescent="0.25"/>
    <row r="40727" x14ac:dyDescent="0.25"/>
    <row r="40728" x14ac:dyDescent="0.25"/>
    <row r="40729" x14ac:dyDescent="0.25"/>
    <row r="40730" x14ac:dyDescent="0.25"/>
    <row r="40731" x14ac:dyDescent="0.25"/>
    <row r="40732" x14ac:dyDescent="0.25"/>
    <row r="40733" x14ac:dyDescent="0.25"/>
    <row r="40734" x14ac:dyDescent="0.25"/>
    <row r="40735" x14ac:dyDescent="0.25"/>
    <row r="40736" x14ac:dyDescent="0.25"/>
    <row r="40737" x14ac:dyDescent="0.25"/>
    <row r="40738" x14ac:dyDescent="0.25"/>
    <row r="40739" x14ac:dyDescent="0.25"/>
    <row r="40740" x14ac:dyDescent="0.25"/>
    <row r="40741" x14ac:dyDescent="0.25"/>
    <row r="40742" x14ac:dyDescent="0.25"/>
    <row r="40743" x14ac:dyDescent="0.25"/>
    <row r="40744" x14ac:dyDescent="0.25"/>
    <row r="40745" x14ac:dyDescent="0.25"/>
    <row r="40746" x14ac:dyDescent="0.25"/>
    <row r="40747" x14ac:dyDescent="0.25"/>
    <row r="40748" x14ac:dyDescent="0.25"/>
    <row r="40749" x14ac:dyDescent="0.25"/>
    <row r="40750" x14ac:dyDescent="0.25"/>
    <row r="40751" x14ac:dyDescent="0.25"/>
    <row r="40752" x14ac:dyDescent="0.25"/>
    <row r="40753" x14ac:dyDescent="0.25"/>
    <row r="40754" x14ac:dyDescent="0.25"/>
    <row r="40755" x14ac:dyDescent="0.25"/>
    <row r="40756" x14ac:dyDescent="0.25"/>
    <row r="40757" x14ac:dyDescent="0.25"/>
    <row r="40758" x14ac:dyDescent="0.25"/>
    <row r="40759" x14ac:dyDescent="0.25"/>
    <row r="40760" x14ac:dyDescent="0.25"/>
    <row r="40761" x14ac:dyDescent="0.25"/>
    <row r="40762" x14ac:dyDescent="0.25"/>
    <row r="40763" x14ac:dyDescent="0.25"/>
    <row r="40764" x14ac:dyDescent="0.25"/>
    <row r="40765" x14ac:dyDescent="0.25"/>
    <row r="40766" x14ac:dyDescent="0.25"/>
    <row r="40767" x14ac:dyDescent="0.25"/>
    <row r="40768" x14ac:dyDescent="0.25"/>
    <row r="40769" x14ac:dyDescent="0.25"/>
    <row r="40770" x14ac:dyDescent="0.25"/>
    <row r="40771" x14ac:dyDescent="0.25"/>
    <row r="40772" x14ac:dyDescent="0.25"/>
    <row r="40773" x14ac:dyDescent="0.25"/>
    <row r="40774" x14ac:dyDescent="0.25"/>
    <row r="40775" x14ac:dyDescent="0.25"/>
    <row r="40776" x14ac:dyDescent="0.25"/>
    <row r="40777" x14ac:dyDescent="0.25"/>
    <row r="40778" x14ac:dyDescent="0.25"/>
    <row r="40779" x14ac:dyDescent="0.25"/>
    <row r="40780" x14ac:dyDescent="0.25"/>
    <row r="40781" x14ac:dyDescent="0.25"/>
    <row r="40782" x14ac:dyDescent="0.25"/>
    <row r="40783" x14ac:dyDescent="0.25"/>
    <row r="40784" x14ac:dyDescent="0.25"/>
    <row r="40785" x14ac:dyDescent="0.25"/>
    <row r="40786" x14ac:dyDescent="0.25"/>
    <row r="40787" x14ac:dyDescent="0.25"/>
    <row r="40788" x14ac:dyDescent="0.25"/>
    <row r="40789" x14ac:dyDescent="0.25"/>
    <row r="40790" x14ac:dyDescent="0.25"/>
    <row r="40791" x14ac:dyDescent="0.25"/>
    <row r="40792" x14ac:dyDescent="0.25"/>
    <row r="40793" x14ac:dyDescent="0.25"/>
    <row r="40794" x14ac:dyDescent="0.25"/>
    <row r="40795" x14ac:dyDescent="0.25"/>
    <row r="40796" x14ac:dyDescent="0.25"/>
    <row r="40797" x14ac:dyDescent="0.25"/>
    <row r="40798" x14ac:dyDescent="0.25"/>
    <row r="40799" x14ac:dyDescent="0.25"/>
    <row r="40800" x14ac:dyDescent="0.25"/>
    <row r="40801" x14ac:dyDescent="0.25"/>
    <row r="40802" x14ac:dyDescent="0.25"/>
    <row r="40803" x14ac:dyDescent="0.25"/>
    <row r="40804" x14ac:dyDescent="0.25"/>
    <row r="40805" x14ac:dyDescent="0.25"/>
    <row r="40806" x14ac:dyDescent="0.25"/>
    <row r="40807" x14ac:dyDescent="0.25"/>
    <row r="40808" x14ac:dyDescent="0.25"/>
    <row r="40809" x14ac:dyDescent="0.25"/>
    <row r="40810" x14ac:dyDescent="0.25"/>
    <row r="40811" x14ac:dyDescent="0.25"/>
    <row r="40812" x14ac:dyDescent="0.25"/>
    <row r="40813" x14ac:dyDescent="0.25"/>
    <row r="40814" x14ac:dyDescent="0.25"/>
    <row r="40815" x14ac:dyDescent="0.25"/>
    <row r="40816" x14ac:dyDescent="0.25"/>
    <row r="40817" x14ac:dyDescent="0.25"/>
    <row r="40818" x14ac:dyDescent="0.25"/>
    <row r="40819" x14ac:dyDescent="0.25"/>
    <row r="40820" x14ac:dyDescent="0.25"/>
    <row r="40821" x14ac:dyDescent="0.25"/>
    <row r="40822" x14ac:dyDescent="0.25"/>
    <row r="40823" x14ac:dyDescent="0.25"/>
    <row r="40824" x14ac:dyDescent="0.25"/>
    <row r="40825" x14ac:dyDescent="0.25"/>
    <row r="40826" x14ac:dyDescent="0.25"/>
    <row r="40827" x14ac:dyDescent="0.25"/>
    <row r="40828" x14ac:dyDescent="0.25"/>
    <row r="40829" x14ac:dyDescent="0.25"/>
    <row r="40830" x14ac:dyDescent="0.25"/>
    <row r="40831" x14ac:dyDescent="0.25"/>
    <row r="40832" x14ac:dyDescent="0.25"/>
    <row r="40833" x14ac:dyDescent="0.25"/>
    <row r="40834" x14ac:dyDescent="0.25"/>
    <row r="40835" x14ac:dyDescent="0.25"/>
    <row r="40836" x14ac:dyDescent="0.25"/>
    <row r="40837" x14ac:dyDescent="0.25"/>
    <row r="40838" x14ac:dyDescent="0.25"/>
    <row r="40839" x14ac:dyDescent="0.25"/>
    <row r="40840" x14ac:dyDescent="0.25"/>
    <row r="40841" x14ac:dyDescent="0.25"/>
    <row r="40842" x14ac:dyDescent="0.25"/>
    <row r="40843" x14ac:dyDescent="0.25"/>
    <row r="40844" x14ac:dyDescent="0.25"/>
    <row r="40845" x14ac:dyDescent="0.25"/>
    <row r="40846" x14ac:dyDescent="0.25"/>
    <row r="40847" x14ac:dyDescent="0.25"/>
    <row r="40848" x14ac:dyDescent="0.25"/>
    <row r="40849" x14ac:dyDescent="0.25"/>
    <row r="40850" x14ac:dyDescent="0.25"/>
    <row r="40851" x14ac:dyDescent="0.25"/>
    <row r="40852" x14ac:dyDescent="0.25"/>
    <row r="40853" x14ac:dyDescent="0.25"/>
    <row r="40854" x14ac:dyDescent="0.25"/>
    <row r="40855" x14ac:dyDescent="0.25"/>
    <row r="40856" x14ac:dyDescent="0.25"/>
    <row r="40857" x14ac:dyDescent="0.25"/>
    <row r="40858" x14ac:dyDescent="0.25"/>
    <row r="40859" x14ac:dyDescent="0.25"/>
    <row r="40860" x14ac:dyDescent="0.25"/>
    <row r="40861" x14ac:dyDescent="0.25"/>
    <row r="40862" x14ac:dyDescent="0.25"/>
    <row r="40863" x14ac:dyDescent="0.25"/>
    <row r="40864" x14ac:dyDescent="0.25"/>
    <row r="40865" x14ac:dyDescent="0.25"/>
    <row r="40866" x14ac:dyDescent="0.25"/>
    <row r="40867" x14ac:dyDescent="0.25"/>
    <row r="40868" x14ac:dyDescent="0.25"/>
    <row r="40869" x14ac:dyDescent="0.25"/>
    <row r="40870" x14ac:dyDescent="0.25"/>
    <row r="40871" x14ac:dyDescent="0.25"/>
    <row r="40872" x14ac:dyDescent="0.25"/>
    <row r="40873" x14ac:dyDescent="0.25"/>
    <row r="40874" x14ac:dyDescent="0.25"/>
    <row r="40875" x14ac:dyDescent="0.25"/>
    <row r="40876" x14ac:dyDescent="0.25"/>
    <row r="40877" x14ac:dyDescent="0.25"/>
    <row r="40878" x14ac:dyDescent="0.25"/>
    <row r="40879" x14ac:dyDescent="0.25"/>
    <row r="40880" x14ac:dyDescent="0.25"/>
    <row r="40881" x14ac:dyDescent="0.25"/>
    <row r="40882" x14ac:dyDescent="0.25"/>
    <row r="40883" x14ac:dyDescent="0.25"/>
    <row r="40884" x14ac:dyDescent="0.25"/>
    <row r="40885" x14ac:dyDescent="0.25"/>
    <row r="40886" x14ac:dyDescent="0.25"/>
    <row r="40887" x14ac:dyDescent="0.25"/>
    <row r="40888" x14ac:dyDescent="0.25"/>
    <row r="40889" x14ac:dyDescent="0.25"/>
    <row r="40890" x14ac:dyDescent="0.25"/>
    <row r="40891" x14ac:dyDescent="0.25"/>
    <row r="40892" x14ac:dyDescent="0.25"/>
    <row r="40893" x14ac:dyDescent="0.25"/>
    <row r="40894" x14ac:dyDescent="0.25"/>
    <row r="40895" x14ac:dyDescent="0.25"/>
    <row r="40896" x14ac:dyDescent="0.25"/>
    <row r="40897" x14ac:dyDescent="0.25"/>
    <row r="40898" x14ac:dyDescent="0.25"/>
    <row r="40899" x14ac:dyDescent="0.25"/>
    <row r="40900" x14ac:dyDescent="0.25"/>
    <row r="40901" x14ac:dyDescent="0.25"/>
    <row r="40902" x14ac:dyDescent="0.25"/>
    <row r="40903" x14ac:dyDescent="0.25"/>
    <row r="40904" x14ac:dyDescent="0.25"/>
    <row r="40905" x14ac:dyDescent="0.25"/>
    <row r="40906" x14ac:dyDescent="0.25"/>
    <row r="40907" x14ac:dyDescent="0.25"/>
    <row r="40908" x14ac:dyDescent="0.25"/>
    <row r="40909" x14ac:dyDescent="0.25"/>
    <row r="40910" x14ac:dyDescent="0.25"/>
    <row r="40911" x14ac:dyDescent="0.25"/>
    <row r="40912" x14ac:dyDescent="0.25"/>
    <row r="40913" x14ac:dyDescent="0.25"/>
    <row r="40914" x14ac:dyDescent="0.25"/>
    <row r="40915" x14ac:dyDescent="0.25"/>
    <row r="40916" x14ac:dyDescent="0.25"/>
    <row r="40917" x14ac:dyDescent="0.25"/>
    <row r="40918" x14ac:dyDescent="0.25"/>
    <row r="40919" x14ac:dyDescent="0.25"/>
    <row r="40920" x14ac:dyDescent="0.25"/>
    <row r="40921" x14ac:dyDescent="0.25"/>
    <row r="40922" x14ac:dyDescent="0.25"/>
    <row r="40923" x14ac:dyDescent="0.25"/>
    <row r="40924" x14ac:dyDescent="0.25"/>
    <row r="40925" x14ac:dyDescent="0.25"/>
    <row r="40926" x14ac:dyDescent="0.25"/>
    <row r="40927" x14ac:dyDescent="0.25"/>
    <row r="40928" x14ac:dyDescent="0.25"/>
    <row r="40929" x14ac:dyDescent="0.25"/>
    <row r="40930" x14ac:dyDescent="0.25"/>
    <row r="40931" x14ac:dyDescent="0.25"/>
    <row r="40932" x14ac:dyDescent="0.25"/>
    <row r="40933" x14ac:dyDescent="0.25"/>
    <row r="40934" x14ac:dyDescent="0.25"/>
    <row r="40935" x14ac:dyDescent="0.25"/>
    <row r="40936" x14ac:dyDescent="0.25"/>
    <row r="40937" x14ac:dyDescent="0.25"/>
    <row r="40938" x14ac:dyDescent="0.25"/>
    <row r="40939" x14ac:dyDescent="0.25"/>
    <row r="40940" x14ac:dyDescent="0.25"/>
    <row r="40941" x14ac:dyDescent="0.25"/>
    <row r="40942" x14ac:dyDescent="0.25"/>
    <row r="40943" x14ac:dyDescent="0.25"/>
    <row r="40944" x14ac:dyDescent="0.25"/>
    <row r="40945" x14ac:dyDescent="0.25"/>
    <row r="40946" x14ac:dyDescent="0.25"/>
    <row r="40947" x14ac:dyDescent="0.25"/>
    <row r="40948" x14ac:dyDescent="0.25"/>
    <row r="40949" x14ac:dyDescent="0.25"/>
    <row r="40950" x14ac:dyDescent="0.25"/>
    <row r="40951" x14ac:dyDescent="0.25"/>
    <row r="40952" x14ac:dyDescent="0.25"/>
    <row r="40953" x14ac:dyDescent="0.25"/>
    <row r="40954" x14ac:dyDescent="0.25"/>
    <row r="40955" x14ac:dyDescent="0.25"/>
    <row r="40956" x14ac:dyDescent="0.25"/>
    <row r="40957" x14ac:dyDescent="0.25"/>
    <row r="40958" x14ac:dyDescent="0.25"/>
    <row r="40959" x14ac:dyDescent="0.25"/>
    <row r="40960" x14ac:dyDescent="0.25"/>
    <row r="40961" x14ac:dyDescent="0.25"/>
    <row r="40962" x14ac:dyDescent="0.25"/>
    <row r="40963" x14ac:dyDescent="0.25"/>
    <row r="40964" x14ac:dyDescent="0.25"/>
    <row r="40965" x14ac:dyDescent="0.25"/>
    <row r="40966" x14ac:dyDescent="0.25"/>
    <row r="40967" x14ac:dyDescent="0.25"/>
    <row r="40968" x14ac:dyDescent="0.25"/>
    <row r="40969" x14ac:dyDescent="0.25"/>
    <row r="40970" x14ac:dyDescent="0.25"/>
    <row r="40971" x14ac:dyDescent="0.25"/>
    <row r="40972" x14ac:dyDescent="0.25"/>
    <row r="40973" x14ac:dyDescent="0.25"/>
    <row r="40974" x14ac:dyDescent="0.25"/>
    <row r="40975" x14ac:dyDescent="0.25"/>
    <row r="40976" x14ac:dyDescent="0.25"/>
    <row r="40977" x14ac:dyDescent="0.25"/>
    <row r="40978" x14ac:dyDescent="0.25"/>
    <row r="40979" x14ac:dyDescent="0.25"/>
    <row r="40980" x14ac:dyDescent="0.25"/>
    <row r="40981" x14ac:dyDescent="0.25"/>
    <row r="40982" x14ac:dyDescent="0.25"/>
    <row r="40983" x14ac:dyDescent="0.25"/>
    <row r="40984" x14ac:dyDescent="0.25"/>
    <row r="40985" x14ac:dyDescent="0.25"/>
    <row r="40986" x14ac:dyDescent="0.25"/>
    <row r="40987" x14ac:dyDescent="0.25"/>
    <row r="40988" x14ac:dyDescent="0.25"/>
    <row r="40989" x14ac:dyDescent="0.25"/>
    <row r="40990" x14ac:dyDescent="0.25"/>
    <row r="40991" x14ac:dyDescent="0.25"/>
    <row r="40992" x14ac:dyDescent="0.25"/>
    <row r="40993" x14ac:dyDescent="0.25"/>
    <row r="40994" x14ac:dyDescent="0.25"/>
    <row r="40995" x14ac:dyDescent="0.25"/>
    <row r="40996" x14ac:dyDescent="0.25"/>
    <row r="40997" x14ac:dyDescent="0.25"/>
    <row r="40998" x14ac:dyDescent="0.25"/>
    <row r="40999" x14ac:dyDescent="0.25"/>
    <row r="41000" x14ac:dyDescent="0.25"/>
    <row r="41001" x14ac:dyDescent="0.25"/>
    <row r="41002" x14ac:dyDescent="0.25"/>
    <row r="41003" x14ac:dyDescent="0.25"/>
    <row r="41004" x14ac:dyDescent="0.25"/>
    <row r="41005" x14ac:dyDescent="0.25"/>
    <row r="41006" x14ac:dyDescent="0.25"/>
    <row r="41007" x14ac:dyDescent="0.25"/>
    <row r="41008" x14ac:dyDescent="0.25"/>
    <row r="41009" x14ac:dyDescent="0.25"/>
    <row r="41010" x14ac:dyDescent="0.25"/>
    <row r="41011" x14ac:dyDescent="0.25"/>
    <row r="41012" x14ac:dyDescent="0.25"/>
    <row r="41013" x14ac:dyDescent="0.25"/>
    <row r="41014" x14ac:dyDescent="0.25"/>
    <row r="41015" x14ac:dyDescent="0.25"/>
    <row r="41016" x14ac:dyDescent="0.25"/>
    <row r="41017" x14ac:dyDescent="0.25"/>
    <row r="41018" x14ac:dyDescent="0.25"/>
    <row r="41019" x14ac:dyDescent="0.25"/>
    <row r="41020" x14ac:dyDescent="0.25"/>
    <row r="41021" x14ac:dyDescent="0.25"/>
    <row r="41022" x14ac:dyDescent="0.25"/>
    <row r="41023" x14ac:dyDescent="0.25"/>
    <row r="41024" x14ac:dyDescent="0.25"/>
    <row r="41025" x14ac:dyDescent="0.25"/>
    <row r="41026" x14ac:dyDescent="0.25"/>
    <row r="41027" x14ac:dyDescent="0.25"/>
    <row r="41028" x14ac:dyDescent="0.25"/>
    <row r="41029" x14ac:dyDescent="0.25"/>
    <row r="41030" x14ac:dyDescent="0.25"/>
    <row r="41031" x14ac:dyDescent="0.25"/>
    <row r="41032" x14ac:dyDescent="0.25"/>
    <row r="41033" x14ac:dyDescent="0.25"/>
    <row r="41034" x14ac:dyDescent="0.25"/>
    <row r="41035" x14ac:dyDescent="0.25"/>
    <row r="41036" x14ac:dyDescent="0.25"/>
    <row r="41037" x14ac:dyDescent="0.25"/>
    <row r="41038" x14ac:dyDescent="0.25"/>
    <row r="41039" x14ac:dyDescent="0.25"/>
    <row r="41040" x14ac:dyDescent="0.25"/>
    <row r="41041" x14ac:dyDescent="0.25"/>
    <row r="41042" x14ac:dyDescent="0.25"/>
    <row r="41043" x14ac:dyDescent="0.25"/>
    <row r="41044" x14ac:dyDescent="0.25"/>
    <row r="41045" x14ac:dyDescent="0.25"/>
    <row r="41046" x14ac:dyDescent="0.25"/>
    <row r="41047" x14ac:dyDescent="0.25"/>
    <row r="41048" x14ac:dyDescent="0.25"/>
    <row r="41049" x14ac:dyDescent="0.25"/>
    <row r="41050" x14ac:dyDescent="0.25"/>
    <row r="41051" x14ac:dyDescent="0.25"/>
    <row r="41052" x14ac:dyDescent="0.25"/>
    <row r="41053" x14ac:dyDescent="0.25"/>
    <row r="41054" x14ac:dyDescent="0.25"/>
    <row r="41055" x14ac:dyDescent="0.25"/>
    <row r="41056" x14ac:dyDescent="0.25"/>
    <row r="41057" x14ac:dyDescent="0.25"/>
    <row r="41058" x14ac:dyDescent="0.25"/>
    <row r="41059" x14ac:dyDescent="0.25"/>
    <row r="41060" x14ac:dyDescent="0.25"/>
    <row r="41061" x14ac:dyDescent="0.25"/>
    <row r="41062" x14ac:dyDescent="0.25"/>
    <row r="41063" x14ac:dyDescent="0.25"/>
    <row r="41064" x14ac:dyDescent="0.25"/>
    <row r="41065" x14ac:dyDescent="0.25"/>
    <row r="41066" x14ac:dyDescent="0.25"/>
    <row r="41067" x14ac:dyDescent="0.25"/>
    <row r="41068" x14ac:dyDescent="0.25"/>
    <row r="41069" x14ac:dyDescent="0.25"/>
    <row r="41070" x14ac:dyDescent="0.25"/>
    <row r="41071" x14ac:dyDescent="0.25"/>
    <row r="41072" x14ac:dyDescent="0.25"/>
    <row r="41073" x14ac:dyDescent="0.25"/>
    <row r="41074" x14ac:dyDescent="0.25"/>
    <row r="41075" x14ac:dyDescent="0.25"/>
    <row r="41076" x14ac:dyDescent="0.25"/>
    <row r="41077" x14ac:dyDescent="0.25"/>
    <row r="41078" x14ac:dyDescent="0.25"/>
    <row r="41079" x14ac:dyDescent="0.25"/>
    <row r="41080" x14ac:dyDescent="0.25"/>
    <row r="41081" x14ac:dyDescent="0.25"/>
    <row r="41082" x14ac:dyDescent="0.25"/>
    <row r="41083" x14ac:dyDescent="0.25"/>
    <row r="41084" x14ac:dyDescent="0.25"/>
    <row r="41085" x14ac:dyDescent="0.25"/>
    <row r="41086" x14ac:dyDescent="0.25"/>
    <row r="41087" x14ac:dyDescent="0.25"/>
    <row r="41088" x14ac:dyDescent="0.25"/>
    <row r="41089" x14ac:dyDescent="0.25"/>
    <row r="41090" x14ac:dyDescent="0.25"/>
    <row r="41091" x14ac:dyDescent="0.25"/>
    <row r="41092" x14ac:dyDescent="0.25"/>
    <row r="41093" x14ac:dyDescent="0.25"/>
    <row r="41094" x14ac:dyDescent="0.25"/>
    <row r="41095" x14ac:dyDescent="0.25"/>
    <row r="41096" x14ac:dyDescent="0.25"/>
    <row r="41097" x14ac:dyDescent="0.25"/>
    <row r="41098" x14ac:dyDescent="0.25"/>
    <row r="41099" x14ac:dyDescent="0.25"/>
    <row r="41100" x14ac:dyDescent="0.25"/>
    <row r="41101" x14ac:dyDescent="0.25"/>
    <row r="41102" x14ac:dyDescent="0.25"/>
    <row r="41103" x14ac:dyDescent="0.25"/>
    <row r="41104" x14ac:dyDescent="0.25"/>
    <row r="41105" x14ac:dyDescent="0.25"/>
    <row r="41106" x14ac:dyDescent="0.25"/>
    <row r="41107" x14ac:dyDescent="0.25"/>
    <row r="41108" x14ac:dyDescent="0.25"/>
    <row r="41109" x14ac:dyDescent="0.25"/>
    <row r="41110" x14ac:dyDescent="0.25"/>
    <row r="41111" x14ac:dyDescent="0.25"/>
    <row r="41112" x14ac:dyDescent="0.25"/>
    <row r="41113" x14ac:dyDescent="0.25"/>
    <row r="41114" x14ac:dyDescent="0.25"/>
    <row r="41115" x14ac:dyDescent="0.25"/>
    <row r="41116" x14ac:dyDescent="0.25"/>
    <row r="41117" x14ac:dyDescent="0.25"/>
    <row r="41118" x14ac:dyDescent="0.25"/>
    <row r="41119" x14ac:dyDescent="0.25"/>
    <row r="41120" x14ac:dyDescent="0.25"/>
    <row r="41121" x14ac:dyDescent="0.25"/>
    <row r="41122" x14ac:dyDescent="0.25"/>
    <row r="41123" x14ac:dyDescent="0.25"/>
    <row r="41124" x14ac:dyDescent="0.25"/>
    <row r="41125" x14ac:dyDescent="0.25"/>
    <row r="41126" x14ac:dyDescent="0.25"/>
    <row r="41127" x14ac:dyDescent="0.25"/>
    <row r="41128" x14ac:dyDescent="0.25"/>
    <row r="41129" x14ac:dyDescent="0.25"/>
    <row r="41130" x14ac:dyDescent="0.25"/>
    <row r="41131" x14ac:dyDescent="0.25"/>
    <row r="41132" x14ac:dyDescent="0.25"/>
    <row r="41133" x14ac:dyDescent="0.25"/>
    <row r="41134" x14ac:dyDescent="0.25"/>
    <row r="41135" x14ac:dyDescent="0.25"/>
    <row r="41136" x14ac:dyDescent="0.25"/>
    <row r="41137" x14ac:dyDescent="0.25"/>
    <row r="41138" x14ac:dyDescent="0.25"/>
    <row r="41139" x14ac:dyDescent="0.25"/>
    <row r="41140" x14ac:dyDescent="0.25"/>
    <row r="41141" x14ac:dyDescent="0.25"/>
    <row r="41142" x14ac:dyDescent="0.25"/>
    <row r="41143" x14ac:dyDescent="0.25"/>
    <row r="41144" x14ac:dyDescent="0.25"/>
    <row r="41145" x14ac:dyDescent="0.25"/>
    <row r="41146" x14ac:dyDescent="0.25"/>
    <row r="41147" x14ac:dyDescent="0.25"/>
    <row r="41148" x14ac:dyDescent="0.25"/>
    <row r="41149" x14ac:dyDescent="0.25"/>
    <row r="41150" x14ac:dyDescent="0.25"/>
    <row r="41151" x14ac:dyDescent="0.25"/>
    <row r="41152" x14ac:dyDescent="0.25"/>
    <row r="41153" x14ac:dyDescent="0.25"/>
    <row r="41154" x14ac:dyDescent="0.25"/>
    <row r="41155" x14ac:dyDescent="0.25"/>
    <row r="41156" x14ac:dyDescent="0.25"/>
    <row r="41157" x14ac:dyDescent="0.25"/>
    <row r="41158" x14ac:dyDescent="0.25"/>
    <row r="41159" x14ac:dyDescent="0.25"/>
    <row r="41160" x14ac:dyDescent="0.25"/>
    <row r="41161" x14ac:dyDescent="0.25"/>
    <row r="41162" x14ac:dyDescent="0.25"/>
    <row r="41163" x14ac:dyDescent="0.25"/>
    <row r="41164" x14ac:dyDescent="0.25"/>
    <row r="41165" x14ac:dyDescent="0.25"/>
    <row r="41166" x14ac:dyDescent="0.25"/>
    <row r="41167" x14ac:dyDescent="0.25"/>
    <row r="41168" x14ac:dyDescent="0.25"/>
    <row r="41169" x14ac:dyDescent="0.25"/>
    <row r="41170" x14ac:dyDescent="0.25"/>
    <row r="41171" x14ac:dyDescent="0.25"/>
    <row r="41172" x14ac:dyDescent="0.25"/>
    <row r="41173" x14ac:dyDescent="0.25"/>
    <row r="41174" x14ac:dyDescent="0.25"/>
    <row r="41175" x14ac:dyDescent="0.25"/>
    <row r="41176" x14ac:dyDescent="0.25"/>
    <row r="41177" x14ac:dyDescent="0.25"/>
    <row r="41178" x14ac:dyDescent="0.25"/>
    <row r="41179" x14ac:dyDescent="0.25"/>
    <row r="41180" x14ac:dyDescent="0.25"/>
    <row r="41181" x14ac:dyDescent="0.25"/>
    <row r="41182" x14ac:dyDescent="0.25"/>
    <row r="41183" x14ac:dyDescent="0.25"/>
    <row r="41184" x14ac:dyDescent="0.25"/>
    <row r="41185" x14ac:dyDescent="0.25"/>
    <row r="41186" x14ac:dyDescent="0.25"/>
    <row r="41187" x14ac:dyDescent="0.25"/>
    <row r="41188" x14ac:dyDescent="0.25"/>
    <row r="41189" x14ac:dyDescent="0.25"/>
    <row r="41190" x14ac:dyDescent="0.25"/>
    <row r="41191" x14ac:dyDescent="0.25"/>
    <row r="41192" x14ac:dyDescent="0.25"/>
    <row r="41193" x14ac:dyDescent="0.25"/>
    <row r="41194" x14ac:dyDescent="0.25"/>
    <row r="41195" x14ac:dyDescent="0.25"/>
    <row r="41196" x14ac:dyDescent="0.25"/>
    <row r="41197" x14ac:dyDescent="0.25"/>
    <row r="41198" x14ac:dyDescent="0.25"/>
    <row r="41199" x14ac:dyDescent="0.25"/>
    <row r="41200" x14ac:dyDescent="0.25"/>
    <row r="41201" x14ac:dyDescent="0.25"/>
    <row r="41202" x14ac:dyDescent="0.25"/>
    <row r="41203" x14ac:dyDescent="0.25"/>
    <row r="41204" x14ac:dyDescent="0.25"/>
    <row r="41205" x14ac:dyDescent="0.25"/>
    <row r="41206" x14ac:dyDescent="0.25"/>
    <row r="41207" x14ac:dyDescent="0.25"/>
    <row r="41208" x14ac:dyDescent="0.25"/>
    <row r="41209" x14ac:dyDescent="0.25"/>
    <row r="41210" x14ac:dyDescent="0.25"/>
    <row r="41211" x14ac:dyDescent="0.25"/>
    <row r="41212" x14ac:dyDescent="0.25"/>
    <row r="41213" x14ac:dyDescent="0.25"/>
    <row r="41214" x14ac:dyDescent="0.25"/>
    <row r="41215" x14ac:dyDescent="0.25"/>
    <row r="41216" x14ac:dyDescent="0.25"/>
    <row r="41217" x14ac:dyDescent="0.25"/>
    <row r="41218" x14ac:dyDescent="0.25"/>
    <row r="41219" x14ac:dyDescent="0.25"/>
    <row r="41220" x14ac:dyDescent="0.25"/>
    <row r="41221" x14ac:dyDescent="0.25"/>
    <row r="41222" x14ac:dyDescent="0.25"/>
    <row r="41223" x14ac:dyDescent="0.25"/>
    <row r="41224" x14ac:dyDescent="0.25"/>
    <row r="41225" x14ac:dyDescent="0.25"/>
    <row r="41226" x14ac:dyDescent="0.25"/>
    <row r="41227" x14ac:dyDescent="0.25"/>
    <row r="41228" x14ac:dyDescent="0.25"/>
    <row r="41229" x14ac:dyDescent="0.25"/>
    <row r="41230" x14ac:dyDescent="0.25"/>
    <row r="41231" x14ac:dyDescent="0.25"/>
    <row r="41232" x14ac:dyDescent="0.25"/>
    <row r="41233" x14ac:dyDescent="0.25"/>
    <row r="41234" x14ac:dyDescent="0.25"/>
    <row r="41235" x14ac:dyDescent="0.25"/>
    <row r="41236" x14ac:dyDescent="0.25"/>
    <row r="41237" x14ac:dyDescent="0.25"/>
    <row r="41238" x14ac:dyDescent="0.25"/>
    <row r="41239" x14ac:dyDescent="0.25"/>
    <row r="41240" x14ac:dyDescent="0.25"/>
    <row r="41241" x14ac:dyDescent="0.25"/>
    <row r="41242" x14ac:dyDescent="0.25"/>
    <row r="41243" x14ac:dyDescent="0.25"/>
    <row r="41244" x14ac:dyDescent="0.25"/>
    <row r="41245" x14ac:dyDescent="0.25"/>
    <row r="41246" x14ac:dyDescent="0.25"/>
    <row r="41247" x14ac:dyDescent="0.25"/>
    <row r="41248" x14ac:dyDescent="0.25"/>
    <row r="41249" x14ac:dyDescent="0.25"/>
    <row r="41250" x14ac:dyDescent="0.25"/>
    <row r="41251" x14ac:dyDescent="0.25"/>
    <row r="41252" x14ac:dyDescent="0.25"/>
    <row r="41253" x14ac:dyDescent="0.25"/>
    <row r="41254" x14ac:dyDescent="0.25"/>
    <row r="41255" x14ac:dyDescent="0.25"/>
    <row r="41256" x14ac:dyDescent="0.25"/>
    <row r="41257" x14ac:dyDescent="0.25"/>
    <row r="41258" x14ac:dyDescent="0.25"/>
    <row r="41259" x14ac:dyDescent="0.25"/>
    <row r="41260" x14ac:dyDescent="0.25"/>
    <row r="41261" x14ac:dyDescent="0.25"/>
    <row r="41262" x14ac:dyDescent="0.25"/>
    <row r="41263" x14ac:dyDescent="0.25"/>
    <row r="41264" x14ac:dyDescent="0.25"/>
    <row r="41265" x14ac:dyDescent="0.25"/>
    <row r="41266" x14ac:dyDescent="0.25"/>
    <row r="41267" x14ac:dyDescent="0.25"/>
    <row r="41268" x14ac:dyDescent="0.25"/>
    <row r="41269" x14ac:dyDescent="0.25"/>
    <row r="41270" x14ac:dyDescent="0.25"/>
    <row r="41271" x14ac:dyDescent="0.25"/>
    <row r="41272" x14ac:dyDescent="0.25"/>
    <row r="41273" x14ac:dyDescent="0.25"/>
    <row r="41274" x14ac:dyDescent="0.25"/>
    <row r="41275" x14ac:dyDescent="0.25"/>
    <row r="41276" x14ac:dyDescent="0.25"/>
    <row r="41277" x14ac:dyDescent="0.25"/>
    <row r="41278" x14ac:dyDescent="0.25"/>
    <row r="41279" x14ac:dyDescent="0.25"/>
    <row r="41280" x14ac:dyDescent="0.25"/>
    <row r="41281" x14ac:dyDescent="0.25"/>
    <row r="41282" x14ac:dyDescent="0.25"/>
    <row r="41283" x14ac:dyDescent="0.25"/>
    <row r="41284" x14ac:dyDescent="0.25"/>
    <row r="41285" x14ac:dyDescent="0.25"/>
    <row r="41286" x14ac:dyDescent="0.25"/>
    <row r="41287" x14ac:dyDescent="0.25"/>
    <row r="41288" x14ac:dyDescent="0.25"/>
    <row r="41289" x14ac:dyDescent="0.25"/>
    <row r="41290" x14ac:dyDescent="0.25"/>
    <row r="41291" x14ac:dyDescent="0.25"/>
    <row r="41292" x14ac:dyDescent="0.25"/>
    <row r="41293" x14ac:dyDescent="0.25"/>
    <row r="41294" x14ac:dyDescent="0.25"/>
    <row r="41295" x14ac:dyDescent="0.25"/>
    <row r="41296" x14ac:dyDescent="0.25"/>
    <row r="41297" x14ac:dyDescent="0.25"/>
    <row r="41298" x14ac:dyDescent="0.25"/>
    <row r="41299" x14ac:dyDescent="0.25"/>
    <row r="41300" x14ac:dyDescent="0.25"/>
    <row r="41301" x14ac:dyDescent="0.25"/>
    <row r="41302" x14ac:dyDescent="0.25"/>
    <row r="41303" x14ac:dyDescent="0.25"/>
    <row r="41304" x14ac:dyDescent="0.25"/>
    <row r="41305" x14ac:dyDescent="0.25"/>
    <row r="41306" x14ac:dyDescent="0.25"/>
    <row r="41307" x14ac:dyDescent="0.25"/>
    <row r="41308" x14ac:dyDescent="0.25"/>
    <row r="41309" x14ac:dyDescent="0.25"/>
    <row r="41310" x14ac:dyDescent="0.25"/>
    <row r="41311" x14ac:dyDescent="0.25"/>
    <row r="41312" x14ac:dyDescent="0.25"/>
    <row r="41313" x14ac:dyDescent="0.25"/>
    <row r="41314" x14ac:dyDescent="0.25"/>
    <row r="41315" x14ac:dyDescent="0.25"/>
    <row r="41316" x14ac:dyDescent="0.25"/>
    <row r="41317" x14ac:dyDescent="0.25"/>
    <row r="41318" x14ac:dyDescent="0.25"/>
    <row r="41319" x14ac:dyDescent="0.25"/>
    <row r="41320" x14ac:dyDescent="0.25"/>
    <row r="41321" x14ac:dyDescent="0.25"/>
    <row r="41322" x14ac:dyDescent="0.25"/>
    <row r="41323" x14ac:dyDescent="0.25"/>
    <row r="41324" x14ac:dyDescent="0.25"/>
    <row r="41325" x14ac:dyDescent="0.25"/>
    <row r="41326" x14ac:dyDescent="0.25"/>
    <row r="41327" x14ac:dyDescent="0.25"/>
    <row r="41328" x14ac:dyDescent="0.25"/>
    <row r="41329" x14ac:dyDescent="0.25"/>
    <row r="41330" x14ac:dyDescent="0.25"/>
    <row r="41331" x14ac:dyDescent="0.25"/>
    <row r="41332" x14ac:dyDescent="0.25"/>
    <row r="41333" x14ac:dyDescent="0.25"/>
    <row r="41334" x14ac:dyDescent="0.25"/>
    <row r="41335" x14ac:dyDescent="0.25"/>
    <row r="41336" x14ac:dyDescent="0.25"/>
    <row r="41337" x14ac:dyDescent="0.25"/>
    <row r="41338" x14ac:dyDescent="0.25"/>
    <row r="41339" x14ac:dyDescent="0.25"/>
    <row r="41340" x14ac:dyDescent="0.25"/>
    <row r="41341" x14ac:dyDescent="0.25"/>
    <row r="41342" x14ac:dyDescent="0.25"/>
    <row r="41343" x14ac:dyDescent="0.25"/>
    <row r="41344" x14ac:dyDescent="0.25"/>
    <row r="41345" x14ac:dyDescent="0.25"/>
    <row r="41346" x14ac:dyDescent="0.25"/>
    <row r="41347" x14ac:dyDescent="0.25"/>
    <row r="41348" x14ac:dyDescent="0.25"/>
    <row r="41349" x14ac:dyDescent="0.25"/>
    <row r="41350" x14ac:dyDescent="0.25"/>
    <row r="41351" x14ac:dyDescent="0.25"/>
    <row r="41352" x14ac:dyDescent="0.25"/>
    <row r="41353" x14ac:dyDescent="0.25"/>
    <row r="41354" x14ac:dyDescent="0.25"/>
    <row r="41355" x14ac:dyDescent="0.25"/>
    <row r="41356" x14ac:dyDescent="0.25"/>
    <row r="41357" x14ac:dyDescent="0.25"/>
    <row r="41358" x14ac:dyDescent="0.25"/>
    <row r="41359" x14ac:dyDescent="0.25"/>
    <row r="41360" x14ac:dyDescent="0.25"/>
    <row r="41361" x14ac:dyDescent="0.25"/>
    <row r="41362" x14ac:dyDescent="0.25"/>
    <row r="41363" x14ac:dyDescent="0.25"/>
    <row r="41364" x14ac:dyDescent="0.25"/>
    <row r="41365" x14ac:dyDescent="0.25"/>
    <row r="41366" x14ac:dyDescent="0.25"/>
    <row r="41367" x14ac:dyDescent="0.25"/>
    <row r="41368" x14ac:dyDescent="0.25"/>
    <row r="41369" x14ac:dyDescent="0.25"/>
    <row r="41370" x14ac:dyDescent="0.25"/>
    <row r="41371" x14ac:dyDescent="0.25"/>
    <row r="41372" x14ac:dyDescent="0.25"/>
    <row r="41373" x14ac:dyDescent="0.25"/>
    <row r="41374" x14ac:dyDescent="0.25"/>
    <row r="41375" x14ac:dyDescent="0.25"/>
    <row r="41376" x14ac:dyDescent="0.25"/>
    <row r="41377" x14ac:dyDescent="0.25"/>
    <row r="41378" x14ac:dyDescent="0.25"/>
    <row r="41379" x14ac:dyDescent="0.25"/>
    <row r="41380" x14ac:dyDescent="0.25"/>
    <row r="41381" x14ac:dyDescent="0.25"/>
    <row r="41382" x14ac:dyDescent="0.25"/>
    <row r="41383" x14ac:dyDescent="0.25"/>
    <row r="41384" x14ac:dyDescent="0.25"/>
    <row r="41385" x14ac:dyDescent="0.25"/>
    <row r="41386" x14ac:dyDescent="0.25"/>
    <row r="41387" x14ac:dyDescent="0.25"/>
    <row r="41388" x14ac:dyDescent="0.25"/>
    <row r="41389" x14ac:dyDescent="0.25"/>
    <row r="41390" x14ac:dyDescent="0.25"/>
    <row r="41391" x14ac:dyDescent="0.25"/>
    <row r="41392" x14ac:dyDescent="0.25"/>
    <row r="41393" x14ac:dyDescent="0.25"/>
    <row r="41394" x14ac:dyDescent="0.25"/>
    <row r="41395" x14ac:dyDescent="0.25"/>
    <row r="41396" x14ac:dyDescent="0.25"/>
    <row r="41397" x14ac:dyDescent="0.25"/>
    <row r="41398" x14ac:dyDescent="0.25"/>
    <row r="41399" x14ac:dyDescent="0.25"/>
    <row r="41400" x14ac:dyDescent="0.25"/>
    <row r="41401" x14ac:dyDescent="0.25"/>
    <row r="41402" x14ac:dyDescent="0.25"/>
    <row r="41403" x14ac:dyDescent="0.25"/>
    <row r="41404" x14ac:dyDescent="0.25"/>
    <row r="41405" x14ac:dyDescent="0.25"/>
    <row r="41406" x14ac:dyDescent="0.25"/>
    <row r="41407" x14ac:dyDescent="0.25"/>
    <row r="41408" x14ac:dyDescent="0.25"/>
    <row r="41409" x14ac:dyDescent="0.25"/>
    <row r="41410" x14ac:dyDescent="0.25"/>
    <row r="41411" x14ac:dyDescent="0.25"/>
    <row r="41412" x14ac:dyDescent="0.25"/>
    <row r="41413" x14ac:dyDescent="0.25"/>
    <row r="41414" x14ac:dyDescent="0.25"/>
    <row r="41415" x14ac:dyDescent="0.25"/>
    <row r="41416" x14ac:dyDescent="0.25"/>
    <row r="41417" x14ac:dyDescent="0.25"/>
    <row r="41418" x14ac:dyDescent="0.25"/>
    <row r="41419" x14ac:dyDescent="0.25"/>
    <row r="41420" x14ac:dyDescent="0.25"/>
    <row r="41421" x14ac:dyDescent="0.25"/>
    <row r="41422" x14ac:dyDescent="0.25"/>
    <row r="41423" x14ac:dyDescent="0.25"/>
    <row r="41424" x14ac:dyDescent="0.25"/>
    <row r="41425" x14ac:dyDescent="0.25"/>
    <row r="41426" x14ac:dyDescent="0.25"/>
    <row r="41427" x14ac:dyDescent="0.25"/>
    <row r="41428" x14ac:dyDescent="0.25"/>
    <row r="41429" x14ac:dyDescent="0.25"/>
    <row r="41430" x14ac:dyDescent="0.25"/>
    <row r="41431" x14ac:dyDescent="0.25"/>
    <row r="41432" x14ac:dyDescent="0.25"/>
    <row r="41433" x14ac:dyDescent="0.25"/>
    <row r="41434" x14ac:dyDescent="0.25"/>
    <row r="41435" x14ac:dyDescent="0.25"/>
    <row r="41436" x14ac:dyDescent="0.25"/>
    <row r="41437" x14ac:dyDescent="0.25"/>
    <row r="41438" x14ac:dyDescent="0.25"/>
    <row r="41439" x14ac:dyDescent="0.25"/>
    <row r="41440" x14ac:dyDescent="0.25"/>
    <row r="41441" x14ac:dyDescent="0.25"/>
    <row r="41442" x14ac:dyDescent="0.25"/>
    <row r="41443" x14ac:dyDescent="0.25"/>
    <row r="41444" x14ac:dyDescent="0.25"/>
    <row r="41445" x14ac:dyDescent="0.25"/>
    <row r="41446" x14ac:dyDescent="0.25"/>
    <row r="41447" x14ac:dyDescent="0.25"/>
    <row r="41448" x14ac:dyDescent="0.25"/>
    <row r="41449" x14ac:dyDescent="0.25"/>
    <row r="41450" x14ac:dyDescent="0.25"/>
    <row r="41451" x14ac:dyDescent="0.25"/>
    <row r="41452" x14ac:dyDescent="0.25"/>
    <row r="41453" x14ac:dyDescent="0.25"/>
    <row r="41454" x14ac:dyDescent="0.25"/>
    <row r="41455" x14ac:dyDescent="0.25"/>
    <row r="41456" x14ac:dyDescent="0.25"/>
    <row r="41457" x14ac:dyDescent="0.25"/>
    <row r="41458" x14ac:dyDescent="0.25"/>
    <row r="41459" x14ac:dyDescent="0.25"/>
    <row r="41460" x14ac:dyDescent="0.25"/>
    <row r="41461" x14ac:dyDescent="0.25"/>
    <row r="41462" x14ac:dyDescent="0.25"/>
    <row r="41463" x14ac:dyDescent="0.25"/>
    <row r="41464" x14ac:dyDescent="0.25"/>
    <row r="41465" x14ac:dyDescent="0.25"/>
    <row r="41466" x14ac:dyDescent="0.25"/>
    <row r="41467" x14ac:dyDescent="0.25"/>
    <row r="41468" x14ac:dyDescent="0.25"/>
    <row r="41469" x14ac:dyDescent="0.25"/>
    <row r="41470" x14ac:dyDescent="0.25"/>
    <row r="41471" x14ac:dyDescent="0.25"/>
    <row r="41472" x14ac:dyDescent="0.25"/>
    <row r="41473" x14ac:dyDescent="0.25"/>
    <row r="41474" x14ac:dyDescent="0.25"/>
    <row r="41475" x14ac:dyDescent="0.25"/>
    <row r="41476" x14ac:dyDescent="0.25"/>
    <row r="41477" x14ac:dyDescent="0.25"/>
    <row r="41478" x14ac:dyDescent="0.25"/>
    <row r="41479" x14ac:dyDescent="0.25"/>
    <row r="41480" x14ac:dyDescent="0.25"/>
    <row r="41481" x14ac:dyDescent="0.25"/>
    <row r="41482" x14ac:dyDescent="0.25"/>
    <row r="41483" x14ac:dyDescent="0.25"/>
    <row r="41484" x14ac:dyDescent="0.25"/>
    <row r="41485" x14ac:dyDescent="0.25"/>
    <row r="41486" x14ac:dyDescent="0.25"/>
    <row r="41487" x14ac:dyDescent="0.25"/>
    <row r="41488" x14ac:dyDescent="0.25"/>
    <row r="41489" x14ac:dyDescent="0.25"/>
    <row r="41490" x14ac:dyDescent="0.25"/>
    <row r="41491" x14ac:dyDescent="0.25"/>
    <row r="41492" x14ac:dyDescent="0.25"/>
    <row r="41493" x14ac:dyDescent="0.25"/>
    <row r="41494" x14ac:dyDescent="0.25"/>
    <row r="41495" x14ac:dyDescent="0.25"/>
    <row r="41496" x14ac:dyDescent="0.25"/>
    <row r="41497" x14ac:dyDescent="0.25"/>
    <row r="41498" x14ac:dyDescent="0.25"/>
    <row r="41499" x14ac:dyDescent="0.25"/>
    <row r="41500" x14ac:dyDescent="0.25"/>
    <row r="41501" x14ac:dyDescent="0.25"/>
    <row r="41502" x14ac:dyDescent="0.25"/>
    <row r="41503" x14ac:dyDescent="0.25"/>
    <row r="41504" x14ac:dyDescent="0.25"/>
    <row r="41505" x14ac:dyDescent="0.25"/>
    <row r="41506" x14ac:dyDescent="0.25"/>
    <row r="41507" x14ac:dyDescent="0.25"/>
    <row r="41508" x14ac:dyDescent="0.25"/>
    <row r="41509" x14ac:dyDescent="0.25"/>
    <row r="41510" x14ac:dyDescent="0.25"/>
    <row r="41511" x14ac:dyDescent="0.25"/>
    <row r="41512" x14ac:dyDescent="0.25"/>
    <row r="41513" x14ac:dyDescent="0.25"/>
    <row r="41514" x14ac:dyDescent="0.25"/>
    <row r="41515" x14ac:dyDescent="0.25"/>
    <row r="41516" x14ac:dyDescent="0.25"/>
    <row r="41517" x14ac:dyDescent="0.25"/>
    <row r="41518" x14ac:dyDescent="0.25"/>
    <row r="41519" x14ac:dyDescent="0.25"/>
    <row r="41520" x14ac:dyDescent="0.25"/>
    <row r="41521" x14ac:dyDescent="0.25"/>
    <row r="41522" x14ac:dyDescent="0.25"/>
    <row r="41523" x14ac:dyDescent="0.25"/>
    <row r="41524" x14ac:dyDescent="0.25"/>
    <row r="41525" x14ac:dyDescent="0.25"/>
    <row r="41526" x14ac:dyDescent="0.25"/>
    <row r="41527" x14ac:dyDescent="0.25"/>
    <row r="41528" x14ac:dyDescent="0.25"/>
    <row r="41529" x14ac:dyDescent="0.25"/>
    <row r="41530" x14ac:dyDescent="0.25"/>
    <row r="41531" x14ac:dyDescent="0.25"/>
    <row r="41532" x14ac:dyDescent="0.25"/>
    <row r="41533" x14ac:dyDescent="0.25"/>
    <row r="41534" x14ac:dyDescent="0.25"/>
    <row r="41535" x14ac:dyDescent="0.25"/>
    <row r="41536" x14ac:dyDescent="0.25"/>
    <row r="41537" x14ac:dyDescent="0.25"/>
    <row r="41538" x14ac:dyDescent="0.25"/>
    <row r="41539" x14ac:dyDescent="0.25"/>
    <row r="41540" x14ac:dyDescent="0.25"/>
    <row r="41541" x14ac:dyDescent="0.25"/>
    <row r="41542" x14ac:dyDescent="0.25"/>
    <row r="41543" x14ac:dyDescent="0.25"/>
    <row r="41544" x14ac:dyDescent="0.25"/>
    <row r="41545" x14ac:dyDescent="0.25"/>
    <row r="41546" x14ac:dyDescent="0.25"/>
    <row r="41547" x14ac:dyDescent="0.25"/>
    <row r="41548" x14ac:dyDescent="0.25"/>
    <row r="41549" x14ac:dyDescent="0.25"/>
    <row r="41550" x14ac:dyDescent="0.25"/>
    <row r="41551" x14ac:dyDescent="0.25"/>
    <row r="41552" x14ac:dyDescent="0.25"/>
    <row r="41553" x14ac:dyDescent="0.25"/>
    <row r="41554" x14ac:dyDescent="0.25"/>
    <row r="41555" x14ac:dyDescent="0.25"/>
    <row r="41556" x14ac:dyDescent="0.25"/>
    <row r="41557" x14ac:dyDescent="0.25"/>
    <row r="41558" x14ac:dyDescent="0.25"/>
    <row r="41559" x14ac:dyDescent="0.25"/>
    <row r="41560" x14ac:dyDescent="0.25"/>
    <row r="41561" x14ac:dyDescent="0.25"/>
    <row r="41562" x14ac:dyDescent="0.25"/>
    <row r="41563" x14ac:dyDescent="0.25"/>
    <row r="41564" x14ac:dyDescent="0.25"/>
    <row r="41565" x14ac:dyDescent="0.25"/>
    <row r="41566" x14ac:dyDescent="0.25"/>
    <row r="41567" x14ac:dyDescent="0.25"/>
    <row r="41568" x14ac:dyDescent="0.25"/>
    <row r="41569" x14ac:dyDescent="0.25"/>
    <row r="41570" x14ac:dyDescent="0.25"/>
    <row r="41571" x14ac:dyDescent="0.25"/>
    <row r="41572" x14ac:dyDescent="0.25"/>
    <row r="41573" x14ac:dyDescent="0.25"/>
    <row r="41574" x14ac:dyDescent="0.25"/>
    <row r="41575" x14ac:dyDescent="0.25"/>
    <row r="41576" x14ac:dyDescent="0.25"/>
    <row r="41577" x14ac:dyDescent="0.25"/>
    <row r="41578" x14ac:dyDescent="0.25"/>
    <row r="41579" x14ac:dyDescent="0.25"/>
    <row r="41580" x14ac:dyDescent="0.25"/>
    <row r="41581" x14ac:dyDescent="0.25"/>
    <row r="41582" x14ac:dyDescent="0.25"/>
    <row r="41583" x14ac:dyDescent="0.25"/>
    <row r="41584" x14ac:dyDescent="0.25"/>
    <row r="41585" x14ac:dyDescent="0.25"/>
    <row r="41586" x14ac:dyDescent="0.25"/>
    <row r="41587" x14ac:dyDescent="0.25"/>
    <row r="41588" x14ac:dyDescent="0.25"/>
    <row r="41589" x14ac:dyDescent="0.25"/>
    <row r="41590" x14ac:dyDescent="0.25"/>
    <row r="41591" x14ac:dyDescent="0.25"/>
    <row r="41592" x14ac:dyDescent="0.25"/>
    <row r="41593" x14ac:dyDescent="0.25"/>
    <row r="41594" x14ac:dyDescent="0.25"/>
    <row r="41595" x14ac:dyDescent="0.25"/>
    <row r="41596" x14ac:dyDescent="0.25"/>
    <row r="41597" x14ac:dyDescent="0.25"/>
    <row r="41598" x14ac:dyDescent="0.25"/>
    <row r="41599" x14ac:dyDescent="0.25"/>
    <row r="41600" x14ac:dyDescent="0.25"/>
    <row r="41601" x14ac:dyDescent="0.25"/>
    <row r="41602" x14ac:dyDescent="0.25"/>
    <row r="41603" x14ac:dyDescent="0.25"/>
    <row r="41604" x14ac:dyDescent="0.25"/>
    <row r="41605" x14ac:dyDescent="0.25"/>
    <row r="41606" x14ac:dyDescent="0.25"/>
    <row r="41607" x14ac:dyDescent="0.25"/>
    <row r="41608" x14ac:dyDescent="0.25"/>
    <row r="41609" x14ac:dyDescent="0.25"/>
    <row r="41610" x14ac:dyDescent="0.25"/>
    <row r="41611" x14ac:dyDescent="0.25"/>
    <row r="41612" x14ac:dyDescent="0.25"/>
    <row r="41613" x14ac:dyDescent="0.25"/>
    <row r="41614" x14ac:dyDescent="0.25"/>
    <row r="41615" x14ac:dyDescent="0.25"/>
    <row r="41616" x14ac:dyDescent="0.25"/>
    <row r="41617" x14ac:dyDescent="0.25"/>
    <row r="41618" x14ac:dyDescent="0.25"/>
    <row r="41619" x14ac:dyDescent="0.25"/>
    <row r="41620" x14ac:dyDescent="0.25"/>
    <row r="41621" x14ac:dyDescent="0.25"/>
    <row r="41622" x14ac:dyDescent="0.25"/>
    <row r="41623" x14ac:dyDescent="0.25"/>
    <row r="41624" x14ac:dyDescent="0.25"/>
    <row r="41625" x14ac:dyDescent="0.25"/>
    <row r="41626" x14ac:dyDescent="0.25"/>
    <row r="41627" x14ac:dyDescent="0.25"/>
    <row r="41628" x14ac:dyDescent="0.25"/>
    <row r="41629" x14ac:dyDescent="0.25"/>
    <row r="41630" x14ac:dyDescent="0.25"/>
    <row r="41631" x14ac:dyDescent="0.25"/>
    <row r="41632" x14ac:dyDescent="0.25"/>
    <row r="41633" x14ac:dyDescent="0.25"/>
    <row r="41634" x14ac:dyDescent="0.25"/>
    <row r="41635" x14ac:dyDescent="0.25"/>
    <row r="41636" x14ac:dyDescent="0.25"/>
    <row r="41637" x14ac:dyDescent="0.25"/>
    <row r="41638" x14ac:dyDescent="0.25"/>
    <row r="41639" x14ac:dyDescent="0.25"/>
    <row r="41640" x14ac:dyDescent="0.25"/>
    <row r="41641" x14ac:dyDescent="0.25"/>
    <row r="41642" x14ac:dyDescent="0.25"/>
    <row r="41643" x14ac:dyDescent="0.25"/>
    <row r="41644" x14ac:dyDescent="0.25"/>
    <row r="41645" x14ac:dyDescent="0.25"/>
    <row r="41646" x14ac:dyDescent="0.25"/>
    <row r="41647" x14ac:dyDescent="0.25"/>
    <row r="41648" x14ac:dyDescent="0.25"/>
    <row r="41649" x14ac:dyDescent="0.25"/>
    <row r="41650" x14ac:dyDescent="0.25"/>
    <row r="41651" x14ac:dyDescent="0.25"/>
    <row r="41652" x14ac:dyDescent="0.25"/>
    <row r="41653" x14ac:dyDescent="0.25"/>
    <row r="41654" x14ac:dyDescent="0.25"/>
    <row r="41655" x14ac:dyDescent="0.25"/>
    <row r="41656" x14ac:dyDescent="0.25"/>
    <row r="41657" x14ac:dyDescent="0.25"/>
    <row r="41658" x14ac:dyDescent="0.25"/>
    <row r="41659" x14ac:dyDescent="0.25"/>
    <row r="41660" x14ac:dyDescent="0.25"/>
    <row r="41661" x14ac:dyDescent="0.25"/>
    <row r="41662" x14ac:dyDescent="0.25"/>
    <row r="41663" x14ac:dyDescent="0.25"/>
    <row r="41664" x14ac:dyDescent="0.25"/>
    <row r="41665" x14ac:dyDescent="0.25"/>
    <row r="41666" x14ac:dyDescent="0.25"/>
    <row r="41667" x14ac:dyDescent="0.25"/>
    <row r="41668" x14ac:dyDescent="0.25"/>
    <row r="41669" x14ac:dyDescent="0.25"/>
    <row r="41670" x14ac:dyDescent="0.25"/>
    <row r="41671" x14ac:dyDescent="0.25"/>
    <row r="41672" x14ac:dyDescent="0.25"/>
    <row r="41673" x14ac:dyDescent="0.25"/>
    <row r="41674" x14ac:dyDescent="0.25"/>
    <row r="41675" x14ac:dyDescent="0.25"/>
    <row r="41676" x14ac:dyDescent="0.25"/>
    <row r="41677" x14ac:dyDescent="0.25"/>
    <row r="41678" x14ac:dyDescent="0.25"/>
    <row r="41679" x14ac:dyDescent="0.25"/>
    <row r="41680" x14ac:dyDescent="0.25"/>
    <row r="41681" x14ac:dyDescent="0.25"/>
    <row r="41682" x14ac:dyDescent="0.25"/>
    <row r="41683" x14ac:dyDescent="0.25"/>
    <row r="41684" x14ac:dyDescent="0.25"/>
    <row r="41685" x14ac:dyDescent="0.25"/>
    <row r="41686" x14ac:dyDescent="0.25"/>
    <row r="41687" x14ac:dyDescent="0.25"/>
    <row r="41688" x14ac:dyDescent="0.25"/>
    <row r="41689" x14ac:dyDescent="0.25"/>
    <row r="41690" x14ac:dyDescent="0.25"/>
    <row r="41691" x14ac:dyDescent="0.25"/>
    <row r="41692" x14ac:dyDescent="0.25"/>
    <row r="41693" x14ac:dyDescent="0.25"/>
    <row r="41694" x14ac:dyDescent="0.25"/>
    <row r="41695" x14ac:dyDescent="0.25"/>
    <row r="41696" x14ac:dyDescent="0.25"/>
    <row r="41697" x14ac:dyDescent="0.25"/>
    <row r="41698" x14ac:dyDescent="0.25"/>
    <row r="41699" x14ac:dyDescent="0.25"/>
    <row r="41700" x14ac:dyDescent="0.25"/>
    <row r="41701" x14ac:dyDescent="0.25"/>
    <row r="41702" x14ac:dyDescent="0.25"/>
    <row r="41703" x14ac:dyDescent="0.25"/>
    <row r="41704" x14ac:dyDescent="0.25"/>
    <row r="41705" x14ac:dyDescent="0.25"/>
    <row r="41706" x14ac:dyDescent="0.25"/>
    <row r="41707" x14ac:dyDescent="0.25"/>
    <row r="41708" x14ac:dyDescent="0.25"/>
    <row r="41709" x14ac:dyDescent="0.25"/>
    <row r="41710" x14ac:dyDescent="0.25"/>
    <row r="41711" x14ac:dyDescent="0.25"/>
    <row r="41712" x14ac:dyDescent="0.25"/>
    <row r="41713" x14ac:dyDescent="0.25"/>
    <row r="41714" x14ac:dyDescent="0.25"/>
    <row r="41715" x14ac:dyDescent="0.25"/>
    <row r="41716" x14ac:dyDescent="0.25"/>
    <row r="41717" x14ac:dyDescent="0.25"/>
    <row r="41718" x14ac:dyDescent="0.25"/>
    <row r="41719" x14ac:dyDescent="0.25"/>
    <row r="41720" x14ac:dyDescent="0.25"/>
    <row r="41721" x14ac:dyDescent="0.25"/>
    <row r="41722" x14ac:dyDescent="0.25"/>
    <row r="41723" x14ac:dyDescent="0.25"/>
    <row r="41724" x14ac:dyDescent="0.25"/>
    <row r="41725" x14ac:dyDescent="0.25"/>
    <row r="41726" x14ac:dyDescent="0.25"/>
    <row r="41727" x14ac:dyDescent="0.25"/>
    <row r="41728" x14ac:dyDescent="0.25"/>
    <row r="41729" x14ac:dyDescent="0.25"/>
    <row r="41730" x14ac:dyDescent="0.25"/>
    <row r="41731" x14ac:dyDescent="0.25"/>
    <row r="41732" x14ac:dyDescent="0.25"/>
    <row r="41733" x14ac:dyDescent="0.25"/>
    <row r="41734" x14ac:dyDescent="0.25"/>
    <row r="41735" x14ac:dyDescent="0.25"/>
    <row r="41736" x14ac:dyDescent="0.25"/>
    <row r="41737" x14ac:dyDescent="0.25"/>
    <row r="41738" x14ac:dyDescent="0.25"/>
    <row r="41739" x14ac:dyDescent="0.25"/>
    <row r="41740" x14ac:dyDescent="0.25"/>
    <row r="41741" x14ac:dyDescent="0.25"/>
    <row r="41742" x14ac:dyDescent="0.25"/>
    <row r="41743" x14ac:dyDescent="0.25"/>
    <row r="41744" x14ac:dyDescent="0.25"/>
    <row r="41745" x14ac:dyDescent="0.25"/>
    <row r="41746" x14ac:dyDescent="0.25"/>
    <row r="41747" x14ac:dyDescent="0.25"/>
    <row r="41748" x14ac:dyDescent="0.25"/>
    <row r="41749" x14ac:dyDescent="0.25"/>
    <row r="41750" x14ac:dyDescent="0.25"/>
    <row r="41751" x14ac:dyDescent="0.25"/>
    <row r="41752" x14ac:dyDescent="0.25"/>
    <row r="41753" x14ac:dyDescent="0.25"/>
    <row r="41754" x14ac:dyDescent="0.25"/>
    <row r="41755" x14ac:dyDescent="0.25"/>
    <row r="41756" x14ac:dyDescent="0.25"/>
    <row r="41757" x14ac:dyDescent="0.25"/>
    <row r="41758" x14ac:dyDescent="0.25"/>
    <row r="41759" x14ac:dyDescent="0.25"/>
    <row r="41760" x14ac:dyDescent="0.25"/>
    <row r="41761" x14ac:dyDescent="0.25"/>
    <row r="41762" x14ac:dyDescent="0.25"/>
    <row r="41763" x14ac:dyDescent="0.25"/>
    <row r="41764" x14ac:dyDescent="0.25"/>
    <row r="41765" x14ac:dyDescent="0.25"/>
    <row r="41766" x14ac:dyDescent="0.25"/>
    <row r="41767" x14ac:dyDescent="0.25"/>
    <row r="41768" x14ac:dyDescent="0.25"/>
    <row r="41769" x14ac:dyDescent="0.25"/>
    <row r="41770" x14ac:dyDescent="0.25"/>
    <row r="41771" x14ac:dyDescent="0.25"/>
    <row r="41772" x14ac:dyDescent="0.25"/>
    <row r="41773" x14ac:dyDescent="0.25"/>
    <row r="41774" x14ac:dyDescent="0.25"/>
    <row r="41775" x14ac:dyDescent="0.25"/>
    <row r="41776" x14ac:dyDescent="0.25"/>
    <row r="41777" x14ac:dyDescent="0.25"/>
    <row r="41778" x14ac:dyDescent="0.25"/>
    <row r="41779" x14ac:dyDescent="0.25"/>
    <row r="41780" x14ac:dyDescent="0.25"/>
    <row r="41781" x14ac:dyDescent="0.25"/>
    <row r="41782" x14ac:dyDescent="0.25"/>
    <row r="41783" x14ac:dyDescent="0.25"/>
    <row r="41784" x14ac:dyDescent="0.25"/>
    <row r="41785" x14ac:dyDescent="0.25"/>
    <row r="41786" x14ac:dyDescent="0.25"/>
    <row r="41787" x14ac:dyDescent="0.25"/>
    <row r="41788" x14ac:dyDescent="0.25"/>
    <row r="41789" x14ac:dyDescent="0.25"/>
    <row r="41790" x14ac:dyDescent="0.25"/>
    <row r="41791" x14ac:dyDescent="0.25"/>
    <row r="41792" x14ac:dyDescent="0.25"/>
    <row r="41793" x14ac:dyDescent="0.25"/>
    <row r="41794" x14ac:dyDescent="0.25"/>
    <row r="41795" x14ac:dyDescent="0.25"/>
    <row r="41796" x14ac:dyDescent="0.25"/>
    <row r="41797" x14ac:dyDescent="0.25"/>
    <row r="41798" x14ac:dyDescent="0.25"/>
    <row r="41799" x14ac:dyDescent="0.25"/>
    <row r="41800" x14ac:dyDescent="0.25"/>
    <row r="41801" x14ac:dyDescent="0.25"/>
    <row r="41802" x14ac:dyDescent="0.25"/>
    <row r="41803" x14ac:dyDescent="0.25"/>
    <row r="41804" x14ac:dyDescent="0.25"/>
    <row r="41805" x14ac:dyDescent="0.25"/>
    <row r="41806" x14ac:dyDescent="0.25"/>
    <row r="41807" x14ac:dyDescent="0.25"/>
    <row r="41808" x14ac:dyDescent="0.25"/>
    <row r="41809" x14ac:dyDescent="0.25"/>
    <row r="41810" x14ac:dyDescent="0.25"/>
    <row r="41811" x14ac:dyDescent="0.25"/>
    <row r="41812" x14ac:dyDescent="0.25"/>
    <row r="41813" x14ac:dyDescent="0.25"/>
    <row r="41814" x14ac:dyDescent="0.25"/>
    <row r="41815" x14ac:dyDescent="0.25"/>
    <row r="41816" x14ac:dyDescent="0.25"/>
    <row r="41817" x14ac:dyDescent="0.25"/>
    <row r="41818" x14ac:dyDescent="0.25"/>
    <row r="41819" x14ac:dyDescent="0.25"/>
    <row r="41820" x14ac:dyDescent="0.25"/>
    <row r="41821" x14ac:dyDescent="0.25"/>
    <row r="41822" x14ac:dyDescent="0.25"/>
    <row r="41823" x14ac:dyDescent="0.25"/>
    <row r="41824" x14ac:dyDescent="0.25"/>
    <row r="41825" x14ac:dyDescent="0.25"/>
    <row r="41826" x14ac:dyDescent="0.25"/>
    <row r="41827" x14ac:dyDescent="0.25"/>
    <row r="41828" x14ac:dyDescent="0.25"/>
    <row r="41829" x14ac:dyDescent="0.25"/>
    <row r="41830" x14ac:dyDescent="0.25"/>
    <row r="41831" x14ac:dyDescent="0.25"/>
    <row r="41832" x14ac:dyDescent="0.25"/>
    <row r="41833" x14ac:dyDescent="0.25"/>
    <row r="41834" x14ac:dyDescent="0.25"/>
    <row r="41835" x14ac:dyDescent="0.25"/>
    <row r="41836" x14ac:dyDescent="0.25"/>
    <row r="41837" x14ac:dyDescent="0.25"/>
    <row r="41838" x14ac:dyDescent="0.25"/>
    <row r="41839" x14ac:dyDescent="0.25"/>
    <row r="41840" x14ac:dyDescent="0.25"/>
    <row r="41841" x14ac:dyDescent="0.25"/>
    <row r="41842" x14ac:dyDescent="0.25"/>
    <row r="41843" x14ac:dyDescent="0.25"/>
    <row r="41844" x14ac:dyDescent="0.25"/>
    <row r="41845" x14ac:dyDescent="0.25"/>
    <row r="41846" x14ac:dyDescent="0.25"/>
    <row r="41847" x14ac:dyDescent="0.25"/>
    <row r="41848" x14ac:dyDescent="0.25"/>
    <row r="41849" x14ac:dyDescent="0.25"/>
    <row r="41850" x14ac:dyDescent="0.25"/>
    <row r="41851" x14ac:dyDescent="0.25"/>
    <row r="41852" x14ac:dyDescent="0.25"/>
    <row r="41853" x14ac:dyDescent="0.25"/>
    <row r="41854" x14ac:dyDescent="0.25"/>
    <row r="41855" x14ac:dyDescent="0.25"/>
    <row r="41856" x14ac:dyDescent="0.25"/>
    <row r="41857" x14ac:dyDescent="0.25"/>
    <row r="41858" x14ac:dyDescent="0.25"/>
    <row r="41859" x14ac:dyDescent="0.25"/>
    <row r="41860" x14ac:dyDescent="0.25"/>
    <row r="41861" x14ac:dyDescent="0.25"/>
    <row r="41862" x14ac:dyDescent="0.25"/>
    <row r="41863" x14ac:dyDescent="0.25"/>
    <row r="41864" x14ac:dyDescent="0.25"/>
    <row r="41865" x14ac:dyDescent="0.25"/>
    <row r="41866" x14ac:dyDescent="0.25"/>
    <row r="41867" x14ac:dyDescent="0.25"/>
    <row r="41868" x14ac:dyDescent="0.25"/>
    <row r="41869" x14ac:dyDescent="0.25"/>
    <row r="41870" x14ac:dyDescent="0.25"/>
    <row r="41871" x14ac:dyDescent="0.25"/>
    <row r="41872" x14ac:dyDescent="0.25"/>
    <row r="41873" x14ac:dyDescent="0.25"/>
    <row r="41874" x14ac:dyDescent="0.25"/>
    <row r="41875" x14ac:dyDescent="0.25"/>
    <row r="41876" x14ac:dyDescent="0.25"/>
    <row r="41877" x14ac:dyDescent="0.25"/>
    <row r="41878" x14ac:dyDescent="0.25"/>
    <row r="41879" x14ac:dyDescent="0.25"/>
    <row r="41880" x14ac:dyDescent="0.25"/>
    <row r="41881" x14ac:dyDescent="0.25"/>
    <row r="41882" x14ac:dyDescent="0.25"/>
    <row r="41883" x14ac:dyDescent="0.25"/>
    <row r="41884" x14ac:dyDescent="0.25"/>
    <row r="41885" x14ac:dyDescent="0.25"/>
    <row r="41886" x14ac:dyDescent="0.25"/>
    <row r="41887" x14ac:dyDescent="0.25"/>
    <row r="41888" x14ac:dyDescent="0.25"/>
    <row r="41889" x14ac:dyDescent="0.25"/>
    <row r="41890" x14ac:dyDescent="0.25"/>
    <row r="41891" x14ac:dyDescent="0.25"/>
    <row r="41892" x14ac:dyDescent="0.25"/>
    <row r="41893" x14ac:dyDescent="0.25"/>
    <row r="41894" x14ac:dyDescent="0.25"/>
    <row r="41895" x14ac:dyDescent="0.25"/>
    <row r="41896" x14ac:dyDescent="0.25"/>
    <row r="41897" x14ac:dyDescent="0.25"/>
    <row r="41898" x14ac:dyDescent="0.25"/>
    <row r="41899" x14ac:dyDescent="0.25"/>
    <row r="41900" x14ac:dyDescent="0.25"/>
    <row r="41901" x14ac:dyDescent="0.25"/>
    <row r="41902" x14ac:dyDescent="0.25"/>
    <row r="41903" x14ac:dyDescent="0.25"/>
    <row r="41904" x14ac:dyDescent="0.25"/>
    <row r="41905" x14ac:dyDescent="0.25"/>
    <row r="41906" x14ac:dyDescent="0.25"/>
    <row r="41907" x14ac:dyDescent="0.25"/>
    <row r="41908" x14ac:dyDescent="0.25"/>
    <row r="41909" x14ac:dyDescent="0.25"/>
    <row r="41910" x14ac:dyDescent="0.25"/>
    <row r="41911" x14ac:dyDescent="0.25"/>
    <row r="41912" x14ac:dyDescent="0.25"/>
    <row r="41913" x14ac:dyDescent="0.25"/>
    <row r="41914" x14ac:dyDescent="0.25"/>
    <row r="41915" x14ac:dyDescent="0.25"/>
    <row r="41916" x14ac:dyDescent="0.25"/>
    <row r="41917" x14ac:dyDescent="0.25"/>
    <row r="41918" x14ac:dyDescent="0.25"/>
    <row r="41919" x14ac:dyDescent="0.25"/>
    <row r="41920" x14ac:dyDescent="0.25"/>
    <row r="41921" x14ac:dyDescent="0.25"/>
    <row r="41922" x14ac:dyDescent="0.25"/>
    <row r="41923" x14ac:dyDescent="0.25"/>
    <row r="41924" x14ac:dyDescent="0.25"/>
    <row r="41925" x14ac:dyDescent="0.25"/>
    <row r="41926" x14ac:dyDescent="0.25"/>
    <row r="41927" x14ac:dyDescent="0.25"/>
    <row r="41928" x14ac:dyDescent="0.25"/>
    <row r="41929" x14ac:dyDescent="0.25"/>
    <row r="41930" x14ac:dyDescent="0.25"/>
    <row r="41931" x14ac:dyDescent="0.25"/>
    <row r="41932" x14ac:dyDescent="0.25"/>
    <row r="41933" x14ac:dyDescent="0.25"/>
    <row r="41934" x14ac:dyDescent="0.25"/>
    <row r="41935" x14ac:dyDescent="0.25"/>
    <row r="41936" x14ac:dyDescent="0.25"/>
    <row r="41937" x14ac:dyDescent="0.25"/>
    <row r="41938" x14ac:dyDescent="0.25"/>
    <row r="41939" x14ac:dyDescent="0.25"/>
    <row r="41940" x14ac:dyDescent="0.25"/>
    <row r="41941" x14ac:dyDescent="0.25"/>
    <row r="41942" x14ac:dyDescent="0.25"/>
    <row r="41943" x14ac:dyDescent="0.25"/>
    <row r="41944" x14ac:dyDescent="0.25"/>
    <row r="41945" x14ac:dyDescent="0.25"/>
    <row r="41946" x14ac:dyDescent="0.25"/>
    <row r="41947" x14ac:dyDescent="0.25"/>
    <row r="41948" x14ac:dyDescent="0.25"/>
    <row r="41949" x14ac:dyDescent="0.25"/>
    <row r="41950" x14ac:dyDescent="0.25"/>
    <row r="41951" x14ac:dyDescent="0.25"/>
    <row r="41952" x14ac:dyDescent="0.25"/>
    <row r="41953" x14ac:dyDescent="0.25"/>
    <row r="41954" x14ac:dyDescent="0.25"/>
    <row r="41955" x14ac:dyDescent="0.25"/>
    <row r="41956" x14ac:dyDescent="0.25"/>
    <row r="41957" x14ac:dyDescent="0.25"/>
    <row r="41958" x14ac:dyDescent="0.25"/>
    <row r="41959" x14ac:dyDescent="0.25"/>
    <row r="41960" x14ac:dyDescent="0.25"/>
    <row r="41961" x14ac:dyDescent="0.25"/>
    <row r="41962" x14ac:dyDescent="0.25"/>
    <row r="41963" x14ac:dyDescent="0.25"/>
    <row r="41964" x14ac:dyDescent="0.25"/>
    <row r="41965" x14ac:dyDescent="0.25"/>
    <row r="41966" x14ac:dyDescent="0.25"/>
    <row r="41967" x14ac:dyDescent="0.25"/>
    <row r="41968" x14ac:dyDescent="0.25"/>
    <row r="41969" x14ac:dyDescent="0.25"/>
    <row r="41970" x14ac:dyDescent="0.25"/>
    <row r="41971" x14ac:dyDescent="0.25"/>
    <row r="41972" x14ac:dyDescent="0.25"/>
    <row r="41973" x14ac:dyDescent="0.25"/>
    <row r="41974" x14ac:dyDescent="0.25"/>
    <row r="41975" x14ac:dyDescent="0.25"/>
    <row r="41976" x14ac:dyDescent="0.25"/>
    <row r="41977" x14ac:dyDescent="0.25"/>
    <row r="41978" x14ac:dyDescent="0.25"/>
    <row r="41979" x14ac:dyDescent="0.25"/>
    <row r="41980" x14ac:dyDescent="0.25"/>
    <row r="41981" x14ac:dyDescent="0.25"/>
    <row r="41982" x14ac:dyDescent="0.25"/>
    <row r="41983" x14ac:dyDescent="0.25"/>
    <row r="41984" x14ac:dyDescent="0.25"/>
    <row r="41985" x14ac:dyDescent="0.25"/>
    <row r="41986" x14ac:dyDescent="0.25"/>
    <row r="41987" x14ac:dyDescent="0.25"/>
    <row r="41988" x14ac:dyDescent="0.25"/>
    <row r="41989" x14ac:dyDescent="0.25"/>
    <row r="41990" x14ac:dyDescent="0.25"/>
    <row r="41991" x14ac:dyDescent="0.25"/>
    <row r="41992" x14ac:dyDescent="0.25"/>
    <row r="41993" x14ac:dyDescent="0.25"/>
    <row r="41994" x14ac:dyDescent="0.25"/>
    <row r="41995" x14ac:dyDescent="0.25"/>
    <row r="41996" x14ac:dyDescent="0.25"/>
    <row r="41997" x14ac:dyDescent="0.25"/>
    <row r="41998" x14ac:dyDescent="0.25"/>
    <row r="41999" x14ac:dyDescent="0.25"/>
    <row r="42000" x14ac:dyDescent="0.25"/>
    <row r="42001" x14ac:dyDescent="0.25"/>
    <row r="42002" x14ac:dyDescent="0.25"/>
    <row r="42003" x14ac:dyDescent="0.25"/>
    <row r="42004" x14ac:dyDescent="0.25"/>
    <row r="42005" x14ac:dyDescent="0.25"/>
    <row r="42006" x14ac:dyDescent="0.25"/>
    <row r="42007" x14ac:dyDescent="0.25"/>
    <row r="42008" x14ac:dyDescent="0.25"/>
    <row r="42009" x14ac:dyDescent="0.25"/>
    <row r="42010" x14ac:dyDescent="0.25"/>
    <row r="42011" x14ac:dyDescent="0.25"/>
    <row r="42012" x14ac:dyDescent="0.25"/>
    <row r="42013" x14ac:dyDescent="0.25"/>
    <row r="42014" x14ac:dyDescent="0.25"/>
    <row r="42015" x14ac:dyDescent="0.25"/>
    <row r="42016" x14ac:dyDescent="0.25"/>
    <row r="42017" x14ac:dyDescent="0.25"/>
    <row r="42018" x14ac:dyDescent="0.25"/>
    <row r="42019" x14ac:dyDescent="0.25"/>
    <row r="42020" x14ac:dyDescent="0.25"/>
    <row r="42021" x14ac:dyDescent="0.25"/>
    <row r="42022" x14ac:dyDescent="0.25"/>
    <row r="42023" x14ac:dyDescent="0.25"/>
    <row r="42024" x14ac:dyDescent="0.25"/>
    <row r="42025" x14ac:dyDescent="0.25"/>
    <row r="42026" x14ac:dyDescent="0.25"/>
    <row r="42027" x14ac:dyDescent="0.25"/>
    <row r="42028" x14ac:dyDescent="0.25"/>
    <row r="42029" x14ac:dyDescent="0.25"/>
    <row r="42030" x14ac:dyDescent="0.25"/>
    <row r="42031" x14ac:dyDescent="0.25"/>
    <row r="42032" x14ac:dyDescent="0.25"/>
    <row r="42033" x14ac:dyDescent="0.25"/>
    <row r="42034" x14ac:dyDescent="0.25"/>
    <row r="42035" x14ac:dyDescent="0.25"/>
    <row r="42036" x14ac:dyDescent="0.25"/>
    <row r="42037" x14ac:dyDescent="0.25"/>
    <row r="42038" x14ac:dyDescent="0.25"/>
    <row r="42039" x14ac:dyDescent="0.25"/>
    <row r="42040" x14ac:dyDescent="0.25"/>
    <row r="42041" x14ac:dyDescent="0.25"/>
    <row r="42042" x14ac:dyDescent="0.25"/>
    <row r="42043" x14ac:dyDescent="0.25"/>
    <row r="42044" x14ac:dyDescent="0.25"/>
    <row r="42045" x14ac:dyDescent="0.25"/>
    <row r="42046" x14ac:dyDescent="0.25"/>
    <row r="42047" x14ac:dyDescent="0.25"/>
    <row r="42048" x14ac:dyDescent="0.25"/>
    <row r="42049" x14ac:dyDescent="0.25"/>
    <row r="42050" x14ac:dyDescent="0.25"/>
    <row r="42051" x14ac:dyDescent="0.25"/>
    <row r="42052" x14ac:dyDescent="0.25"/>
    <row r="42053" x14ac:dyDescent="0.25"/>
    <row r="42054" x14ac:dyDescent="0.25"/>
    <row r="42055" x14ac:dyDescent="0.25"/>
    <row r="42056" x14ac:dyDescent="0.25"/>
    <row r="42057" x14ac:dyDescent="0.25"/>
    <row r="42058" x14ac:dyDescent="0.25"/>
    <row r="42059" x14ac:dyDescent="0.25"/>
    <row r="42060" x14ac:dyDescent="0.25"/>
    <row r="42061" x14ac:dyDescent="0.25"/>
    <row r="42062" x14ac:dyDescent="0.25"/>
    <row r="42063" x14ac:dyDescent="0.25"/>
    <row r="42064" x14ac:dyDescent="0.25"/>
    <row r="42065" x14ac:dyDescent="0.25"/>
    <row r="42066" x14ac:dyDescent="0.25"/>
    <row r="42067" x14ac:dyDescent="0.25"/>
    <row r="42068" x14ac:dyDescent="0.25"/>
    <row r="42069" x14ac:dyDescent="0.25"/>
    <row r="42070" x14ac:dyDescent="0.25"/>
    <row r="42071" x14ac:dyDescent="0.25"/>
    <row r="42072" x14ac:dyDescent="0.25"/>
    <row r="42073" x14ac:dyDescent="0.25"/>
    <row r="42074" x14ac:dyDescent="0.25"/>
    <row r="42075" x14ac:dyDescent="0.25"/>
    <row r="42076" x14ac:dyDescent="0.25"/>
    <row r="42077" x14ac:dyDescent="0.25"/>
    <row r="42078" x14ac:dyDescent="0.25"/>
    <row r="42079" x14ac:dyDescent="0.25"/>
    <row r="42080" x14ac:dyDescent="0.25"/>
    <row r="42081" x14ac:dyDescent="0.25"/>
    <row r="42082" x14ac:dyDescent="0.25"/>
    <row r="42083" x14ac:dyDescent="0.25"/>
    <row r="42084" x14ac:dyDescent="0.25"/>
    <row r="42085" x14ac:dyDescent="0.25"/>
    <row r="42086" x14ac:dyDescent="0.25"/>
    <row r="42087" x14ac:dyDescent="0.25"/>
    <row r="42088" x14ac:dyDescent="0.25"/>
    <row r="42089" x14ac:dyDescent="0.25"/>
    <row r="42090" x14ac:dyDescent="0.25"/>
    <row r="42091" x14ac:dyDescent="0.25"/>
    <row r="42092" x14ac:dyDescent="0.25"/>
    <row r="42093" x14ac:dyDescent="0.25"/>
    <row r="42094" x14ac:dyDescent="0.25"/>
    <row r="42095" x14ac:dyDescent="0.25"/>
    <row r="42096" x14ac:dyDescent="0.25"/>
    <row r="42097" x14ac:dyDescent="0.25"/>
    <row r="42098" x14ac:dyDescent="0.25"/>
    <row r="42099" x14ac:dyDescent="0.25"/>
    <row r="42100" x14ac:dyDescent="0.25"/>
    <row r="42101" x14ac:dyDescent="0.25"/>
    <row r="42102" x14ac:dyDescent="0.25"/>
    <row r="42103" x14ac:dyDescent="0.25"/>
    <row r="42104" x14ac:dyDescent="0.25"/>
    <row r="42105" x14ac:dyDescent="0.25"/>
    <row r="42106" x14ac:dyDescent="0.25"/>
    <row r="42107" x14ac:dyDescent="0.25"/>
    <row r="42108" x14ac:dyDescent="0.25"/>
    <row r="42109" x14ac:dyDescent="0.25"/>
    <row r="42110" x14ac:dyDescent="0.25"/>
    <row r="42111" x14ac:dyDescent="0.25"/>
    <row r="42112" x14ac:dyDescent="0.25"/>
    <row r="42113" x14ac:dyDescent="0.25"/>
    <row r="42114" x14ac:dyDescent="0.25"/>
    <row r="42115" x14ac:dyDescent="0.25"/>
    <row r="42116" x14ac:dyDescent="0.25"/>
    <row r="42117" x14ac:dyDescent="0.25"/>
    <row r="42118" x14ac:dyDescent="0.25"/>
    <row r="42119" x14ac:dyDescent="0.25"/>
    <row r="42120" x14ac:dyDescent="0.25"/>
    <row r="42121" x14ac:dyDescent="0.25"/>
    <row r="42122" x14ac:dyDescent="0.25"/>
    <row r="42123" x14ac:dyDescent="0.25"/>
    <row r="42124" x14ac:dyDescent="0.25"/>
    <row r="42125" x14ac:dyDescent="0.25"/>
    <row r="42126" x14ac:dyDescent="0.25"/>
    <row r="42127" x14ac:dyDescent="0.25"/>
    <row r="42128" x14ac:dyDescent="0.25"/>
    <row r="42129" x14ac:dyDescent="0.25"/>
    <row r="42130" x14ac:dyDescent="0.25"/>
    <row r="42131" x14ac:dyDescent="0.25"/>
    <row r="42132" x14ac:dyDescent="0.25"/>
    <row r="42133" x14ac:dyDescent="0.25"/>
    <row r="42134" x14ac:dyDescent="0.25"/>
    <row r="42135" x14ac:dyDescent="0.25"/>
    <row r="42136" x14ac:dyDescent="0.25"/>
    <row r="42137" x14ac:dyDescent="0.25"/>
    <row r="42138" x14ac:dyDescent="0.25"/>
    <row r="42139" x14ac:dyDescent="0.25"/>
    <row r="42140" x14ac:dyDescent="0.25"/>
    <row r="42141" x14ac:dyDescent="0.25"/>
    <row r="42142" x14ac:dyDescent="0.25"/>
    <row r="42143" x14ac:dyDescent="0.25"/>
    <row r="42144" x14ac:dyDescent="0.25"/>
    <row r="42145" x14ac:dyDescent="0.25"/>
    <row r="42146" x14ac:dyDescent="0.25"/>
    <row r="42147" x14ac:dyDescent="0.25"/>
    <row r="42148" x14ac:dyDescent="0.25"/>
    <row r="42149" x14ac:dyDescent="0.25"/>
    <row r="42150" x14ac:dyDescent="0.25"/>
    <row r="42151" x14ac:dyDescent="0.25"/>
    <row r="42152" x14ac:dyDescent="0.25"/>
    <row r="42153" x14ac:dyDescent="0.25"/>
    <row r="42154" x14ac:dyDescent="0.25"/>
    <row r="42155" x14ac:dyDescent="0.25"/>
    <row r="42156" x14ac:dyDescent="0.25"/>
    <row r="42157" x14ac:dyDescent="0.25"/>
    <row r="42158" x14ac:dyDescent="0.25"/>
    <row r="42159" x14ac:dyDescent="0.25"/>
    <row r="42160" x14ac:dyDescent="0.25"/>
    <row r="42161" x14ac:dyDescent="0.25"/>
    <row r="42162" x14ac:dyDescent="0.25"/>
    <row r="42163" x14ac:dyDescent="0.25"/>
    <row r="42164" x14ac:dyDescent="0.25"/>
    <row r="42165" x14ac:dyDescent="0.25"/>
    <row r="42166" x14ac:dyDescent="0.25"/>
    <row r="42167" x14ac:dyDescent="0.25"/>
    <row r="42168" x14ac:dyDescent="0.25"/>
    <row r="42169" x14ac:dyDescent="0.25"/>
    <row r="42170" x14ac:dyDescent="0.25"/>
    <row r="42171" x14ac:dyDescent="0.25"/>
    <row r="42172" x14ac:dyDescent="0.25"/>
    <row r="42173" x14ac:dyDescent="0.25"/>
    <row r="42174" x14ac:dyDescent="0.25"/>
    <row r="42175" x14ac:dyDescent="0.25"/>
    <row r="42176" x14ac:dyDescent="0.25"/>
    <row r="42177" x14ac:dyDescent="0.25"/>
    <row r="42178" x14ac:dyDescent="0.25"/>
    <row r="42179" x14ac:dyDescent="0.25"/>
    <row r="42180" x14ac:dyDescent="0.25"/>
    <row r="42181" x14ac:dyDescent="0.25"/>
    <row r="42182" x14ac:dyDescent="0.25"/>
    <row r="42183" x14ac:dyDescent="0.25"/>
    <row r="42184" x14ac:dyDescent="0.25"/>
    <row r="42185" x14ac:dyDescent="0.25"/>
    <row r="42186" x14ac:dyDescent="0.25"/>
    <row r="42187" x14ac:dyDescent="0.25"/>
    <row r="42188" x14ac:dyDescent="0.25"/>
    <row r="42189" x14ac:dyDescent="0.25"/>
    <row r="42190" x14ac:dyDescent="0.25"/>
    <row r="42191" x14ac:dyDescent="0.25"/>
    <row r="42192" x14ac:dyDescent="0.25"/>
    <row r="42193" x14ac:dyDescent="0.25"/>
    <row r="42194" x14ac:dyDescent="0.25"/>
    <row r="42195" x14ac:dyDescent="0.25"/>
    <row r="42196" x14ac:dyDescent="0.25"/>
    <row r="42197" x14ac:dyDescent="0.25"/>
    <row r="42198" x14ac:dyDescent="0.25"/>
    <row r="42199" x14ac:dyDescent="0.25"/>
    <row r="42200" x14ac:dyDescent="0.25"/>
    <row r="42201" x14ac:dyDescent="0.25"/>
    <row r="42202" x14ac:dyDescent="0.25"/>
    <row r="42203" x14ac:dyDescent="0.25"/>
    <row r="42204" x14ac:dyDescent="0.25"/>
    <row r="42205" x14ac:dyDescent="0.25"/>
    <row r="42206" x14ac:dyDescent="0.25"/>
    <row r="42207" x14ac:dyDescent="0.25"/>
    <row r="42208" x14ac:dyDescent="0.25"/>
    <row r="42209" x14ac:dyDescent="0.25"/>
    <row r="42210" x14ac:dyDescent="0.25"/>
    <row r="42211" x14ac:dyDescent="0.25"/>
    <row r="42212" x14ac:dyDescent="0.25"/>
    <row r="42213" x14ac:dyDescent="0.25"/>
    <row r="42214" x14ac:dyDescent="0.25"/>
    <row r="42215" x14ac:dyDescent="0.25"/>
    <row r="42216" x14ac:dyDescent="0.25"/>
    <row r="42217" x14ac:dyDescent="0.25"/>
    <row r="42218" x14ac:dyDescent="0.25"/>
    <row r="42219" x14ac:dyDescent="0.25"/>
    <row r="42220" x14ac:dyDescent="0.25"/>
    <row r="42221" x14ac:dyDescent="0.25"/>
    <row r="42222" x14ac:dyDescent="0.25"/>
    <row r="42223" x14ac:dyDescent="0.25"/>
    <row r="42224" x14ac:dyDescent="0.25"/>
    <row r="42225" x14ac:dyDescent="0.25"/>
    <row r="42226" x14ac:dyDescent="0.25"/>
    <row r="42227" x14ac:dyDescent="0.25"/>
    <row r="42228" x14ac:dyDescent="0.25"/>
    <row r="42229" x14ac:dyDescent="0.25"/>
    <row r="42230" x14ac:dyDescent="0.25"/>
    <row r="42231" x14ac:dyDescent="0.25"/>
    <row r="42232" x14ac:dyDescent="0.25"/>
    <row r="42233" x14ac:dyDescent="0.25"/>
    <row r="42234" x14ac:dyDescent="0.25"/>
    <row r="42235" x14ac:dyDescent="0.25"/>
    <row r="42236" x14ac:dyDescent="0.25"/>
    <row r="42237" x14ac:dyDescent="0.25"/>
    <row r="42238" x14ac:dyDescent="0.25"/>
    <row r="42239" x14ac:dyDescent="0.25"/>
    <row r="42240" x14ac:dyDescent="0.25"/>
    <row r="42241" x14ac:dyDescent="0.25"/>
    <row r="42242" x14ac:dyDescent="0.25"/>
    <row r="42243" x14ac:dyDescent="0.25"/>
    <row r="42244" x14ac:dyDescent="0.25"/>
    <row r="42245" x14ac:dyDescent="0.25"/>
    <row r="42246" x14ac:dyDescent="0.25"/>
    <row r="42247" x14ac:dyDescent="0.25"/>
    <row r="42248" x14ac:dyDescent="0.25"/>
    <row r="42249" x14ac:dyDescent="0.25"/>
    <row r="42250" x14ac:dyDescent="0.25"/>
    <row r="42251" x14ac:dyDescent="0.25"/>
    <row r="42252" x14ac:dyDescent="0.25"/>
    <row r="42253" x14ac:dyDescent="0.25"/>
    <row r="42254" x14ac:dyDescent="0.25"/>
    <row r="42255" x14ac:dyDescent="0.25"/>
    <row r="42256" x14ac:dyDescent="0.25"/>
    <row r="42257" x14ac:dyDescent="0.25"/>
    <row r="42258" x14ac:dyDescent="0.25"/>
    <row r="42259" x14ac:dyDescent="0.25"/>
    <row r="42260" x14ac:dyDescent="0.25"/>
    <row r="42261" x14ac:dyDescent="0.25"/>
    <row r="42262" x14ac:dyDescent="0.25"/>
    <row r="42263" x14ac:dyDescent="0.25"/>
    <row r="42264" x14ac:dyDescent="0.25"/>
    <row r="42265" x14ac:dyDescent="0.25"/>
    <row r="42266" x14ac:dyDescent="0.25"/>
    <row r="42267" x14ac:dyDescent="0.25"/>
    <row r="42268" x14ac:dyDescent="0.25"/>
    <row r="42269" x14ac:dyDescent="0.25"/>
    <row r="42270" x14ac:dyDescent="0.25"/>
    <row r="42271" x14ac:dyDescent="0.25"/>
    <row r="42272" x14ac:dyDescent="0.25"/>
    <row r="42273" x14ac:dyDescent="0.25"/>
    <row r="42274" x14ac:dyDescent="0.25"/>
    <row r="42275" x14ac:dyDescent="0.25"/>
    <row r="42276" x14ac:dyDescent="0.25"/>
    <row r="42277" x14ac:dyDescent="0.25"/>
    <row r="42278" x14ac:dyDescent="0.25"/>
    <row r="42279" x14ac:dyDescent="0.25"/>
    <row r="42280" x14ac:dyDescent="0.25"/>
    <row r="42281" x14ac:dyDescent="0.25"/>
    <row r="42282" x14ac:dyDescent="0.25"/>
    <row r="42283" x14ac:dyDescent="0.25"/>
    <row r="42284" x14ac:dyDescent="0.25"/>
    <row r="42285" x14ac:dyDescent="0.25"/>
    <row r="42286" x14ac:dyDescent="0.25"/>
    <row r="42287" x14ac:dyDescent="0.25"/>
    <row r="42288" x14ac:dyDescent="0.25"/>
    <row r="42289" x14ac:dyDescent="0.25"/>
    <row r="42290" x14ac:dyDescent="0.25"/>
    <row r="42291" x14ac:dyDescent="0.25"/>
    <row r="42292" x14ac:dyDescent="0.25"/>
    <row r="42293" x14ac:dyDescent="0.25"/>
    <row r="42294" x14ac:dyDescent="0.25"/>
    <row r="42295" x14ac:dyDescent="0.25"/>
    <row r="42296" x14ac:dyDescent="0.25"/>
    <row r="42297" x14ac:dyDescent="0.25"/>
    <row r="42298" x14ac:dyDescent="0.25"/>
    <row r="42299" x14ac:dyDescent="0.25"/>
    <row r="42300" x14ac:dyDescent="0.25"/>
    <row r="42301" x14ac:dyDescent="0.25"/>
    <row r="42302" x14ac:dyDescent="0.25"/>
    <row r="42303" x14ac:dyDescent="0.25"/>
    <row r="42304" x14ac:dyDescent="0.25"/>
    <row r="42305" x14ac:dyDescent="0.25"/>
    <row r="42306" x14ac:dyDescent="0.25"/>
    <row r="42307" x14ac:dyDescent="0.25"/>
    <row r="42308" x14ac:dyDescent="0.25"/>
    <row r="42309" x14ac:dyDescent="0.25"/>
    <row r="42310" x14ac:dyDescent="0.25"/>
    <row r="42311" x14ac:dyDescent="0.25"/>
    <row r="42312" x14ac:dyDescent="0.25"/>
    <row r="42313" x14ac:dyDescent="0.25"/>
    <row r="42314" x14ac:dyDescent="0.25"/>
    <row r="42315" x14ac:dyDescent="0.25"/>
    <row r="42316" x14ac:dyDescent="0.25"/>
    <row r="42317" x14ac:dyDescent="0.25"/>
    <row r="42318" x14ac:dyDescent="0.25"/>
    <row r="42319" x14ac:dyDescent="0.25"/>
    <row r="42320" x14ac:dyDescent="0.25"/>
    <row r="42321" x14ac:dyDescent="0.25"/>
    <row r="42322" x14ac:dyDescent="0.25"/>
    <row r="42323" x14ac:dyDescent="0.25"/>
    <row r="42324" x14ac:dyDescent="0.25"/>
    <row r="42325" x14ac:dyDescent="0.25"/>
    <row r="42326" x14ac:dyDescent="0.25"/>
    <row r="42327" x14ac:dyDescent="0.25"/>
    <row r="42328" x14ac:dyDescent="0.25"/>
    <row r="42329" x14ac:dyDescent="0.25"/>
    <row r="42330" x14ac:dyDescent="0.25"/>
    <row r="42331" x14ac:dyDescent="0.25"/>
    <row r="42332" x14ac:dyDescent="0.25"/>
    <row r="42333" x14ac:dyDescent="0.25"/>
    <row r="42334" x14ac:dyDescent="0.25"/>
    <row r="42335" x14ac:dyDescent="0.25"/>
    <row r="42336" x14ac:dyDescent="0.25"/>
    <row r="42337" x14ac:dyDescent="0.25"/>
    <row r="42338" x14ac:dyDescent="0.25"/>
    <row r="42339" x14ac:dyDescent="0.25"/>
    <row r="42340" x14ac:dyDescent="0.25"/>
    <row r="42341" x14ac:dyDescent="0.25"/>
    <row r="42342" x14ac:dyDescent="0.25"/>
    <row r="42343" x14ac:dyDescent="0.25"/>
    <row r="42344" x14ac:dyDescent="0.25"/>
    <row r="42345" x14ac:dyDescent="0.25"/>
    <row r="42346" x14ac:dyDescent="0.25"/>
    <row r="42347" x14ac:dyDescent="0.25"/>
    <row r="42348" x14ac:dyDescent="0.25"/>
    <row r="42349" x14ac:dyDescent="0.25"/>
    <row r="42350" x14ac:dyDescent="0.25"/>
    <row r="42351" x14ac:dyDescent="0.25"/>
    <row r="42352" x14ac:dyDescent="0.25"/>
    <row r="42353" x14ac:dyDescent="0.25"/>
    <row r="42354" x14ac:dyDescent="0.25"/>
    <row r="42355" x14ac:dyDescent="0.25"/>
    <row r="42356" x14ac:dyDescent="0.25"/>
    <row r="42357" x14ac:dyDescent="0.25"/>
    <row r="42358" x14ac:dyDescent="0.25"/>
    <row r="42359" x14ac:dyDescent="0.25"/>
    <row r="42360" x14ac:dyDescent="0.25"/>
    <row r="42361" x14ac:dyDescent="0.25"/>
    <row r="42362" x14ac:dyDescent="0.25"/>
    <row r="42363" x14ac:dyDescent="0.25"/>
    <row r="42364" x14ac:dyDescent="0.25"/>
    <row r="42365" x14ac:dyDescent="0.25"/>
    <row r="42366" x14ac:dyDescent="0.25"/>
    <row r="42367" x14ac:dyDescent="0.25"/>
    <row r="42368" x14ac:dyDescent="0.25"/>
    <row r="42369" x14ac:dyDescent="0.25"/>
    <row r="42370" x14ac:dyDescent="0.25"/>
    <row r="42371" x14ac:dyDescent="0.25"/>
    <row r="42372" x14ac:dyDescent="0.25"/>
    <row r="42373" x14ac:dyDescent="0.25"/>
    <row r="42374" x14ac:dyDescent="0.25"/>
    <row r="42375" x14ac:dyDescent="0.25"/>
    <row r="42376" x14ac:dyDescent="0.25"/>
    <row r="42377" x14ac:dyDescent="0.25"/>
    <row r="42378" x14ac:dyDescent="0.25"/>
    <row r="42379" x14ac:dyDescent="0.25"/>
    <row r="42380" x14ac:dyDescent="0.25"/>
    <row r="42381" x14ac:dyDescent="0.25"/>
    <row r="42382" x14ac:dyDescent="0.25"/>
    <row r="42383" x14ac:dyDescent="0.25"/>
    <row r="42384" x14ac:dyDescent="0.25"/>
    <row r="42385" x14ac:dyDescent="0.25"/>
    <row r="42386" x14ac:dyDescent="0.25"/>
    <row r="42387" x14ac:dyDescent="0.25"/>
    <row r="42388" x14ac:dyDescent="0.25"/>
    <row r="42389" x14ac:dyDescent="0.25"/>
    <row r="42390" x14ac:dyDescent="0.25"/>
    <row r="42391" x14ac:dyDescent="0.25"/>
    <row r="42392" x14ac:dyDescent="0.25"/>
    <row r="42393" x14ac:dyDescent="0.25"/>
    <row r="42394" x14ac:dyDescent="0.25"/>
    <row r="42395" x14ac:dyDescent="0.25"/>
    <row r="42396" x14ac:dyDescent="0.25"/>
    <row r="42397" x14ac:dyDescent="0.25"/>
    <row r="42398" x14ac:dyDescent="0.25"/>
    <row r="42399" x14ac:dyDescent="0.25"/>
    <row r="42400" x14ac:dyDescent="0.25"/>
    <row r="42401" x14ac:dyDescent="0.25"/>
    <row r="42402" x14ac:dyDescent="0.25"/>
    <row r="42403" x14ac:dyDescent="0.25"/>
    <row r="42404" x14ac:dyDescent="0.25"/>
    <row r="42405" x14ac:dyDescent="0.25"/>
    <row r="42406" x14ac:dyDescent="0.25"/>
    <row r="42407" x14ac:dyDescent="0.25"/>
    <row r="42408" x14ac:dyDescent="0.25"/>
    <row r="42409" x14ac:dyDescent="0.25"/>
    <row r="42410" x14ac:dyDescent="0.25"/>
    <row r="42411" x14ac:dyDescent="0.25"/>
    <row r="42412" x14ac:dyDescent="0.25"/>
    <row r="42413" x14ac:dyDescent="0.25"/>
    <row r="42414" x14ac:dyDescent="0.25"/>
    <row r="42415" x14ac:dyDescent="0.25"/>
    <row r="42416" x14ac:dyDescent="0.25"/>
    <row r="42417" x14ac:dyDescent="0.25"/>
    <row r="42418" x14ac:dyDescent="0.25"/>
    <row r="42419" x14ac:dyDescent="0.25"/>
    <row r="42420" x14ac:dyDescent="0.25"/>
    <row r="42421" x14ac:dyDescent="0.25"/>
    <row r="42422" x14ac:dyDescent="0.25"/>
    <row r="42423" x14ac:dyDescent="0.25"/>
    <row r="42424" x14ac:dyDescent="0.25"/>
    <row r="42425" x14ac:dyDescent="0.25"/>
    <row r="42426" x14ac:dyDescent="0.25"/>
    <row r="42427" x14ac:dyDescent="0.25"/>
    <row r="42428" x14ac:dyDescent="0.25"/>
    <row r="42429" x14ac:dyDescent="0.25"/>
    <row r="42430" x14ac:dyDescent="0.25"/>
    <row r="42431" x14ac:dyDescent="0.25"/>
    <row r="42432" x14ac:dyDescent="0.25"/>
    <row r="42433" x14ac:dyDescent="0.25"/>
    <row r="42434" x14ac:dyDescent="0.25"/>
    <row r="42435" x14ac:dyDescent="0.25"/>
    <row r="42436" x14ac:dyDescent="0.25"/>
    <row r="42437" x14ac:dyDescent="0.25"/>
    <row r="42438" x14ac:dyDescent="0.25"/>
    <row r="42439" x14ac:dyDescent="0.25"/>
    <row r="42440" x14ac:dyDescent="0.25"/>
    <row r="42441" x14ac:dyDescent="0.25"/>
    <row r="42442" x14ac:dyDescent="0.25"/>
    <row r="42443" x14ac:dyDescent="0.25"/>
    <row r="42444" x14ac:dyDescent="0.25"/>
    <row r="42445" x14ac:dyDescent="0.25"/>
    <row r="42446" x14ac:dyDescent="0.25"/>
    <row r="42447" x14ac:dyDescent="0.25"/>
    <row r="42448" x14ac:dyDescent="0.25"/>
    <row r="42449" x14ac:dyDescent="0.25"/>
    <row r="42450" x14ac:dyDescent="0.25"/>
    <row r="42451" x14ac:dyDescent="0.25"/>
    <row r="42452" x14ac:dyDescent="0.25"/>
    <row r="42453" x14ac:dyDescent="0.25"/>
    <row r="42454" x14ac:dyDescent="0.25"/>
    <row r="42455" x14ac:dyDescent="0.25"/>
    <row r="42456" x14ac:dyDescent="0.25"/>
    <row r="42457" x14ac:dyDescent="0.25"/>
    <row r="42458" x14ac:dyDescent="0.25"/>
    <row r="42459" x14ac:dyDescent="0.25"/>
    <row r="42460" x14ac:dyDescent="0.25"/>
    <row r="42461" x14ac:dyDescent="0.25"/>
    <row r="42462" x14ac:dyDescent="0.25"/>
    <row r="42463" x14ac:dyDescent="0.25"/>
    <row r="42464" x14ac:dyDescent="0.25"/>
    <row r="42465" x14ac:dyDescent="0.25"/>
    <row r="42466" x14ac:dyDescent="0.25"/>
    <row r="42467" x14ac:dyDescent="0.25"/>
    <row r="42468" x14ac:dyDescent="0.25"/>
    <row r="42469" x14ac:dyDescent="0.25"/>
    <row r="42470" x14ac:dyDescent="0.25"/>
    <row r="42471" x14ac:dyDescent="0.25"/>
    <row r="42472" x14ac:dyDescent="0.25"/>
    <row r="42473" x14ac:dyDescent="0.25"/>
    <row r="42474" x14ac:dyDescent="0.25"/>
    <row r="42475" x14ac:dyDescent="0.25"/>
    <row r="42476" x14ac:dyDescent="0.25"/>
    <row r="42477" x14ac:dyDescent="0.25"/>
    <row r="42478" x14ac:dyDescent="0.25"/>
    <row r="42479" x14ac:dyDescent="0.25"/>
    <row r="42480" x14ac:dyDescent="0.25"/>
    <row r="42481" x14ac:dyDescent="0.25"/>
    <row r="42482" x14ac:dyDescent="0.25"/>
    <row r="42483" x14ac:dyDescent="0.25"/>
    <row r="42484" x14ac:dyDescent="0.25"/>
    <row r="42485" x14ac:dyDescent="0.25"/>
    <row r="42486" x14ac:dyDescent="0.25"/>
    <row r="42487" x14ac:dyDescent="0.25"/>
    <row r="42488" x14ac:dyDescent="0.25"/>
    <row r="42489" x14ac:dyDescent="0.25"/>
    <row r="42490" x14ac:dyDescent="0.25"/>
    <row r="42491" x14ac:dyDescent="0.25"/>
    <row r="42492" x14ac:dyDescent="0.25"/>
    <row r="42493" x14ac:dyDescent="0.25"/>
    <row r="42494" x14ac:dyDescent="0.25"/>
    <row r="42495" x14ac:dyDescent="0.25"/>
    <row r="42496" x14ac:dyDescent="0.25"/>
    <row r="42497" x14ac:dyDescent="0.25"/>
    <row r="42498" x14ac:dyDescent="0.25"/>
    <row r="42499" x14ac:dyDescent="0.25"/>
    <row r="42500" x14ac:dyDescent="0.25"/>
    <row r="42501" x14ac:dyDescent="0.25"/>
    <row r="42502" x14ac:dyDescent="0.25"/>
    <row r="42503" x14ac:dyDescent="0.25"/>
    <row r="42504" x14ac:dyDescent="0.25"/>
    <row r="42505" x14ac:dyDescent="0.25"/>
    <row r="42506" x14ac:dyDescent="0.25"/>
    <row r="42507" x14ac:dyDescent="0.25"/>
    <row r="42508" x14ac:dyDescent="0.25"/>
    <row r="42509" x14ac:dyDescent="0.25"/>
    <row r="42510" x14ac:dyDescent="0.25"/>
    <row r="42511" x14ac:dyDescent="0.25"/>
    <row r="42512" x14ac:dyDescent="0.25"/>
    <row r="42513" x14ac:dyDescent="0.25"/>
    <row r="42514" x14ac:dyDescent="0.25"/>
    <row r="42515" x14ac:dyDescent="0.25"/>
    <row r="42516" x14ac:dyDescent="0.25"/>
    <row r="42517" x14ac:dyDescent="0.25"/>
    <row r="42518" x14ac:dyDescent="0.25"/>
    <row r="42519" x14ac:dyDescent="0.25"/>
    <row r="42520" x14ac:dyDescent="0.25"/>
    <row r="42521" x14ac:dyDescent="0.25"/>
    <row r="42522" x14ac:dyDescent="0.25"/>
    <row r="42523" x14ac:dyDescent="0.25"/>
    <row r="42524" x14ac:dyDescent="0.25"/>
    <row r="42525" x14ac:dyDescent="0.25"/>
    <row r="42526" x14ac:dyDescent="0.25"/>
    <row r="42527" x14ac:dyDescent="0.25"/>
    <row r="42528" x14ac:dyDescent="0.25"/>
    <row r="42529" x14ac:dyDescent="0.25"/>
    <row r="42530" x14ac:dyDescent="0.25"/>
    <row r="42531" x14ac:dyDescent="0.25"/>
    <row r="42532" x14ac:dyDescent="0.25"/>
    <row r="42533" x14ac:dyDescent="0.25"/>
    <row r="42534" x14ac:dyDescent="0.25"/>
    <row r="42535" x14ac:dyDescent="0.25"/>
    <row r="42536" x14ac:dyDescent="0.25"/>
    <row r="42537" x14ac:dyDescent="0.25"/>
    <row r="42538" x14ac:dyDescent="0.25"/>
    <row r="42539" x14ac:dyDescent="0.25"/>
    <row r="42540" x14ac:dyDescent="0.25"/>
    <row r="42541" x14ac:dyDescent="0.25"/>
    <row r="42542" x14ac:dyDescent="0.25"/>
    <row r="42543" x14ac:dyDescent="0.25"/>
    <row r="42544" x14ac:dyDescent="0.25"/>
    <row r="42545" x14ac:dyDescent="0.25"/>
    <row r="42546" x14ac:dyDescent="0.25"/>
    <row r="42547" x14ac:dyDescent="0.25"/>
    <row r="42548" x14ac:dyDescent="0.25"/>
    <row r="42549" x14ac:dyDescent="0.25"/>
    <row r="42550" x14ac:dyDescent="0.25"/>
    <row r="42551" x14ac:dyDescent="0.25"/>
    <row r="42552" x14ac:dyDescent="0.25"/>
    <row r="42553" x14ac:dyDescent="0.25"/>
    <row r="42554" x14ac:dyDescent="0.25"/>
    <row r="42555" x14ac:dyDescent="0.25"/>
    <row r="42556" x14ac:dyDescent="0.25"/>
    <row r="42557" x14ac:dyDescent="0.25"/>
    <row r="42558" x14ac:dyDescent="0.25"/>
    <row r="42559" x14ac:dyDescent="0.25"/>
    <row r="42560" x14ac:dyDescent="0.25"/>
    <row r="42561" x14ac:dyDescent="0.25"/>
    <row r="42562" x14ac:dyDescent="0.25"/>
    <row r="42563" x14ac:dyDescent="0.25"/>
    <row r="42564" x14ac:dyDescent="0.25"/>
    <row r="42565" x14ac:dyDescent="0.25"/>
    <row r="42566" x14ac:dyDescent="0.25"/>
    <row r="42567" x14ac:dyDescent="0.25"/>
    <row r="42568" x14ac:dyDescent="0.25"/>
    <row r="42569" x14ac:dyDescent="0.25"/>
    <row r="42570" x14ac:dyDescent="0.25"/>
    <row r="42571" x14ac:dyDescent="0.25"/>
    <row r="42572" x14ac:dyDescent="0.25"/>
    <row r="42573" x14ac:dyDescent="0.25"/>
    <row r="42574" x14ac:dyDescent="0.25"/>
    <row r="42575" x14ac:dyDescent="0.25"/>
    <row r="42576" x14ac:dyDescent="0.25"/>
    <row r="42577" x14ac:dyDescent="0.25"/>
    <row r="42578" x14ac:dyDescent="0.25"/>
    <row r="42579" x14ac:dyDescent="0.25"/>
    <row r="42580" x14ac:dyDescent="0.25"/>
    <row r="42581" x14ac:dyDescent="0.25"/>
    <row r="42582" x14ac:dyDescent="0.25"/>
    <row r="42583" x14ac:dyDescent="0.25"/>
    <row r="42584" x14ac:dyDescent="0.25"/>
    <row r="42585" x14ac:dyDescent="0.25"/>
    <row r="42586" x14ac:dyDescent="0.25"/>
    <row r="42587" x14ac:dyDescent="0.25"/>
    <row r="42588" x14ac:dyDescent="0.25"/>
    <row r="42589" x14ac:dyDescent="0.25"/>
    <row r="42590" x14ac:dyDescent="0.25"/>
    <row r="42591" x14ac:dyDescent="0.25"/>
    <row r="42592" x14ac:dyDescent="0.25"/>
    <row r="42593" x14ac:dyDescent="0.25"/>
    <row r="42594" x14ac:dyDescent="0.25"/>
    <row r="42595" x14ac:dyDescent="0.25"/>
    <row r="42596" x14ac:dyDescent="0.25"/>
    <row r="42597" x14ac:dyDescent="0.25"/>
    <row r="42598" x14ac:dyDescent="0.25"/>
    <row r="42599" x14ac:dyDescent="0.25"/>
    <row r="42600" x14ac:dyDescent="0.25"/>
    <row r="42601" x14ac:dyDescent="0.25"/>
    <row r="42602" x14ac:dyDescent="0.25"/>
    <row r="42603" x14ac:dyDescent="0.25"/>
    <row r="42604" x14ac:dyDescent="0.25"/>
    <row r="42605" x14ac:dyDescent="0.25"/>
    <row r="42606" x14ac:dyDescent="0.25"/>
    <row r="42607" x14ac:dyDescent="0.25"/>
    <row r="42608" x14ac:dyDescent="0.25"/>
    <row r="42609" x14ac:dyDescent="0.25"/>
    <row r="42610" x14ac:dyDescent="0.25"/>
    <row r="42611" x14ac:dyDescent="0.25"/>
    <row r="42612" x14ac:dyDescent="0.25"/>
    <row r="42613" x14ac:dyDescent="0.25"/>
    <row r="42614" x14ac:dyDescent="0.25"/>
    <row r="42615" x14ac:dyDescent="0.25"/>
    <row r="42616" x14ac:dyDescent="0.25"/>
    <row r="42617" x14ac:dyDescent="0.25"/>
    <row r="42618" x14ac:dyDescent="0.25"/>
    <row r="42619" x14ac:dyDescent="0.25"/>
    <row r="42620" x14ac:dyDescent="0.25"/>
    <row r="42621" x14ac:dyDescent="0.25"/>
    <row r="42622" x14ac:dyDescent="0.25"/>
    <row r="42623" x14ac:dyDescent="0.25"/>
    <row r="42624" x14ac:dyDescent="0.25"/>
    <row r="42625" x14ac:dyDescent="0.25"/>
    <row r="42626" x14ac:dyDescent="0.25"/>
    <row r="42627" x14ac:dyDescent="0.25"/>
    <row r="42628" x14ac:dyDescent="0.25"/>
    <row r="42629" x14ac:dyDescent="0.25"/>
    <row r="42630" x14ac:dyDescent="0.25"/>
    <row r="42631" x14ac:dyDescent="0.25"/>
    <row r="42632" x14ac:dyDescent="0.25"/>
    <row r="42633" x14ac:dyDescent="0.25"/>
    <row r="42634" x14ac:dyDescent="0.25"/>
    <row r="42635" x14ac:dyDescent="0.25"/>
    <row r="42636" x14ac:dyDescent="0.25"/>
    <row r="42637" x14ac:dyDescent="0.25"/>
    <row r="42638" x14ac:dyDescent="0.25"/>
    <row r="42639" x14ac:dyDescent="0.25"/>
    <row r="42640" x14ac:dyDescent="0.25"/>
    <row r="42641" x14ac:dyDescent="0.25"/>
    <row r="42642" x14ac:dyDescent="0.25"/>
    <row r="42643" x14ac:dyDescent="0.25"/>
    <row r="42644" x14ac:dyDescent="0.25"/>
    <row r="42645" x14ac:dyDescent="0.25"/>
    <row r="42646" x14ac:dyDescent="0.25"/>
    <row r="42647" x14ac:dyDescent="0.25"/>
    <row r="42648" x14ac:dyDescent="0.25"/>
    <row r="42649" x14ac:dyDescent="0.25"/>
    <row r="42650" x14ac:dyDescent="0.25"/>
    <row r="42651" x14ac:dyDescent="0.25"/>
    <row r="42652" x14ac:dyDescent="0.25"/>
    <row r="42653" x14ac:dyDescent="0.25"/>
    <row r="42654" x14ac:dyDescent="0.25"/>
    <row r="42655" x14ac:dyDescent="0.25"/>
    <row r="42656" x14ac:dyDescent="0.25"/>
    <row r="42657" x14ac:dyDescent="0.25"/>
    <row r="42658" x14ac:dyDescent="0.25"/>
    <row r="42659" x14ac:dyDescent="0.25"/>
    <row r="42660" x14ac:dyDescent="0.25"/>
    <row r="42661" x14ac:dyDescent="0.25"/>
    <row r="42662" x14ac:dyDescent="0.25"/>
    <row r="42663" x14ac:dyDescent="0.25"/>
    <row r="42664" x14ac:dyDescent="0.25"/>
    <row r="42665" x14ac:dyDescent="0.25"/>
    <row r="42666" x14ac:dyDescent="0.25"/>
    <row r="42667" x14ac:dyDescent="0.25"/>
    <row r="42668" x14ac:dyDescent="0.25"/>
    <row r="42669" x14ac:dyDescent="0.25"/>
    <row r="42670" x14ac:dyDescent="0.25"/>
    <row r="42671" x14ac:dyDescent="0.25"/>
    <row r="42672" x14ac:dyDescent="0.25"/>
    <row r="42673" x14ac:dyDescent="0.25"/>
    <row r="42674" x14ac:dyDescent="0.25"/>
    <row r="42675" x14ac:dyDescent="0.25"/>
    <row r="42676" x14ac:dyDescent="0.25"/>
    <row r="42677" x14ac:dyDescent="0.25"/>
    <row r="42678" x14ac:dyDescent="0.25"/>
    <row r="42679" x14ac:dyDescent="0.25"/>
    <row r="42680" x14ac:dyDescent="0.25"/>
    <row r="42681" x14ac:dyDescent="0.25"/>
    <row r="42682" x14ac:dyDescent="0.25"/>
    <row r="42683" x14ac:dyDescent="0.25"/>
    <row r="42684" x14ac:dyDescent="0.25"/>
    <row r="42685" x14ac:dyDescent="0.25"/>
    <row r="42686" x14ac:dyDescent="0.25"/>
    <row r="42687" x14ac:dyDescent="0.25"/>
    <row r="42688" x14ac:dyDescent="0.25"/>
    <row r="42689" x14ac:dyDescent="0.25"/>
    <row r="42690" x14ac:dyDescent="0.25"/>
    <row r="42691" x14ac:dyDescent="0.25"/>
    <row r="42692" x14ac:dyDescent="0.25"/>
    <row r="42693" x14ac:dyDescent="0.25"/>
    <row r="42694" x14ac:dyDescent="0.25"/>
    <row r="42695" x14ac:dyDescent="0.25"/>
    <row r="42696" x14ac:dyDescent="0.25"/>
    <row r="42697" x14ac:dyDescent="0.25"/>
    <row r="42698" x14ac:dyDescent="0.25"/>
    <row r="42699" x14ac:dyDescent="0.25"/>
    <row r="42700" x14ac:dyDescent="0.25"/>
    <row r="42701" x14ac:dyDescent="0.25"/>
    <row r="42702" x14ac:dyDescent="0.25"/>
    <row r="42703" x14ac:dyDescent="0.25"/>
    <row r="42704" x14ac:dyDescent="0.25"/>
    <row r="42705" x14ac:dyDescent="0.25"/>
    <row r="42706" x14ac:dyDescent="0.25"/>
    <row r="42707" x14ac:dyDescent="0.25"/>
    <row r="42708" x14ac:dyDescent="0.25"/>
    <row r="42709" x14ac:dyDescent="0.25"/>
    <row r="42710" x14ac:dyDescent="0.25"/>
    <row r="42711" x14ac:dyDescent="0.25"/>
    <row r="42712" x14ac:dyDescent="0.25"/>
    <row r="42713" x14ac:dyDescent="0.25"/>
    <row r="42714" x14ac:dyDescent="0.25"/>
    <row r="42715" x14ac:dyDescent="0.25"/>
    <row r="42716" x14ac:dyDescent="0.25"/>
    <row r="42717" x14ac:dyDescent="0.25"/>
    <row r="42718" x14ac:dyDescent="0.25"/>
    <row r="42719" x14ac:dyDescent="0.25"/>
    <row r="42720" x14ac:dyDescent="0.25"/>
    <row r="42721" x14ac:dyDescent="0.25"/>
    <row r="42722" x14ac:dyDescent="0.25"/>
    <row r="42723" x14ac:dyDescent="0.25"/>
    <row r="42724" x14ac:dyDescent="0.25"/>
    <row r="42725" x14ac:dyDescent="0.25"/>
    <row r="42726" x14ac:dyDescent="0.25"/>
    <row r="42727" x14ac:dyDescent="0.25"/>
    <row r="42728" x14ac:dyDescent="0.25"/>
    <row r="42729" x14ac:dyDescent="0.25"/>
    <row r="42730" x14ac:dyDescent="0.25"/>
    <row r="42731" x14ac:dyDescent="0.25"/>
    <row r="42732" x14ac:dyDescent="0.25"/>
    <row r="42733" x14ac:dyDescent="0.25"/>
    <row r="42734" x14ac:dyDescent="0.25"/>
    <row r="42735" x14ac:dyDescent="0.25"/>
    <row r="42736" x14ac:dyDescent="0.25"/>
    <row r="42737" x14ac:dyDescent="0.25"/>
    <row r="42738" x14ac:dyDescent="0.25"/>
    <row r="42739" x14ac:dyDescent="0.25"/>
    <row r="42740" x14ac:dyDescent="0.25"/>
    <row r="42741" x14ac:dyDescent="0.25"/>
    <row r="42742" x14ac:dyDescent="0.25"/>
    <row r="42743" x14ac:dyDescent="0.25"/>
    <row r="42744" x14ac:dyDescent="0.25"/>
    <row r="42745" x14ac:dyDescent="0.25"/>
    <row r="42746" x14ac:dyDescent="0.25"/>
    <row r="42747" x14ac:dyDescent="0.25"/>
    <row r="42748" x14ac:dyDescent="0.25"/>
    <row r="42749" x14ac:dyDescent="0.25"/>
    <row r="42750" x14ac:dyDescent="0.25"/>
    <row r="42751" x14ac:dyDescent="0.25"/>
    <row r="42752" x14ac:dyDescent="0.25"/>
    <row r="42753" x14ac:dyDescent="0.25"/>
    <row r="42754" x14ac:dyDescent="0.25"/>
    <row r="42755" x14ac:dyDescent="0.25"/>
    <row r="42756" x14ac:dyDescent="0.25"/>
    <row r="42757" x14ac:dyDescent="0.25"/>
    <row r="42758" x14ac:dyDescent="0.25"/>
    <row r="42759" x14ac:dyDescent="0.25"/>
    <row r="42760" x14ac:dyDescent="0.25"/>
    <row r="42761" x14ac:dyDescent="0.25"/>
    <row r="42762" x14ac:dyDescent="0.25"/>
    <row r="42763" x14ac:dyDescent="0.25"/>
    <row r="42764" x14ac:dyDescent="0.25"/>
    <row r="42765" x14ac:dyDescent="0.25"/>
    <row r="42766" x14ac:dyDescent="0.25"/>
    <row r="42767" x14ac:dyDescent="0.25"/>
    <row r="42768" x14ac:dyDescent="0.25"/>
    <row r="42769" x14ac:dyDescent="0.25"/>
    <row r="42770" x14ac:dyDescent="0.25"/>
    <row r="42771" x14ac:dyDescent="0.25"/>
    <row r="42772" x14ac:dyDescent="0.25"/>
    <row r="42773" x14ac:dyDescent="0.25"/>
    <row r="42774" x14ac:dyDescent="0.25"/>
    <row r="42775" x14ac:dyDescent="0.25"/>
    <row r="42776" x14ac:dyDescent="0.25"/>
    <row r="42777" x14ac:dyDescent="0.25"/>
    <row r="42778" x14ac:dyDescent="0.25"/>
    <row r="42779" x14ac:dyDescent="0.25"/>
    <row r="42780" x14ac:dyDescent="0.25"/>
    <row r="42781" x14ac:dyDescent="0.25"/>
    <row r="42782" x14ac:dyDescent="0.25"/>
    <row r="42783" x14ac:dyDescent="0.25"/>
    <row r="42784" x14ac:dyDescent="0.25"/>
    <row r="42785" x14ac:dyDescent="0.25"/>
    <row r="42786" x14ac:dyDescent="0.25"/>
    <row r="42787" x14ac:dyDescent="0.25"/>
    <row r="42788" x14ac:dyDescent="0.25"/>
    <row r="42789" x14ac:dyDescent="0.25"/>
    <row r="42790" x14ac:dyDescent="0.25"/>
    <row r="42791" x14ac:dyDescent="0.25"/>
    <row r="42792" x14ac:dyDescent="0.25"/>
    <row r="42793" x14ac:dyDescent="0.25"/>
    <row r="42794" x14ac:dyDescent="0.25"/>
    <row r="42795" x14ac:dyDescent="0.25"/>
    <row r="42796" x14ac:dyDescent="0.25"/>
    <row r="42797" x14ac:dyDescent="0.25"/>
    <row r="42798" x14ac:dyDescent="0.25"/>
    <row r="42799" x14ac:dyDescent="0.25"/>
    <row r="42800" x14ac:dyDescent="0.25"/>
    <row r="42801" x14ac:dyDescent="0.25"/>
    <row r="42802" x14ac:dyDescent="0.25"/>
    <row r="42803" x14ac:dyDescent="0.25"/>
    <row r="42804" x14ac:dyDescent="0.25"/>
    <row r="42805" x14ac:dyDescent="0.25"/>
    <row r="42806" x14ac:dyDescent="0.25"/>
    <row r="42807" x14ac:dyDescent="0.25"/>
    <row r="42808" x14ac:dyDescent="0.25"/>
    <row r="42809" x14ac:dyDescent="0.25"/>
    <row r="42810" x14ac:dyDescent="0.25"/>
    <row r="42811" x14ac:dyDescent="0.25"/>
    <row r="42812" x14ac:dyDescent="0.25"/>
    <row r="42813" x14ac:dyDescent="0.25"/>
    <row r="42814" x14ac:dyDescent="0.25"/>
    <row r="42815" x14ac:dyDescent="0.25"/>
    <row r="42816" x14ac:dyDescent="0.25"/>
    <row r="42817" x14ac:dyDescent="0.25"/>
    <row r="42818" x14ac:dyDescent="0.25"/>
    <row r="42819" x14ac:dyDescent="0.25"/>
    <row r="42820" x14ac:dyDescent="0.25"/>
    <row r="42821" x14ac:dyDescent="0.25"/>
    <row r="42822" x14ac:dyDescent="0.25"/>
    <row r="42823" x14ac:dyDescent="0.25"/>
    <row r="42824" x14ac:dyDescent="0.25"/>
    <row r="42825" x14ac:dyDescent="0.25"/>
    <row r="42826" x14ac:dyDescent="0.25"/>
    <row r="42827" x14ac:dyDescent="0.25"/>
    <row r="42828" x14ac:dyDescent="0.25"/>
    <row r="42829" x14ac:dyDescent="0.25"/>
    <row r="42830" x14ac:dyDescent="0.25"/>
    <row r="42831" x14ac:dyDescent="0.25"/>
    <row r="42832" x14ac:dyDescent="0.25"/>
    <row r="42833" x14ac:dyDescent="0.25"/>
    <row r="42834" x14ac:dyDescent="0.25"/>
    <row r="42835" x14ac:dyDescent="0.25"/>
    <row r="42836" x14ac:dyDescent="0.25"/>
    <row r="42837" x14ac:dyDescent="0.25"/>
    <row r="42838" x14ac:dyDescent="0.25"/>
    <row r="42839" x14ac:dyDescent="0.25"/>
    <row r="42840" x14ac:dyDescent="0.25"/>
    <row r="42841" x14ac:dyDescent="0.25"/>
    <row r="42842" x14ac:dyDescent="0.25"/>
    <row r="42843" x14ac:dyDescent="0.25"/>
    <row r="42844" x14ac:dyDescent="0.25"/>
    <row r="42845" x14ac:dyDescent="0.25"/>
    <row r="42846" x14ac:dyDescent="0.25"/>
    <row r="42847" x14ac:dyDescent="0.25"/>
    <row r="42848" x14ac:dyDescent="0.25"/>
    <row r="42849" x14ac:dyDescent="0.25"/>
    <row r="42850" x14ac:dyDescent="0.25"/>
    <row r="42851" x14ac:dyDescent="0.25"/>
    <row r="42852" x14ac:dyDescent="0.25"/>
    <row r="42853" x14ac:dyDescent="0.25"/>
    <row r="42854" x14ac:dyDescent="0.25"/>
    <row r="42855" x14ac:dyDescent="0.25"/>
    <row r="42856" x14ac:dyDescent="0.25"/>
    <row r="42857" x14ac:dyDescent="0.25"/>
    <row r="42858" x14ac:dyDescent="0.25"/>
    <row r="42859" x14ac:dyDescent="0.25"/>
    <row r="42860" x14ac:dyDescent="0.25"/>
    <row r="42861" x14ac:dyDescent="0.25"/>
    <row r="42862" x14ac:dyDescent="0.25"/>
    <row r="42863" x14ac:dyDescent="0.25"/>
    <row r="42864" x14ac:dyDescent="0.25"/>
    <row r="42865" x14ac:dyDescent="0.25"/>
    <row r="42866" x14ac:dyDescent="0.25"/>
    <row r="42867" x14ac:dyDescent="0.25"/>
    <row r="42868" x14ac:dyDescent="0.25"/>
    <row r="42869" x14ac:dyDescent="0.25"/>
    <row r="42870" x14ac:dyDescent="0.25"/>
    <row r="42871" x14ac:dyDescent="0.25"/>
    <row r="42872" x14ac:dyDescent="0.25"/>
    <row r="42873" x14ac:dyDescent="0.25"/>
    <row r="42874" x14ac:dyDescent="0.25"/>
    <row r="42875" x14ac:dyDescent="0.25"/>
    <row r="42876" x14ac:dyDescent="0.25"/>
    <row r="42877" x14ac:dyDescent="0.25"/>
    <row r="42878" x14ac:dyDescent="0.25"/>
    <row r="42879" x14ac:dyDescent="0.25"/>
    <row r="42880" x14ac:dyDescent="0.25"/>
    <row r="42881" x14ac:dyDescent="0.25"/>
    <row r="42882" x14ac:dyDescent="0.25"/>
    <row r="42883" x14ac:dyDescent="0.25"/>
    <row r="42884" x14ac:dyDescent="0.25"/>
    <row r="42885" x14ac:dyDescent="0.25"/>
    <row r="42886" x14ac:dyDescent="0.25"/>
    <row r="42887" x14ac:dyDescent="0.25"/>
    <row r="42888" x14ac:dyDescent="0.25"/>
    <row r="42889" x14ac:dyDescent="0.25"/>
    <row r="42890" x14ac:dyDescent="0.25"/>
    <row r="42891" x14ac:dyDescent="0.25"/>
    <row r="42892" x14ac:dyDescent="0.25"/>
    <row r="42893" x14ac:dyDescent="0.25"/>
    <row r="42894" x14ac:dyDescent="0.25"/>
    <row r="42895" x14ac:dyDescent="0.25"/>
    <row r="42896" x14ac:dyDescent="0.25"/>
    <row r="42897" x14ac:dyDescent="0.25"/>
    <row r="42898" x14ac:dyDescent="0.25"/>
    <row r="42899" x14ac:dyDescent="0.25"/>
    <row r="42900" x14ac:dyDescent="0.25"/>
    <row r="42901" x14ac:dyDescent="0.25"/>
    <row r="42902" x14ac:dyDescent="0.25"/>
    <row r="42903" x14ac:dyDescent="0.25"/>
    <row r="42904" x14ac:dyDescent="0.25"/>
    <row r="42905" x14ac:dyDescent="0.25"/>
    <row r="42906" x14ac:dyDescent="0.25"/>
    <row r="42907" x14ac:dyDescent="0.25"/>
    <row r="42908" x14ac:dyDescent="0.25"/>
    <row r="42909" x14ac:dyDescent="0.25"/>
    <row r="42910" x14ac:dyDescent="0.25"/>
    <row r="42911" x14ac:dyDescent="0.25"/>
    <row r="42912" x14ac:dyDescent="0.25"/>
    <row r="42913" x14ac:dyDescent="0.25"/>
    <row r="42914" x14ac:dyDescent="0.25"/>
    <row r="42915" x14ac:dyDescent="0.25"/>
    <row r="42916" x14ac:dyDescent="0.25"/>
    <row r="42917" x14ac:dyDescent="0.25"/>
    <row r="42918" x14ac:dyDescent="0.25"/>
    <row r="42919" x14ac:dyDescent="0.25"/>
    <row r="42920" x14ac:dyDescent="0.25"/>
    <row r="42921" x14ac:dyDescent="0.25"/>
    <row r="42922" x14ac:dyDescent="0.25"/>
    <row r="42923" x14ac:dyDescent="0.25"/>
    <row r="42924" x14ac:dyDescent="0.25"/>
    <row r="42925" x14ac:dyDescent="0.25"/>
    <row r="42926" x14ac:dyDescent="0.25"/>
    <row r="42927" x14ac:dyDescent="0.25"/>
    <row r="42928" x14ac:dyDescent="0.25"/>
    <row r="42929" x14ac:dyDescent="0.25"/>
    <row r="42930" x14ac:dyDescent="0.25"/>
    <row r="42931" x14ac:dyDescent="0.25"/>
    <row r="42932" x14ac:dyDescent="0.25"/>
    <row r="42933" x14ac:dyDescent="0.25"/>
    <row r="42934" x14ac:dyDescent="0.25"/>
    <row r="42935" x14ac:dyDescent="0.25"/>
    <row r="42936" x14ac:dyDescent="0.25"/>
    <row r="42937" x14ac:dyDescent="0.25"/>
    <row r="42938" x14ac:dyDescent="0.25"/>
    <row r="42939" x14ac:dyDescent="0.25"/>
    <row r="42940" x14ac:dyDescent="0.25"/>
    <row r="42941" x14ac:dyDescent="0.25"/>
    <row r="42942" x14ac:dyDescent="0.25"/>
    <row r="42943" x14ac:dyDescent="0.25"/>
    <row r="42944" x14ac:dyDescent="0.25"/>
    <row r="42945" x14ac:dyDescent="0.25"/>
    <row r="42946" x14ac:dyDescent="0.25"/>
    <row r="42947" x14ac:dyDescent="0.25"/>
    <row r="42948" x14ac:dyDescent="0.25"/>
    <row r="42949" x14ac:dyDescent="0.25"/>
    <row r="42950" x14ac:dyDescent="0.25"/>
    <row r="42951" x14ac:dyDescent="0.25"/>
    <row r="42952" x14ac:dyDescent="0.25"/>
    <row r="42953" x14ac:dyDescent="0.25"/>
    <row r="42954" x14ac:dyDescent="0.25"/>
    <row r="42955" x14ac:dyDescent="0.25"/>
    <row r="42956" x14ac:dyDescent="0.25"/>
    <row r="42957" x14ac:dyDescent="0.25"/>
    <row r="42958" x14ac:dyDescent="0.25"/>
    <row r="42959" x14ac:dyDescent="0.25"/>
    <row r="42960" x14ac:dyDescent="0.25"/>
    <row r="42961" x14ac:dyDescent="0.25"/>
    <row r="42962" x14ac:dyDescent="0.25"/>
    <row r="42963" x14ac:dyDescent="0.25"/>
    <row r="42964" x14ac:dyDescent="0.25"/>
    <row r="42965" x14ac:dyDescent="0.25"/>
    <row r="42966" x14ac:dyDescent="0.25"/>
    <row r="42967" x14ac:dyDescent="0.25"/>
    <row r="42968" x14ac:dyDescent="0.25"/>
    <row r="42969" x14ac:dyDescent="0.25"/>
    <row r="42970" x14ac:dyDescent="0.25"/>
    <row r="42971" x14ac:dyDescent="0.25"/>
    <row r="42972" x14ac:dyDescent="0.25"/>
    <row r="42973" x14ac:dyDescent="0.25"/>
    <row r="42974" x14ac:dyDescent="0.25"/>
    <row r="42975" x14ac:dyDescent="0.25"/>
    <row r="42976" x14ac:dyDescent="0.25"/>
    <row r="42977" x14ac:dyDescent="0.25"/>
    <row r="42978" x14ac:dyDescent="0.25"/>
    <row r="42979" x14ac:dyDescent="0.25"/>
    <row r="42980" x14ac:dyDescent="0.25"/>
    <row r="42981" x14ac:dyDescent="0.25"/>
    <row r="42982" x14ac:dyDescent="0.25"/>
    <row r="42983" x14ac:dyDescent="0.25"/>
    <row r="42984" x14ac:dyDescent="0.25"/>
    <row r="42985" x14ac:dyDescent="0.25"/>
    <row r="42986" x14ac:dyDescent="0.25"/>
    <row r="42987" x14ac:dyDescent="0.25"/>
    <row r="42988" x14ac:dyDescent="0.25"/>
    <row r="42989" x14ac:dyDescent="0.25"/>
    <row r="42990" x14ac:dyDescent="0.25"/>
    <row r="42991" x14ac:dyDescent="0.25"/>
    <row r="42992" x14ac:dyDescent="0.25"/>
    <row r="42993" x14ac:dyDescent="0.25"/>
    <row r="42994" x14ac:dyDescent="0.25"/>
    <row r="42995" x14ac:dyDescent="0.25"/>
    <row r="42996" x14ac:dyDescent="0.25"/>
    <row r="42997" x14ac:dyDescent="0.25"/>
    <row r="42998" x14ac:dyDescent="0.25"/>
    <row r="42999" x14ac:dyDescent="0.25"/>
    <row r="43000" x14ac:dyDescent="0.25"/>
    <row r="43001" x14ac:dyDescent="0.25"/>
    <row r="43002" x14ac:dyDescent="0.25"/>
    <row r="43003" x14ac:dyDescent="0.25"/>
    <row r="43004" x14ac:dyDescent="0.25"/>
    <row r="43005" x14ac:dyDescent="0.25"/>
    <row r="43006" x14ac:dyDescent="0.25"/>
    <row r="43007" x14ac:dyDescent="0.25"/>
    <row r="43008" x14ac:dyDescent="0.25"/>
    <row r="43009" x14ac:dyDescent="0.25"/>
    <row r="43010" x14ac:dyDescent="0.25"/>
    <row r="43011" x14ac:dyDescent="0.25"/>
    <row r="43012" x14ac:dyDescent="0.25"/>
    <row r="43013" x14ac:dyDescent="0.25"/>
    <row r="43014" x14ac:dyDescent="0.25"/>
    <row r="43015" x14ac:dyDescent="0.25"/>
    <row r="43016" x14ac:dyDescent="0.25"/>
    <row r="43017" x14ac:dyDescent="0.25"/>
    <row r="43018" x14ac:dyDescent="0.25"/>
    <row r="43019" x14ac:dyDescent="0.25"/>
    <row r="43020" x14ac:dyDescent="0.25"/>
    <row r="43021" x14ac:dyDescent="0.25"/>
    <row r="43022" x14ac:dyDescent="0.25"/>
    <row r="43023" x14ac:dyDescent="0.25"/>
    <row r="43024" x14ac:dyDescent="0.25"/>
    <row r="43025" x14ac:dyDescent="0.25"/>
    <row r="43026" x14ac:dyDescent="0.25"/>
    <row r="43027" x14ac:dyDescent="0.25"/>
    <row r="43028" x14ac:dyDescent="0.25"/>
    <row r="43029" x14ac:dyDescent="0.25"/>
    <row r="43030" x14ac:dyDescent="0.25"/>
    <row r="43031" x14ac:dyDescent="0.25"/>
    <row r="43032" x14ac:dyDescent="0.25"/>
    <row r="43033" x14ac:dyDescent="0.25"/>
    <row r="43034" x14ac:dyDescent="0.25"/>
    <row r="43035" x14ac:dyDescent="0.25"/>
    <row r="43036" x14ac:dyDescent="0.25"/>
    <row r="43037" x14ac:dyDescent="0.25"/>
    <row r="43038" x14ac:dyDescent="0.25"/>
    <row r="43039" x14ac:dyDescent="0.25"/>
    <row r="43040" x14ac:dyDescent="0.25"/>
    <row r="43041" x14ac:dyDescent="0.25"/>
    <row r="43042" x14ac:dyDescent="0.25"/>
    <row r="43043" x14ac:dyDescent="0.25"/>
    <row r="43044" x14ac:dyDescent="0.25"/>
    <row r="43045" x14ac:dyDescent="0.25"/>
    <row r="43046" x14ac:dyDescent="0.25"/>
    <row r="43047" x14ac:dyDescent="0.25"/>
    <row r="43048" x14ac:dyDescent="0.25"/>
    <row r="43049" x14ac:dyDescent="0.25"/>
    <row r="43050" x14ac:dyDescent="0.25"/>
    <row r="43051" x14ac:dyDescent="0.25"/>
    <row r="43052" x14ac:dyDescent="0.25"/>
    <row r="43053" x14ac:dyDescent="0.25"/>
    <row r="43054" x14ac:dyDescent="0.25"/>
    <row r="43055" x14ac:dyDescent="0.25"/>
    <row r="43056" x14ac:dyDescent="0.25"/>
    <row r="43057" x14ac:dyDescent="0.25"/>
    <row r="43058" x14ac:dyDescent="0.25"/>
    <row r="43059" x14ac:dyDescent="0.25"/>
    <row r="43060" x14ac:dyDescent="0.25"/>
    <row r="43061" x14ac:dyDescent="0.25"/>
    <row r="43062" x14ac:dyDescent="0.25"/>
    <row r="43063" x14ac:dyDescent="0.25"/>
    <row r="43064" x14ac:dyDescent="0.25"/>
    <row r="43065" x14ac:dyDescent="0.25"/>
    <row r="43066" x14ac:dyDescent="0.25"/>
    <row r="43067" x14ac:dyDescent="0.25"/>
    <row r="43068" x14ac:dyDescent="0.25"/>
    <row r="43069" x14ac:dyDescent="0.25"/>
    <row r="43070" x14ac:dyDescent="0.25"/>
    <row r="43071" x14ac:dyDescent="0.25"/>
    <row r="43072" x14ac:dyDescent="0.25"/>
    <row r="43073" x14ac:dyDescent="0.25"/>
    <row r="43074" x14ac:dyDescent="0.25"/>
    <row r="43075" x14ac:dyDescent="0.25"/>
    <row r="43076" x14ac:dyDescent="0.25"/>
    <row r="43077" x14ac:dyDescent="0.25"/>
    <row r="43078" x14ac:dyDescent="0.25"/>
    <row r="43079" x14ac:dyDescent="0.25"/>
    <row r="43080" x14ac:dyDescent="0.25"/>
    <row r="43081" x14ac:dyDescent="0.25"/>
    <row r="43082" x14ac:dyDescent="0.25"/>
    <row r="43083" x14ac:dyDescent="0.25"/>
    <row r="43084" x14ac:dyDescent="0.25"/>
    <row r="43085" x14ac:dyDescent="0.25"/>
    <row r="43086" x14ac:dyDescent="0.25"/>
    <row r="43087" x14ac:dyDescent="0.25"/>
    <row r="43088" x14ac:dyDescent="0.25"/>
    <row r="43089" x14ac:dyDescent="0.25"/>
    <row r="43090" x14ac:dyDescent="0.25"/>
    <row r="43091" x14ac:dyDescent="0.25"/>
    <row r="43092" x14ac:dyDescent="0.25"/>
    <row r="43093" x14ac:dyDescent="0.25"/>
    <row r="43094" x14ac:dyDescent="0.25"/>
    <row r="43095" x14ac:dyDescent="0.25"/>
    <row r="43096" x14ac:dyDescent="0.25"/>
    <row r="43097" x14ac:dyDescent="0.25"/>
    <row r="43098" x14ac:dyDescent="0.25"/>
    <row r="43099" x14ac:dyDescent="0.25"/>
    <row r="43100" x14ac:dyDescent="0.25"/>
    <row r="43101" x14ac:dyDescent="0.25"/>
    <row r="43102" x14ac:dyDescent="0.25"/>
    <row r="43103" x14ac:dyDescent="0.25"/>
    <row r="43104" x14ac:dyDescent="0.25"/>
    <row r="43105" x14ac:dyDescent="0.25"/>
    <row r="43106" x14ac:dyDescent="0.25"/>
    <row r="43107" x14ac:dyDescent="0.25"/>
    <row r="43108" x14ac:dyDescent="0.25"/>
    <row r="43109" x14ac:dyDescent="0.25"/>
    <row r="43110" x14ac:dyDescent="0.25"/>
    <row r="43111" x14ac:dyDescent="0.25"/>
    <row r="43112" x14ac:dyDescent="0.25"/>
    <row r="43113" x14ac:dyDescent="0.25"/>
    <row r="43114" x14ac:dyDescent="0.25"/>
    <row r="43115" x14ac:dyDescent="0.25"/>
    <row r="43116" x14ac:dyDescent="0.25"/>
    <row r="43117" x14ac:dyDescent="0.25"/>
    <row r="43118" x14ac:dyDescent="0.25"/>
    <row r="43119" x14ac:dyDescent="0.25"/>
    <row r="43120" x14ac:dyDescent="0.25"/>
    <row r="43121" x14ac:dyDescent="0.25"/>
    <row r="43122" x14ac:dyDescent="0.25"/>
    <row r="43123" x14ac:dyDescent="0.25"/>
    <row r="43124" x14ac:dyDescent="0.25"/>
    <row r="43125" x14ac:dyDescent="0.25"/>
    <row r="43126" x14ac:dyDescent="0.25"/>
    <row r="43127" x14ac:dyDescent="0.25"/>
    <row r="43128" x14ac:dyDescent="0.25"/>
    <row r="43129" x14ac:dyDescent="0.25"/>
    <row r="43130" x14ac:dyDescent="0.25"/>
    <row r="43131" x14ac:dyDescent="0.25"/>
    <row r="43132" x14ac:dyDescent="0.25"/>
    <row r="43133" x14ac:dyDescent="0.25"/>
    <row r="43134" x14ac:dyDescent="0.25"/>
    <row r="43135" x14ac:dyDescent="0.25"/>
    <row r="43136" x14ac:dyDescent="0.25"/>
    <row r="43137" x14ac:dyDescent="0.25"/>
    <row r="43138" x14ac:dyDescent="0.25"/>
    <row r="43139" x14ac:dyDescent="0.25"/>
    <row r="43140" x14ac:dyDescent="0.25"/>
    <row r="43141" x14ac:dyDescent="0.25"/>
    <row r="43142" x14ac:dyDescent="0.25"/>
    <row r="43143" x14ac:dyDescent="0.25"/>
    <row r="43144" x14ac:dyDescent="0.25"/>
    <row r="43145" x14ac:dyDescent="0.25"/>
    <row r="43146" x14ac:dyDescent="0.25"/>
    <row r="43147" x14ac:dyDescent="0.25"/>
    <row r="43148" x14ac:dyDescent="0.25"/>
    <row r="43149" x14ac:dyDescent="0.25"/>
    <row r="43150" x14ac:dyDescent="0.25"/>
    <row r="43151" x14ac:dyDescent="0.25"/>
    <row r="43152" x14ac:dyDescent="0.25"/>
    <row r="43153" x14ac:dyDescent="0.25"/>
    <row r="43154" x14ac:dyDescent="0.25"/>
    <row r="43155" x14ac:dyDescent="0.25"/>
    <row r="43156" x14ac:dyDescent="0.25"/>
    <row r="43157" x14ac:dyDescent="0.25"/>
    <row r="43158" x14ac:dyDescent="0.25"/>
    <row r="43159" x14ac:dyDescent="0.25"/>
    <row r="43160" x14ac:dyDescent="0.25"/>
    <row r="43161" x14ac:dyDescent="0.25"/>
    <row r="43162" x14ac:dyDescent="0.25"/>
    <row r="43163" x14ac:dyDescent="0.25"/>
    <row r="43164" x14ac:dyDescent="0.25"/>
    <row r="43165" x14ac:dyDescent="0.25"/>
    <row r="43166" x14ac:dyDescent="0.25"/>
    <row r="43167" x14ac:dyDescent="0.25"/>
    <row r="43168" x14ac:dyDescent="0.25"/>
    <row r="43169" x14ac:dyDescent="0.25"/>
    <row r="43170" x14ac:dyDescent="0.25"/>
    <row r="43171" x14ac:dyDescent="0.25"/>
    <row r="43172" x14ac:dyDescent="0.25"/>
    <row r="43173" x14ac:dyDescent="0.25"/>
    <row r="43174" x14ac:dyDescent="0.25"/>
    <row r="43175" x14ac:dyDescent="0.25"/>
    <row r="43176" x14ac:dyDescent="0.25"/>
    <row r="43177" x14ac:dyDescent="0.25"/>
    <row r="43178" x14ac:dyDescent="0.25"/>
    <row r="43179" x14ac:dyDescent="0.25"/>
    <row r="43180" x14ac:dyDescent="0.25"/>
    <row r="43181" x14ac:dyDescent="0.25"/>
    <row r="43182" x14ac:dyDescent="0.25"/>
    <row r="43183" x14ac:dyDescent="0.25"/>
    <row r="43184" x14ac:dyDescent="0.25"/>
    <row r="43185" x14ac:dyDescent="0.25"/>
    <row r="43186" x14ac:dyDescent="0.25"/>
    <row r="43187" x14ac:dyDescent="0.25"/>
    <row r="43188" x14ac:dyDescent="0.25"/>
    <row r="43189" x14ac:dyDescent="0.25"/>
    <row r="43190" x14ac:dyDescent="0.25"/>
    <row r="43191" x14ac:dyDescent="0.25"/>
    <row r="43192" x14ac:dyDescent="0.25"/>
    <row r="43193" x14ac:dyDescent="0.25"/>
    <row r="43194" x14ac:dyDescent="0.25"/>
    <row r="43195" x14ac:dyDescent="0.25"/>
    <row r="43196" x14ac:dyDescent="0.25"/>
    <row r="43197" x14ac:dyDescent="0.25"/>
    <row r="43198" x14ac:dyDescent="0.25"/>
    <row r="43199" x14ac:dyDescent="0.25"/>
    <row r="43200" x14ac:dyDescent="0.25"/>
    <row r="43201" x14ac:dyDescent="0.25"/>
    <row r="43202" x14ac:dyDescent="0.25"/>
    <row r="43203" x14ac:dyDescent="0.25"/>
    <row r="43204" x14ac:dyDescent="0.25"/>
    <row r="43205" x14ac:dyDescent="0.25"/>
    <row r="43206" x14ac:dyDescent="0.25"/>
    <row r="43207" x14ac:dyDescent="0.25"/>
    <row r="43208" x14ac:dyDescent="0.25"/>
    <row r="43209" x14ac:dyDescent="0.25"/>
    <row r="43210" x14ac:dyDescent="0.25"/>
    <row r="43211" x14ac:dyDescent="0.25"/>
    <row r="43212" x14ac:dyDescent="0.25"/>
    <row r="43213" x14ac:dyDescent="0.25"/>
    <row r="43214" x14ac:dyDescent="0.25"/>
    <row r="43215" x14ac:dyDescent="0.25"/>
    <row r="43216" x14ac:dyDescent="0.25"/>
    <row r="43217" x14ac:dyDescent="0.25"/>
    <row r="43218" x14ac:dyDescent="0.25"/>
    <row r="43219" x14ac:dyDescent="0.25"/>
    <row r="43220" x14ac:dyDescent="0.25"/>
    <row r="43221" x14ac:dyDescent="0.25"/>
    <row r="43222" x14ac:dyDescent="0.25"/>
    <row r="43223" x14ac:dyDescent="0.25"/>
    <row r="43224" x14ac:dyDescent="0.25"/>
    <row r="43225" x14ac:dyDescent="0.25"/>
    <row r="43226" x14ac:dyDescent="0.25"/>
    <row r="43227" x14ac:dyDescent="0.25"/>
    <row r="43228" x14ac:dyDescent="0.25"/>
    <row r="43229" x14ac:dyDescent="0.25"/>
    <row r="43230" x14ac:dyDescent="0.25"/>
    <row r="43231" x14ac:dyDescent="0.25"/>
    <row r="43232" x14ac:dyDescent="0.25"/>
    <row r="43233" x14ac:dyDescent="0.25"/>
    <row r="43234" x14ac:dyDescent="0.25"/>
    <row r="43235" x14ac:dyDescent="0.25"/>
    <row r="43236" x14ac:dyDescent="0.25"/>
    <row r="43237" x14ac:dyDescent="0.25"/>
    <row r="43238" x14ac:dyDescent="0.25"/>
    <row r="43239" x14ac:dyDescent="0.25"/>
    <row r="43240" x14ac:dyDescent="0.25"/>
    <row r="43241" x14ac:dyDescent="0.25"/>
    <row r="43242" x14ac:dyDescent="0.25"/>
    <row r="43243" x14ac:dyDescent="0.25"/>
    <row r="43244" x14ac:dyDescent="0.25"/>
    <row r="43245" x14ac:dyDescent="0.25"/>
    <row r="43246" x14ac:dyDescent="0.25"/>
    <row r="43247" x14ac:dyDescent="0.25"/>
    <row r="43248" x14ac:dyDescent="0.25"/>
    <row r="43249" x14ac:dyDescent="0.25"/>
    <row r="43250" x14ac:dyDescent="0.25"/>
    <row r="43251" x14ac:dyDescent="0.25"/>
    <row r="43252" x14ac:dyDescent="0.25"/>
    <row r="43253" x14ac:dyDescent="0.25"/>
    <row r="43254" x14ac:dyDescent="0.25"/>
    <row r="43255" x14ac:dyDescent="0.25"/>
    <row r="43256" x14ac:dyDescent="0.25"/>
    <row r="43257" x14ac:dyDescent="0.25"/>
    <row r="43258" x14ac:dyDescent="0.25"/>
    <row r="43259" x14ac:dyDescent="0.25"/>
    <row r="43260" x14ac:dyDescent="0.25"/>
    <row r="43261" x14ac:dyDescent="0.25"/>
    <row r="43262" x14ac:dyDescent="0.25"/>
    <row r="43263" x14ac:dyDescent="0.25"/>
    <row r="43264" x14ac:dyDescent="0.25"/>
    <row r="43265" x14ac:dyDescent="0.25"/>
    <row r="43266" x14ac:dyDescent="0.25"/>
    <row r="43267" x14ac:dyDescent="0.25"/>
    <row r="43268" x14ac:dyDescent="0.25"/>
    <row r="43269" x14ac:dyDescent="0.25"/>
    <row r="43270" x14ac:dyDescent="0.25"/>
    <row r="43271" x14ac:dyDescent="0.25"/>
    <row r="43272" x14ac:dyDescent="0.25"/>
    <row r="43273" x14ac:dyDescent="0.25"/>
    <row r="43274" x14ac:dyDescent="0.25"/>
    <row r="43275" x14ac:dyDescent="0.25"/>
    <row r="43276" x14ac:dyDescent="0.25"/>
    <row r="43277" x14ac:dyDescent="0.25"/>
    <row r="43278" x14ac:dyDescent="0.25"/>
    <row r="43279" x14ac:dyDescent="0.25"/>
    <row r="43280" x14ac:dyDescent="0.25"/>
    <row r="43281" x14ac:dyDescent="0.25"/>
    <row r="43282" x14ac:dyDescent="0.25"/>
    <row r="43283" x14ac:dyDescent="0.25"/>
    <row r="43284" x14ac:dyDescent="0.25"/>
    <row r="43285" x14ac:dyDescent="0.25"/>
    <row r="43286" x14ac:dyDescent="0.25"/>
    <row r="43287" x14ac:dyDescent="0.25"/>
    <row r="43288" x14ac:dyDescent="0.25"/>
    <row r="43289" x14ac:dyDescent="0.25"/>
    <row r="43290" x14ac:dyDescent="0.25"/>
    <row r="43291" x14ac:dyDescent="0.25"/>
    <row r="43292" x14ac:dyDescent="0.25"/>
    <row r="43293" x14ac:dyDescent="0.25"/>
    <row r="43294" x14ac:dyDescent="0.25"/>
    <row r="43295" x14ac:dyDescent="0.25"/>
    <row r="43296" x14ac:dyDescent="0.25"/>
    <row r="43297" x14ac:dyDescent="0.25"/>
    <row r="43298" x14ac:dyDescent="0.25"/>
    <row r="43299" x14ac:dyDescent="0.25"/>
    <row r="43300" x14ac:dyDescent="0.25"/>
    <row r="43301" x14ac:dyDescent="0.25"/>
    <row r="43302" x14ac:dyDescent="0.25"/>
    <row r="43303" x14ac:dyDescent="0.25"/>
    <row r="43304" x14ac:dyDescent="0.25"/>
    <row r="43305" x14ac:dyDescent="0.25"/>
    <row r="43306" x14ac:dyDescent="0.25"/>
    <row r="43307" x14ac:dyDescent="0.25"/>
    <row r="43308" x14ac:dyDescent="0.25"/>
    <row r="43309" x14ac:dyDescent="0.25"/>
    <row r="43310" x14ac:dyDescent="0.25"/>
    <row r="43311" x14ac:dyDescent="0.25"/>
    <row r="43312" x14ac:dyDescent="0.25"/>
    <row r="43313" x14ac:dyDescent="0.25"/>
    <row r="43314" x14ac:dyDescent="0.25"/>
    <row r="43315" x14ac:dyDescent="0.25"/>
    <row r="43316" x14ac:dyDescent="0.25"/>
    <row r="43317" x14ac:dyDescent="0.25"/>
    <row r="43318" x14ac:dyDescent="0.25"/>
    <row r="43319" x14ac:dyDescent="0.25"/>
    <row r="43320" x14ac:dyDescent="0.25"/>
    <row r="43321" x14ac:dyDescent="0.25"/>
    <row r="43322" x14ac:dyDescent="0.25"/>
    <row r="43323" x14ac:dyDescent="0.25"/>
    <row r="43324" x14ac:dyDescent="0.25"/>
    <row r="43325" x14ac:dyDescent="0.25"/>
    <row r="43326" x14ac:dyDescent="0.25"/>
    <row r="43327" x14ac:dyDescent="0.25"/>
    <row r="43328" x14ac:dyDescent="0.25"/>
    <row r="43329" x14ac:dyDescent="0.25"/>
    <row r="43330" x14ac:dyDescent="0.25"/>
    <row r="43331" x14ac:dyDescent="0.25"/>
    <row r="43332" x14ac:dyDescent="0.25"/>
    <row r="43333" x14ac:dyDescent="0.25"/>
    <row r="43334" x14ac:dyDescent="0.25"/>
    <row r="43335" x14ac:dyDescent="0.25"/>
    <row r="43336" x14ac:dyDescent="0.25"/>
    <row r="43337" x14ac:dyDescent="0.25"/>
    <row r="43338" x14ac:dyDescent="0.25"/>
    <row r="43339" x14ac:dyDescent="0.25"/>
    <row r="43340" x14ac:dyDescent="0.25"/>
    <row r="43341" x14ac:dyDescent="0.25"/>
    <row r="43342" x14ac:dyDescent="0.25"/>
    <row r="43343" x14ac:dyDescent="0.25"/>
    <row r="43344" x14ac:dyDescent="0.25"/>
    <row r="43345" x14ac:dyDescent="0.25"/>
    <row r="43346" x14ac:dyDescent="0.25"/>
    <row r="43347" x14ac:dyDescent="0.25"/>
    <row r="43348" x14ac:dyDescent="0.25"/>
    <row r="43349" x14ac:dyDescent="0.25"/>
    <row r="43350" x14ac:dyDescent="0.25"/>
    <row r="43351" x14ac:dyDescent="0.25"/>
    <row r="43352" x14ac:dyDescent="0.25"/>
    <row r="43353" x14ac:dyDescent="0.25"/>
    <row r="43354" x14ac:dyDescent="0.25"/>
    <row r="43355" x14ac:dyDescent="0.25"/>
    <row r="43356" x14ac:dyDescent="0.25"/>
    <row r="43357" x14ac:dyDescent="0.25"/>
    <row r="43358" x14ac:dyDescent="0.25"/>
    <row r="43359" x14ac:dyDescent="0.25"/>
    <row r="43360" x14ac:dyDescent="0.25"/>
    <row r="43361" x14ac:dyDescent="0.25"/>
    <row r="43362" x14ac:dyDescent="0.25"/>
    <row r="43363" x14ac:dyDescent="0.25"/>
    <row r="43364" x14ac:dyDescent="0.25"/>
    <row r="43365" x14ac:dyDescent="0.25"/>
    <row r="43366" x14ac:dyDescent="0.25"/>
    <row r="43367" x14ac:dyDescent="0.25"/>
    <row r="43368" x14ac:dyDescent="0.25"/>
    <row r="43369" x14ac:dyDescent="0.25"/>
    <row r="43370" x14ac:dyDescent="0.25"/>
    <row r="43371" x14ac:dyDescent="0.25"/>
    <row r="43372" x14ac:dyDescent="0.25"/>
    <row r="43373" x14ac:dyDescent="0.25"/>
    <row r="43374" x14ac:dyDescent="0.25"/>
    <row r="43375" x14ac:dyDescent="0.25"/>
    <row r="43376" x14ac:dyDescent="0.25"/>
    <row r="43377" x14ac:dyDescent="0.25"/>
    <row r="43378" x14ac:dyDescent="0.25"/>
    <row r="43379" x14ac:dyDescent="0.25"/>
    <row r="43380" x14ac:dyDescent="0.25"/>
    <row r="43381" x14ac:dyDescent="0.25"/>
    <row r="43382" x14ac:dyDescent="0.25"/>
    <row r="43383" x14ac:dyDescent="0.25"/>
    <row r="43384" x14ac:dyDescent="0.25"/>
    <row r="43385" x14ac:dyDescent="0.25"/>
    <row r="43386" x14ac:dyDescent="0.25"/>
    <row r="43387" x14ac:dyDescent="0.25"/>
    <row r="43388" x14ac:dyDescent="0.25"/>
    <row r="43389" x14ac:dyDescent="0.25"/>
    <row r="43390" x14ac:dyDescent="0.25"/>
    <row r="43391" x14ac:dyDescent="0.25"/>
    <row r="43392" x14ac:dyDescent="0.25"/>
    <row r="43393" x14ac:dyDescent="0.25"/>
    <row r="43394" x14ac:dyDescent="0.25"/>
    <row r="43395" x14ac:dyDescent="0.25"/>
    <row r="43396" x14ac:dyDescent="0.25"/>
    <row r="43397" x14ac:dyDescent="0.25"/>
    <row r="43398" x14ac:dyDescent="0.25"/>
    <row r="43399" x14ac:dyDescent="0.25"/>
    <row r="43400" x14ac:dyDescent="0.25"/>
    <row r="43401" x14ac:dyDescent="0.25"/>
    <row r="43402" x14ac:dyDescent="0.25"/>
    <row r="43403" x14ac:dyDescent="0.25"/>
    <row r="43404" x14ac:dyDescent="0.25"/>
    <row r="43405" x14ac:dyDescent="0.25"/>
    <row r="43406" x14ac:dyDescent="0.25"/>
    <row r="43407" x14ac:dyDescent="0.25"/>
    <row r="43408" x14ac:dyDescent="0.25"/>
    <row r="43409" x14ac:dyDescent="0.25"/>
    <row r="43410" x14ac:dyDescent="0.25"/>
    <row r="43411" x14ac:dyDescent="0.25"/>
    <row r="43412" x14ac:dyDescent="0.25"/>
    <row r="43413" x14ac:dyDescent="0.25"/>
    <row r="43414" x14ac:dyDescent="0.25"/>
    <row r="43415" x14ac:dyDescent="0.25"/>
    <row r="43416" x14ac:dyDescent="0.25"/>
    <row r="43417" x14ac:dyDescent="0.25"/>
    <row r="43418" x14ac:dyDescent="0.25"/>
    <row r="43419" x14ac:dyDescent="0.25"/>
    <row r="43420" x14ac:dyDescent="0.25"/>
    <row r="43421" x14ac:dyDescent="0.25"/>
    <row r="43422" x14ac:dyDescent="0.25"/>
    <row r="43423" x14ac:dyDescent="0.25"/>
    <row r="43424" x14ac:dyDescent="0.25"/>
    <row r="43425" x14ac:dyDescent="0.25"/>
    <row r="43426" x14ac:dyDescent="0.25"/>
    <row r="43427" x14ac:dyDescent="0.25"/>
    <row r="43428" x14ac:dyDescent="0.25"/>
    <row r="43429" x14ac:dyDescent="0.25"/>
    <row r="43430" x14ac:dyDescent="0.25"/>
    <row r="43431" x14ac:dyDescent="0.25"/>
    <row r="43432" x14ac:dyDescent="0.25"/>
    <row r="43433" x14ac:dyDescent="0.25"/>
    <row r="43434" x14ac:dyDescent="0.25"/>
    <row r="43435" x14ac:dyDescent="0.25"/>
    <row r="43436" x14ac:dyDescent="0.25"/>
    <row r="43437" x14ac:dyDescent="0.25"/>
    <row r="43438" x14ac:dyDescent="0.25"/>
    <row r="43439" x14ac:dyDescent="0.25"/>
    <row r="43440" x14ac:dyDescent="0.25"/>
    <row r="43441" x14ac:dyDescent="0.25"/>
    <row r="43442" x14ac:dyDescent="0.25"/>
    <row r="43443" x14ac:dyDescent="0.25"/>
    <row r="43444" x14ac:dyDescent="0.25"/>
    <row r="43445" x14ac:dyDescent="0.25"/>
    <row r="43446" x14ac:dyDescent="0.25"/>
    <row r="43447" x14ac:dyDescent="0.25"/>
    <row r="43448" x14ac:dyDescent="0.25"/>
    <row r="43449" x14ac:dyDescent="0.25"/>
    <row r="43450" x14ac:dyDescent="0.25"/>
    <row r="43451" x14ac:dyDescent="0.25"/>
    <row r="43452" x14ac:dyDescent="0.25"/>
    <row r="43453" x14ac:dyDescent="0.25"/>
    <row r="43454" x14ac:dyDescent="0.25"/>
    <row r="43455" x14ac:dyDescent="0.25"/>
    <row r="43456" x14ac:dyDescent="0.25"/>
    <row r="43457" x14ac:dyDescent="0.25"/>
    <row r="43458" x14ac:dyDescent="0.25"/>
    <row r="43459" x14ac:dyDescent="0.25"/>
    <row r="43460" x14ac:dyDescent="0.25"/>
    <row r="43461" x14ac:dyDescent="0.25"/>
    <row r="43462" x14ac:dyDescent="0.25"/>
    <row r="43463" x14ac:dyDescent="0.25"/>
    <row r="43464" x14ac:dyDescent="0.25"/>
    <row r="43465" x14ac:dyDescent="0.25"/>
    <row r="43466" x14ac:dyDescent="0.25"/>
    <row r="43467" x14ac:dyDescent="0.25"/>
    <row r="43468" x14ac:dyDescent="0.25"/>
    <row r="43469" x14ac:dyDescent="0.25"/>
    <row r="43470" x14ac:dyDescent="0.25"/>
    <row r="43471" x14ac:dyDescent="0.25"/>
    <row r="43472" x14ac:dyDescent="0.25"/>
    <row r="43473" x14ac:dyDescent="0.25"/>
    <row r="43474" x14ac:dyDescent="0.25"/>
    <row r="43475" x14ac:dyDescent="0.25"/>
    <row r="43476" x14ac:dyDescent="0.25"/>
    <row r="43477" x14ac:dyDescent="0.25"/>
    <row r="43478" x14ac:dyDescent="0.25"/>
    <row r="43479" x14ac:dyDescent="0.25"/>
    <row r="43480" x14ac:dyDescent="0.25"/>
    <row r="43481" x14ac:dyDescent="0.25"/>
    <row r="43482" x14ac:dyDescent="0.25"/>
    <row r="43483" x14ac:dyDescent="0.25"/>
    <row r="43484" x14ac:dyDescent="0.25"/>
    <row r="43485" x14ac:dyDescent="0.25"/>
    <row r="43486" x14ac:dyDescent="0.25"/>
    <row r="43487" x14ac:dyDescent="0.25"/>
    <row r="43488" x14ac:dyDescent="0.25"/>
    <row r="43489" x14ac:dyDescent="0.25"/>
    <row r="43490" x14ac:dyDescent="0.25"/>
    <row r="43491" x14ac:dyDescent="0.25"/>
    <row r="43492" x14ac:dyDescent="0.25"/>
    <row r="43493" x14ac:dyDescent="0.25"/>
    <row r="43494" x14ac:dyDescent="0.25"/>
    <row r="43495" x14ac:dyDescent="0.25"/>
    <row r="43496" x14ac:dyDescent="0.25"/>
    <row r="43497" x14ac:dyDescent="0.25"/>
    <row r="43498" x14ac:dyDescent="0.25"/>
    <row r="43499" x14ac:dyDescent="0.25"/>
    <row r="43500" x14ac:dyDescent="0.25"/>
    <row r="43501" x14ac:dyDescent="0.25"/>
    <row r="43502" x14ac:dyDescent="0.25"/>
    <row r="43503" x14ac:dyDescent="0.25"/>
    <row r="43504" x14ac:dyDescent="0.25"/>
    <row r="43505" x14ac:dyDescent="0.25"/>
    <row r="43506" x14ac:dyDescent="0.25"/>
    <row r="43507" x14ac:dyDescent="0.25"/>
    <row r="43508" x14ac:dyDescent="0.25"/>
    <row r="43509" x14ac:dyDescent="0.25"/>
    <row r="43510" x14ac:dyDescent="0.25"/>
    <row r="43511" x14ac:dyDescent="0.25"/>
    <row r="43512" x14ac:dyDescent="0.25"/>
    <row r="43513" x14ac:dyDescent="0.25"/>
    <row r="43514" x14ac:dyDescent="0.25"/>
    <row r="43515" x14ac:dyDescent="0.25"/>
    <row r="43516" x14ac:dyDescent="0.25"/>
    <row r="43517" x14ac:dyDescent="0.25"/>
    <row r="43518" x14ac:dyDescent="0.25"/>
    <row r="43519" x14ac:dyDescent="0.25"/>
    <row r="43520" x14ac:dyDescent="0.25"/>
    <row r="43521" x14ac:dyDescent="0.25"/>
    <row r="43522" x14ac:dyDescent="0.25"/>
    <row r="43523" x14ac:dyDescent="0.25"/>
    <row r="43524" x14ac:dyDescent="0.25"/>
    <row r="43525" x14ac:dyDescent="0.25"/>
    <row r="43526" x14ac:dyDescent="0.25"/>
    <row r="43527" x14ac:dyDescent="0.25"/>
    <row r="43528" x14ac:dyDescent="0.25"/>
    <row r="43529" x14ac:dyDescent="0.25"/>
    <row r="43530" x14ac:dyDescent="0.25"/>
    <row r="43531" x14ac:dyDescent="0.25"/>
    <row r="43532" x14ac:dyDescent="0.25"/>
    <row r="43533" x14ac:dyDescent="0.25"/>
    <row r="43534" x14ac:dyDescent="0.25"/>
    <row r="43535" x14ac:dyDescent="0.25"/>
    <row r="43536" x14ac:dyDescent="0.25"/>
    <row r="43537" x14ac:dyDescent="0.25"/>
    <row r="43538" x14ac:dyDescent="0.25"/>
    <row r="43539" x14ac:dyDescent="0.25"/>
    <row r="43540" x14ac:dyDescent="0.25"/>
    <row r="43541" x14ac:dyDescent="0.25"/>
    <row r="43542" x14ac:dyDescent="0.25"/>
    <row r="43543" x14ac:dyDescent="0.25"/>
    <row r="43544" x14ac:dyDescent="0.25"/>
    <row r="43545" x14ac:dyDescent="0.25"/>
    <row r="43546" x14ac:dyDescent="0.25"/>
    <row r="43547" x14ac:dyDescent="0.25"/>
    <row r="43548" x14ac:dyDescent="0.25"/>
    <row r="43549" x14ac:dyDescent="0.25"/>
    <row r="43550" x14ac:dyDescent="0.25"/>
    <row r="43551" x14ac:dyDescent="0.25"/>
    <row r="43552" x14ac:dyDescent="0.25"/>
    <row r="43553" x14ac:dyDescent="0.25"/>
    <row r="43554" x14ac:dyDescent="0.25"/>
    <row r="43555" x14ac:dyDescent="0.25"/>
    <row r="43556" x14ac:dyDescent="0.25"/>
    <row r="43557" x14ac:dyDescent="0.25"/>
    <row r="43558" x14ac:dyDescent="0.25"/>
    <row r="43559" x14ac:dyDescent="0.25"/>
    <row r="43560" x14ac:dyDescent="0.25"/>
    <row r="43561" x14ac:dyDescent="0.25"/>
    <row r="43562" x14ac:dyDescent="0.25"/>
    <row r="43563" x14ac:dyDescent="0.25"/>
    <row r="43564" x14ac:dyDescent="0.25"/>
    <row r="43565" x14ac:dyDescent="0.25"/>
    <row r="43566" x14ac:dyDescent="0.25"/>
    <row r="43567" x14ac:dyDescent="0.25"/>
    <row r="43568" x14ac:dyDescent="0.25"/>
    <row r="43569" x14ac:dyDescent="0.25"/>
    <row r="43570" x14ac:dyDescent="0.25"/>
    <row r="43571" x14ac:dyDescent="0.25"/>
    <row r="43572" x14ac:dyDescent="0.25"/>
    <row r="43573" x14ac:dyDescent="0.25"/>
    <row r="43574" x14ac:dyDescent="0.25"/>
    <row r="43575" x14ac:dyDescent="0.25"/>
    <row r="43576" x14ac:dyDescent="0.25"/>
    <row r="43577" x14ac:dyDescent="0.25"/>
    <row r="43578" x14ac:dyDescent="0.25"/>
    <row r="43579" x14ac:dyDescent="0.25"/>
    <row r="43580" x14ac:dyDescent="0.25"/>
    <row r="43581" x14ac:dyDescent="0.25"/>
    <row r="43582" x14ac:dyDescent="0.25"/>
    <row r="43583" x14ac:dyDescent="0.25"/>
    <row r="43584" x14ac:dyDescent="0.25"/>
    <row r="43585" x14ac:dyDescent="0.25"/>
    <row r="43586" x14ac:dyDescent="0.25"/>
    <row r="43587" x14ac:dyDescent="0.25"/>
    <row r="43588" x14ac:dyDescent="0.25"/>
    <row r="43589" x14ac:dyDescent="0.25"/>
    <row r="43590" x14ac:dyDescent="0.25"/>
    <row r="43591" x14ac:dyDescent="0.25"/>
    <row r="43592" x14ac:dyDescent="0.25"/>
    <row r="43593" x14ac:dyDescent="0.25"/>
    <row r="43594" x14ac:dyDescent="0.25"/>
    <row r="43595" x14ac:dyDescent="0.25"/>
    <row r="43596" x14ac:dyDescent="0.25"/>
    <row r="43597" x14ac:dyDescent="0.25"/>
    <row r="43598" x14ac:dyDescent="0.25"/>
    <row r="43599" x14ac:dyDescent="0.25"/>
    <row r="43600" x14ac:dyDescent="0.25"/>
    <row r="43601" x14ac:dyDescent="0.25"/>
    <row r="43602" x14ac:dyDescent="0.25"/>
    <row r="43603" x14ac:dyDescent="0.25"/>
    <row r="43604" x14ac:dyDescent="0.25"/>
    <row r="43605" x14ac:dyDescent="0.25"/>
    <row r="43606" x14ac:dyDescent="0.25"/>
    <row r="43607" x14ac:dyDescent="0.25"/>
    <row r="43608" x14ac:dyDescent="0.25"/>
    <row r="43609" x14ac:dyDescent="0.25"/>
    <row r="43610" x14ac:dyDescent="0.25"/>
    <row r="43611" x14ac:dyDescent="0.25"/>
    <row r="43612" x14ac:dyDescent="0.25"/>
    <row r="43613" x14ac:dyDescent="0.25"/>
    <row r="43614" x14ac:dyDescent="0.25"/>
    <row r="43615" x14ac:dyDescent="0.25"/>
    <row r="43616" x14ac:dyDescent="0.25"/>
    <row r="43617" x14ac:dyDescent="0.25"/>
    <row r="43618" x14ac:dyDescent="0.25"/>
    <row r="43619" x14ac:dyDescent="0.25"/>
    <row r="43620" x14ac:dyDescent="0.25"/>
    <row r="43621" x14ac:dyDescent="0.25"/>
    <row r="43622" x14ac:dyDescent="0.25"/>
    <row r="43623" x14ac:dyDescent="0.25"/>
    <row r="43624" x14ac:dyDescent="0.25"/>
    <row r="43625" x14ac:dyDescent="0.25"/>
    <row r="43626" x14ac:dyDescent="0.25"/>
    <row r="43627" x14ac:dyDescent="0.25"/>
    <row r="43628" x14ac:dyDescent="0.25"/>
    <row r="43629" x14ac:dyDescent="0.25"/>
    <row r="43630" x14ac:dyDescent="0.25"/>
    <row r="43631" x14ac:dyDescent="0.25"/>
    <row r="43632" x14ac:dyDescent="0.25"/>
    <row r="43633" x14ac:dyDescent="0.25"/>
    <row r="43634" x14ac:dyDescent="0.25"/>
    <row r="43635" x14ac:dyDescent="0.25"/>
    <row r="43636" x14ac:dyDescent="0.25"/>
    <row r="43637" x14ac:dyDescent="0.25"/>
    <row r="43638" x14ac:dyDescent="0.25"/>
    <row r="43639" x14ac:dyDescent="0.25"/>
    <row r="43640" x14ac:dyDescent="0.25"/>
    <row r="43641" x14ac:dyDescent="0.25"/>
    <row r="43642" x14ac:dyDescent="0.25"/>
    <row r="43643" x14ac:dyDescent="0.25"/>
    <row r="43644" x14ac:dyDescent="0.25"/>
    <row r="43645" x14ac:dyDescent="0.25"/>
    <row r="43646" x14ac:dyDescent="0.25"/>
    <row r="43647" x14ac:dyDescent="0.25"/>
    <row r="43648" x14ac:dyDescent="0.25"/>
    <row r="43649" x14ac:dyDescent="0.25"/>
    <row r="43650" x14ac:dyDescent="0.25"/>
    <row r="43651" x14ac:dyDescent="0.25"/>
    <row r="43652" x14ac:dyDescent="0.25"/>
    <row r="43653" x14ac:dyDescent="0.25"/>
    <row r="43654" x14ac:dyDescent="0.25"/>
    <row r="43655" x14ac:dyDescent="0.25"/>
    <row r="43656" x14ac:dyDescent="0.25"/>
    <row r="43657" x14ac:dyDescent="0.25"/>
    <row r="43658" x14ac:dyDescent="0.25"/>
    <row r="43659" x14ac:dyDescent="0.25"/>
    <row r="43660" x14ac:dyDescent="0.25"/>
    <row r="43661" x14ac:dyDescent="0.25"/>
    <row r="43662" x14ac:dyDescent="0.25"/>
    <row r="43663" x14ac:dyDescent="0.25"/>
    <row r="43664" x14ac:dyDescent="0.25"/>
    <row r="43665" x14ac:dyDescent="0.25"/>
    <row r="43666" x14ac:dyDescent="0.25"/>
    <row r="43667" x14ac:dyDescent="0.25"/>
    <row r="43668" x14ac:dyDescent="0.25"/>
    <row r="43669" x14ac:dyDescent="0.25"/>
    <row r="43670" x14ac:dyDescent="0.25"/>
    <row r="43671" x14ac:dyDescent="0.25"/>
    <row r="43672" x14ac:dyDescent="0.25"/>
    <row r="43673" x14ac:dyDescent="0.25"/>
    <row r="43674" x14ac:dyDescent="0.25"/>
    <row r="43675" x14ac:dyDescent="0.25"/>
    <row r="43676" x14ac:dyDescent="0.25"/>
    <row r="43677" x14ac:dyDescent="0.25"/>
    <row r="43678" x14ac:dyDescent="0.25"/>
    <row r="43679" x14ac:dyDescent="0.25"/>
    <row r="43680" x14ac:dyDescent="0.25"/>
    <row r="43681" x14ac:dyDescent="0.25"/>
    <row r="43682" x14ac:dyDescent="0.25"/>
    <row r="43683" x14ac:dyDescent="0.25"/>
    <row r="43684" x14ac:dyDescent="0.25"/>
    <row r="43685" x14ac:dyDescent="0.25"/>
    <row r="43686" x14ac:dyDescent="0.25"/>
    <row r="43687" x14ac:dyDescent="0.25"/>
    <row r="43688" x14ac:dyDescent="0.25"/>
    <row r="43689" x14ac:dyDescent="0.25"/>
    <row r="43690" x14ac:dyDescent="0.25"/>
    <row r="43691" x14ac:dyDescent="0.25"/>
    <row r="43692" x14ac:dyDescent="0.25"/>
    <row r="43693" x14ac:dyDescent="0.25"/>
    <row r="43694" x14ac:dyDescent="0.25"/>
    <row r="43695" x14ac:dyDescent="0.25"/>
    <row r="43696" x14ac:dyDescent="0.25"/>
    <row r="43697" x14ac:dyDescent="0.25"/>
    <row r="43698" x14ac:dyDescent="0.25"/>
    <row r="43699" x14ac:dyDescent="0.25"/>
    <row r="43700" x14ac:dyDescent="0.25"/>
    <row r="43701" x14ac:dyDescent="0.25"/>
    <row r="43702" x14ac:dyDescent="0.25"/>
    <row r="43703" x14ac:dyDescent="0.25"/>
    <row r="43704" x14ac:dyDescent="0.25"/>
    <row r="43705" x14ac:dyDescent="0.25"/>
    <row r="43706" x14ac:dyDescent="0.25"/>
    <row r="43707" x14ac:dyDescent="0.25"/>
    <row r="43708" x14ac:dyDescent="0.25"/>
    <row r="43709" x14ac:dyDescent="0.25"/>
    <row r="43710" x14ac:dyDescent="0.25"/>
    <row r="43711" x14ac:dyDescent="0.25"/>
    <row r="43712" x14ac:dyDescent="0.25"/>
    <row r="43713" x14ac:dyDescent="0.25"/>
    <row r="43714" x14ac:dyDescent="0.25"/>
    <row r="43715" x14ac:dyDescent="0.25"/>
    <row r="43716" x14ac:dyDescent="0.25"/>
    <row r="43717" x14ac:dyDescent="0.25"/>
    <row r="43718" x14ac:dyDescent="0.25"/>
    <row r="43719" x14ac:dyDescent="0.25"/>
    <row r="43720" x14ac:dyDescent="0.25"/>
    <row r="43721" x14ac:dyDescent="0.25"/>
    <row r="43722" x14ac:dyDescent="0.25"/>
    <row r="43723" x14ac:dyDescent="0.25"/>
    <row r="43724" x14ac:dyDescent="0.25"/>
    <row r="43725" x14ac:dyDescent="0.25"/>
    <row r="43726" x14ac:dyDescent="0.25"/>
    <row r="43727" x14ac:dyDescent="0.25"/>
    <row r="43728" x14ac:dyDescent="0.25"/>
    <row r="43729" x14ac:dyDescent="0.25"/>
    <row r="43730" x14ac:dyDescent="0.25"/>
    <row r="43731" x14ac:dyDescent="0.25"/>
    <row r="43732" x14ac:dyDescent="0.25"/>
    <row r="43733" x14ac:dyDescent="0.25"/>
    <row r="43734" x14ac:dyDescent="0.25"/>
    <row r="43735" x14ac:dyDescent="0.25"/>
    <row r="43736" x14ac:dyDescent="0.25"/>
    <row r="43737" x14ac:dyDescent="0.25"/>
    <row r="43738" x14ac:dyDescent="0.25"/>
    <row r="43739" x14ac:dyDescent="0.25"/>
    <row r="43740" x14ac:dyDescent="0.25"/>
    <row r="43741" x14ac:dyDescent="0.25"/>
    <row r="43742" x14ac:dyDescent="0.25"/>
    <row r="43743" x14ac:dyDescent="0.25"/>
    <row r="43744" x14ac:dyDescent="0.25"/>
    <row r="43745" x14ac:dyDescent="0.25"/>
    <row r="43746" x14ac:dyDescent="0.25"/>
    <row r="43747" x14ac:dyDescent="0.25"/>
    <row r="43748" x14ac:dyDescent="0.25"/>
    <row r="43749" x14ac:dyDescent="0.25"/>
    <row r="43750" x14ac:dyDescent="0.25"/>
    <row r="43751" x14ac:dyDescent="0.25"/>
    <row r="43752" x14ac:dyDescent="0.25"/>
    <row r="43753" x14ac:dyDescent="0.25"/>
    <row r="43754" x14ac:dyDescent="0.25"/>
    <row r="43755" x14ac:dyDescent="0.25"/>
    <row r="43756" x14ac:dyDescent="0.25"/>
    <row r="43757" x14ac:dyDescent="0.25"/>
    <row r="43758" x14ac:dyDescent="0.25"/>
    <row r="43759" x14ac:dyDescent="0.25"/>
    <row r="43760" x14ac:dyDescent="0.25"/>
    <row r="43761" x14ac:dyDescent="0.25"/>
    <row r="43762" x14ac:dyDescent="0.25"/>
    <row r="43763" x14ac:dyDescent="0.25"/>
    <row r="43764" x14ac:dyDescent="0.25"/>
    <row r="43765" x14ac:dyDescent="0.25"/>
    <row r="43766" x14ac:dyDescent="0.25"/>
    <row r="43767" x14ac:dyDescent="0.25"/>
    <row r="43768" x14ac:dyDescent="0.25"/>
    <row r="43769" x14ac:dyDescent="0.25"/>
    <row r="43770" x14ac:dyDescent="0.25"/>
    <row r="43771" x14ac:dyDescent="0.25"/>
    <row r="43772" x14ac:dyDescent="0.25"/>
    <row r="43773" x14ac:dyDescent="0.25"/>
    <row r="43774" x14ac:dyDescent="0.25"/>
    <row r="43775" x14ac:dyDescent="0.25"/>
    <row r="43776" x14ac:dyDescent="0.25"/>
    <row r="43777" x14ac:dyDescent="0.25"/>
    <row r="43778" x14ac:dyDescent="0.25"/>
    <row r="43779" x14ac:dyDescent="0.25"/>
    <row r="43780" x14ac:dyDescent="0.25"/>
    <row r="43781" x14ac:dyDescent="0.25"/>
    <row r="43782" x14ac:dyDescent="0.25"/>
    <row r="43783" x14ac:dyDescent="0.25"/>
    <row r="43784" x14ac:dyDescent="0.25"/>
    <row r="43785" x14ac:dyDescent="0.25"/>
    <row r="43786" x14ac:dyDescent="0.25"/>
    <row r="43787" x14ac:dyDescent="0.25"/>
    <row r="43788" x14ac:dyDescent="0.25"/>
    <row r="43789" x14ac:dyDescent="0.25"/>
    <row r="43790" x14ac:dyDescent="0.25"/>
    <row r="43791" x14ac:dyDescent="0.25"/>
    <row r="43792" x14ac:dyDescent="0.25"/>
    <row r="43793" x14ac:dyDescent="0.25"/>
    <row r="43794" x14ac:dyDescent="0.25"/>
    <row r="43795" x14ac:dyDescent="0.25"/>
    <row r="43796" x14ac:dyDescent="0.25"/>
    <row r="43797" x14ac:dyDescent="0.25"/>
    <row r="43798" x14ac:dyDescent="0.25"/>
    <row r="43799" x14ac:dyDescent="0.25"/>
    <row r="43800" x14ac:dyDescent="0.25"/>
    <row r="43801" x14ac:dyDescent="0.25"/>
    <row r="43802" x14ac:dyDescent="0.25"/>
    <row r="43803" x14ac:dyDescent="0.25"/>
    <row r="43804" x14ac:dyDescent="0.25"/>
    <row r="43805" x14ac:dyDescent="0.25"/>
    <row r="43806" x14ac:dyDescent="0.25"/>
    <row r="43807" x14ac:dyDescent="0.25"/>
    <row r="43808" x14ac:dyDescent="0.25"/>
    <row r="43809" x14ac:dyDescent="0.25"/>
    <row r="43810" x14ac:dyDescent="0.25"/>
    <row r="43811" x14ac:dyDescent="0.25"/>
    <row r="43812" x14ac:dyDescent="0.25"/>
    <row r="43813" x14ac:dyDescent="0.25"/>
    <row r="43814" x14ac:dyDescent="0.25"/>
    <row r="43815" x14ac:dyDescent="0.25"/>
    <row r="43816" x14ac:dyDescent="0.25"/>
    <row r="43817" x14ac:dyDescent="0.25"/>
    <row r="43818" x14ac:dyDescent="0.25"/>
    <row r="43819" x14ac:dyDescent="0.25"/>
    <row r="43820" x14ac:dyDescent="0.25"/>
    <row r="43821" x14ac:dyDescent="0.25"/>
    <row r="43822" x14ac:dyDescent="0.25"/>
    <row r="43823" x14ac:dyDescent="0.25"/>
    <row r="43824" x14ac:dyDescent="0.25"/>
    <row r="43825" x14ac:dyDescent="0.25"/>
    <row r="43826" x14ac:dyDescent="0.25"/>
    <row r="43827" x14ac:dyDescent="0.25"/>
    <row r="43828" x14ac:dyDescent="0.25"/>
    <row r="43829" x14ac:dyDescent="0.25"/>
    <row r="43830" x14ac:dyDescent="0.25"/>
    <row r="43831" x14ac:dyDescent="0.25"/>
    <row r="43832" x14ac:dyDescent="0.25"/>
    <row r="43833" x14ac:dyDescent="0.25"/>
    <row r="43834" x14ac:dyDescent="0.25"/>
    <row r="43835" x14ac:dyDescent="0.25"/>
    <row r="43836" x14ac:dyDescent="0.25"/>
    <row r="43837" x14ac:dyDescent="0.25"/>
    <row r="43838" x14ac:dyDescent="0.25"/>
    <row r="43839" x14ac:dyDescent="0.25"/>
    <row r="43840" x14ac:dyDescent="0.25"/>
    <row r="43841" x14ac:dyDescent="0.25"/>
    <row r="43842" x14ac:dyDescent="0.25"/>
    <row r="43843" x14ac:dyDescent="0.25"/>
    <row r="43844" x14ac:dyDescent="0.25"/>
    <row r="43845" x14ac:dyDescent="0.25"/>
    <row r="43846" x14ac:dyDescent="0.25"/>
    <row r="43847" x14ac:dyDescent="0.25"/>
    <row r="43848" x14ac:dyDescent="0.25"/>
    <row r="43849" x14ac:dyDescent="0.25"/>
    <row r="43850" x14ac:dyDescent="0.25"/>
    <row r="43851" x14ac:dyDescent="0.25"/>
    <row r="43852" x14ac:dyDescent="0.25"/>
    <row r="43853" x14ac:dyDescent="0.25"/>
    <row r="43854" x14ac:dyDescent="0.25"/>
    <row r="43855" x14ac:dyDescent="0.25"/>
    <row r="43856" x14ac:dyDescent="0.25"/>
    <row r="43857" x14ac:dyDescent="0.25"/>
    <row r="43858" x14ac:dyDescent="0.25"/>
    <row r="43859" x14ac:dyDescent="0.25"/>
    <row r="43860" x14ac:dyDescent="0.25"/>
    <row r="43861" x14ac:dyDescent="0.25"/>
    <row r="43862" x14ac:dyDescent="0.25"/>
    <row r="43863" x14ac:dyDescent="0.25"/>
    <row r="43864" x14ac:dyDescent="0.25"/>
    <row r="43865" x14ac:dyDescent="0.25"/>
    <row r="43866" x14ac:dyDescent="0.25"/>
    <row r="43867" x14ac:dyDescent="0.25"/>
    <row r="43868" x14ac:dyDescent="0.25"/>
    <row r="43869" x14ac:dyDescent="0.25"/>
    <row r="43870" x14ac:dyDescent="0.25"/>
    <row r="43871" x14ac:dyDescent="0.25"/>
    <row r="43872" x14ac:dyDescent="0.25"/>
    <row r="43873" x14ac:dyDescent="0.25"/>
    <row r="43874" x14ac:dyDescent="0.25"/>
    <row r="43875" x14ac:dyDescent="0.25"/>
    <row r="43876" x14ac:dyDescent="0.25"/>
    <row r="43877" x14ac:dyDescent="0.25"/>
    <row r="43878" x14ac:dyDescent="0.25"/>
    <row r="43879" x14ac:dyDescent="0.25"/>
    <row r="43880" x14ac:dyDescent="0.25"/>
    <row r="43881" x14ac:dyDescent="0.25"/>
    <row r="43882" x14ac:dyDescent="0.25"/>
    <row r="43883" x14ac:dyDescent="0.25"/>
    <row r="43884" x14ac:dyDescent="0.25"/>
    <row r="43885" x14ac:dyDescent="0.25"/>
    <row r="43886" x14ac:dyDescent="0.25"/>
    <row r="43887" x14ac:dyDescent="0.25"/>
    <row r="43888" x14ac:dyDescent="0.25"/>
    <row r="43889" x14ac:dyDescent="0.25"/>
    <row r="43890" x14ac:dyDescent="0.25"/>
    <row r="43891" x14ac:dyDescent="0.25"/>
    <row r="43892" x14ac:dyDescent="0.25"/>
    <row r="43893" x14ac:dyDescent="0.25"/>
    <row r="43894" x14ac:dyDescent="0.25"/>
    <row r="43895" x14ac:dyDescent="0.25"/>
    <row r="43896" x14ac:dyDescent="0.25"/>
    <row r="43897" x14ac:dyDescent="0.25"/>
    <row r="43898" x14ac:dyDescent="0.25"/>
    <row r="43899" x14ac:dyDescent="0.25"/>
    <row r="43900" x14ac:dyDescent="0.25"/>
    <row r="43901" x14ac:dyDescent="0.25"/>
    <row r="43902" x14ac:dyDescent="0.25"/>
    <row r="43903" x14ac:dyDescent="0.25"/>
    <row r="43904" x14ac:dyDescent="0.25"/>
    <row r="43905" x14ac:dyDescent="0.25"/>
    <row r="43906" x14ac:dyDescent="0.25"/>
    <row r="43907" x14ac:dyDescent="0.25"/>
    <row r="43908" x14ac:dyDescent="0.25"/>
    <row r="43909" x14ac:dyDescent="0.25"/>
    <row r="43910" x14ac:dyDescent="0.25"/>
    <row r="43911" x14ac:dyDescent="0.25"/>
    <row r="43912" x14ac:dyDescent="0.25"/>
    <row r="43913" x14ac:dyDescent="0.25"/>
    <row r="43914" x14ac:dyDescent="0.25"/>
    <row r="43915" x14ac:dyDescent="0.25"/>
    <row r="43916" x14ac:dyDescent="0.25"/>
    <row r="43917" x14ac:dyDescent="0.25"/>
    <row r="43918" x14ac:dyDescent="0.25"/>
    <row r="43919" x14ac:dyDescent="0.25"/>
    <row r="43920" x14ac:dyDescent="0.25"/>
    <row r="43921" x14ac:dyDescent="0.25"/>
    <row r="43922" x14ac:dyDescent="0.25"/>
    <row r="43923" x14ac:dyDescent="0.25"/>
    <row r="43924" x14ac:dyDescent="0.25"/>
    <row r="43925" x14ac:dyDescent="0.25"/>
    <row r="43926" x14ac:dyDescent="0.25"/>
    <row r="43927" x14ac:dyDescent="0.25"/>
    <row r="43928" x14ac:dyDescent="0.25"/>
    <row r="43929" x14ac:dyDescent="0.25"/>
    <row r="43930" x14ac:dyDescent="0.25"/>
    <row r="43931" x14ac:dyDescent="0.25"/>
    <row r="43932" x14ac:dyDescent="0.25"/>
    <row r="43933" x14ac:dyDescent="0.25"/>
    <row r="43934" x14ac:dyDescent="0.25"/>
    <row r="43935" x14ac:dyDescent="0.25"/>
    <row r="43936" x14ac:dyDescent="0.25"/>
    <row r="43937" x14ac:dyDescent="0.25"/>
    <row r="43938" x14ac:dyDescent="0.25"/>
    <row r="43939" x14ac:dyDescent="0.25"/>
    <row r="43940" x14ac:dyDescent="0.25"/>
    <row r="43941" x14ac:dyDescent="0.25"/>
    <row r="43942" x14ac:dyDescent="0.25"/>
    <row r="43943" x14ac:dyDescent="0.25"/>
    <row r="43944" x14ac:dyDescent="0.25"/>
    <row r="43945" x14ac:dyDescent="0.25"/>
    <row r="43946" x14ac:dyDescent="0.25"/>
    <row r="43947" x14ac:dyDescent="0.25"/>
    <row r="43948" x14ac:dyDescent="0.25"/>
    <row r="43949" x14ac:dyDescent="0.25"/>
    <row r="43950" x14ac:dyDescent="0.25"/>
    <row r="43951" x14ac:dyDescent="0.25"/>
    <row r="43952" x14ac:dyDescent="0.25"/>
    <row r="43953" x14ac:dyDescent="0.25"/>
    <row r="43954" x14ac:dyDescent="0.25"/>
    <row r="43955" x14ac:dyDescent="0.25"/>
    <row r="43956" x14ac:dyDescent="0.25"/>
    <row r="43957" x14ac:dyDescent="0.25"/>
    <row r="43958" x14ac:dyDescent="0.25"/>
    <row r="43959" x14ac:dyDescent="0.25"/>
    <row r="43960" x14ac:dyDescent="0.25"/>
    <row r="43961" x14ac:dyDescent="0.25"/>
    <row r="43962" x14ac:dyDescent="0.25"/>
    <row r="43963" x14ac:dyDescent="0.25"/>
    <row r="43964" x14ac:dyDescent="0.25"/>
    <row r="43965" x14ac:dyDescent="0.25"/>
    <row r="43966" x14ac:dyDescent="0.25"/>
    <row r="43967" x14ac:dyDescent="0.25"/>
    <row r="43968" x14ac:dyDescent="0.25"/>
    <row r="43969" x14ac:dyDescent="0.25"/>
    <row r="43970" x14ac:dyDescent="0.25"/>
    <row r="43971" x14ac:dyDescent="0.25"/>
    <row r="43972" x14ac:dyDescent="0.25"/>
    <row r="43973" x14ac:dyDescent="0.25"/>
    <row r="43974" x14ac:dyDescent="0.25"/>
    <row r="43975" x14ac:dyDescent="0.25"/>
    <row r="43976" x14ac:dyDescent="0.25"/>
    <row r="43977" x14ac:dyDescent="0.25"/>
    <row r="43978" x14ac:dyDescent="0.25"/>
    <row r="43979" x14ac:dyDescent="0.25"/>
    <row r="43980" x14ac:dyDescent="0.25"/>
    <row r="43981" x14ac:dyDescent="0.25"/>
    <row r="43982" x14ac:dyDescent="0.25"/>
    <row r="43983" x14ac:dyDescent="0.25"/>
    <row r="43984" x14ac:dyDescent="0.25"/>
    <row r="43985" x14ac:dyDescent="0.25"/>
    <row r="43986" x14ac:dyDescent="0.25"/>
    <row r="43987" x14ac:dyDescent="0.25"/>
    <row r="43988" x14ac:dyDescent="0.25"/>
    <row r="43989" x14ac:dyDescent="0.25"/>
    <row r="43990" x14ac:dyDescent="0.25"/>
    <row r="43991" x14ac:dyDescent="0.25"/>
    <row r="43992" x14ac:dyDescent="0.25"/>
    <row r="43993" x14ac:dyDescent="0.25"/>
    <row r="43994" x14ac:dyDescent="0.25"/>
    <row r="43995" x14ac:dyDescent="0.25"/>
    <row r="43996" x14ac:dyDescent="0.25"/>
    <row r="43997" x14ac:dyDescent="0.25"/>
    <row r="43998" x14ac:dyDescent="0.25"/>
    <row r="43999" x14ac:dyDescent="0.25"/>
    <row r="44000" x14ac:dyDescent="0.25"/>
    <row r="44001" x14ac:dyDescent="0.25"/>
    <row r="44002" x14ac:dyDescent="0.25"/>
    <row r="44003" x14ac:dyDescent="0.25"/>
    <row r="44004" x14ac:dyDescent="0.25"/>
    <row r="44005" x14ac:dyDescent="0.25"/>
    <row r="44006" x14ac:dyDescent="0.25"/>
    <row r="44007" x14ac:dyDescent="0.25"/>
    <row r="44008" x14ac:dyDescent="0.25"/>
    <row r="44009" x14ac:dyDescent="0.25"/>
    <row r="44010" x14ac:dyDescent="0.25"/>
    <row r="44011" x14ac:dyDescent="0.25"/>
    <row r="44012" x14ac:dyDescent="0.25"/>
    <row r="44013" x14ac:dyDescent="0.25"/>
    <row r="44014" x14ac:dyDescent="0.25"/>
    <row r="44015" x14ac:dyDescent="0.25"/>
    <row r="44016" x14ac:dyDescent="0.25"/>
    <row r="44017" x14ac:dyDescent="0.25"/>
    <row r="44018" x14ac:dyDescent="0.25"/>
    <row r="44019" x14ac:dyDescent="0.25"/>
    <row r="44020" x14ac:dyDescent="0.25"/>
    <row r="44021" x14ac:dyDescent="0.25"/>
    <row r="44022" x14ac:dyDescent="0.25"/>
    <row r="44023" x14ac:dyDescent="0.25"/>
    <row r="44024" x14ac:dyDescent="0.25"/>
    <row r="44025" x14ac:dyDescent="0.25"/>
    <row r="44026" x14ac:dyDescent="0.25"/>
    <row r="44027" x14ac:dyDescent="0.25"/>
    <row r="44028" x14ac:dyDescent="0.25"/>
    <row r="44029" x14ac:dyDescent="0.25"/>
    <row r="44030" x14ac:dyDescent="0.25"/>
    <row r="44031" x14ac:dyDescent="0.25"/>
    <row r="44032" x14ac:dyDescent="0.25"/>
    <row r="44033" x14ac:dyDescent="0.25"/>
    <row r="44034" x14ac:dyDescent="0.25"/>
    <row r="44035" x14ac:dyDescent="0.25"/>
    <row r="44036" x14ac:dyDescent="0.25"/>
    <row r="44037" x14ac:dyDescent="0.25"/>
    <row r="44038" x14ac:dyDescent="0.25"/>
    <row r="44039" x14ac:dyDescent="0.25"/>
    <row r="44040" x14ac:dyDescent="0.25"/>
    <row r="44041" x14ac:dyDescent="0.25"/>
    <row r="44042" x14ac:dyDescent="0.25"/>
    <row r="44043" x14ac:dyDescent="0.25"/>
    <row r="44044" x14ac:dyDescent="0.25"/>
    <row r="44045" x14ac:dyDescent="0.25"/>
    <row r="44046" x14ac:dyDescent="0.25"/>
    <row r="44047" x14ac:dyDescent="0.25"/>
    <row r="44048" x14ac:dyDescent="0.25"/>
    <row r="44049" x14ac:dyDescent="0.25"/>
    <row r="44050" x14ac:dyDescent="0.25"/>
    <row r="44051" x14ac:dyDescent="0.25"/>
    <row r="44052" x14ac:dyDescent="0.25"/>
    <row r="44053" x14ac:dyDescent="0.25"/>
    <row r="44054" x14ac:dyDescent="0.25"/>
    <row r="44055" x14ac:dyDescent="0.25"/>
    <row r="44056" x14ac:dyDescent="0.25"/>
    <row r="44057" x14ac:dyDescent="0.25"/>
    <row r="44058" x14ac:dyDescent="0.25"/>
    <row r="44059" x14ac:dyDescent="0.25"/>
    <row r="44060" x14ac:dyDescent="0.25"/>
    <row r="44061" x14ac:dyDescent="0.25"/>
    <row r="44062" x14ac:dyDescent="0.25"/>
    <row r="44063" x14ac:dyDescent="0.25"/>
    <row r="44064" x14ac:dyDescent="0.25"/>
    <row r="44065" x14ac:dyDescent="0.25"/>
    <row r="44066" x14ac:dyDescent="0.25"/>
    <row r="44067" x14ac:dyDescent="0.25"/>
    <row r="44068" x14ac:dyDescent="0.25"/>
    <row r="44069" x14ac:dyDescent="0.25"/>
    <row r="44070" x14ac:dyDescent="0.25"/>
    <row r="44071" x14ac:dyDescent="0.25"/>
    <row r="44072" x14ac:dyDescent="0.25"/>
    <row r="44073" x14ac:dyDescent="0.25"/>
    <row r="44074" x14ac:dyDescent="0.25"/>
    <row r="44075" x14ac:dyDescent="0.25"/>
    <row r="44076" x14ac:dyDescent="0.25"/>
    <row r="44077" x14ac:dyDescent="0.25"/>
    <row r="44078" x14ac:dyDescent="0.25"/>
    <row r="44079" x14ac:dyDescent="0.25"/>
    <row r="44080" x14ac:dyDescent="0.25"/>
    <row r="44081" x14ac:dyDescent="0.25"/>
    <row r="44082" x14ac:dyDescent="0.25"/>
    <row r="44083" x14ac:dyDescent="0.25"/>
    <row r="44084" x14ac:dyDescent="0.25"/>
    <row r="44085" x14ac:dyDescent="0.25"/>
    <row r="44086" x14ac:dyDescent="0.25"/>
    <row r="44087" x14ac:dyDescent="0.25"/>
    <row r="44088" x14ac:dyDescent="0.25"/>
    <row r="44089" x14ac:dyDescent="0.25"/>
    <row r="44090" x14ac:dyDescent="0.25"/>
    <row r="44091" x14ac:dyDescent="0.25"/>
    <row r="44092" x14ac:dyDescent="0.25"/>
    <row r="44093" x14ac:dyDescent="0.25"/>
    <row r="44094" x14ac:dyDescent="0.25"/>
    <row r="44095" x14ac:dyDescent="0.25"/>
    <row r="44096" x14ac:dyDescent="0.25"/>
    <row r="44097" x14ac:dyDescent="0.25"/>
    <row r="44098" x14ac:dyDescent="0.25"/>
    <row r="44099" x14ac:dyDescent="0.25"/>
    <row r="44100" x14ac:dyDescent="0.25"/>
    <row r="44101" x14ac:dyDescent="0.25"/>
    <row r="44102" x14ac:dyDescent="0.25"/>
    <row r="44103" x14ac:dyDescent="0.25"/>
    <row r="44104" x14ac:dyDescent="0.25"/>
    <row r="44105" x14ac:dyDescent="0.25"/>
    <row r="44106" x14ac:dyDescent="0.25"/>
    <row r="44107" x14ac:dyDescent="0.25"/>
    <row r="44108" x14ac:dyDescent="0.25"/>
    <row r="44109" x14ac:dyDescent="0.25"/>
    <row r="44110" x14ac:dyDescent="0.25"/>
    <row r="44111" x14ac:dyDescent="0.25"/>
    <row r="44112" x14ac:dyDescent="0.25"/>
    <row r="44113" x14ac:dyDescent="0.25"/>
    <row r="44114" x14ac:dyDescent="0.25"/>
    <row r="44115" x14ac:dyDescent="0.25"/>
    <row r="44116" x14ac:dyDescent="0.25"/>
    <row r="44117" x14ac:dyDescent="0.25"/>
    <row r="44118" x14ac:dyDescent="0.25"/>
    <row r="44119" x14ac:dyDescent="0.25"/>
    <row r="44120" x14ac:dyDescent="0.25"/>
    <row r="44121" x14ac:dyDescent="0.25"/>
    <row r="44122" x14ac:dyDescent="0.25"/>
    <row r="44123" x14ac:dyDescent="0.25"/>
    <row r="44124" x14ac:dyDescent="0.25"/>
    <row r="44125" x14ac:dyDescent="0.25"/>
    <row r="44126" x14ac:dyDescent="0.25"/>
    <row r="44127" x14ac:dyDescent="0.25"/>
    <row r="44128" x14ac:dyDescent="0.25"/>
    <row r="44129" x14ac:dyDescent="0.25"/>
    <row r="44130" x14ac:dyDescent="0.25"/>
    <row r="44131" x14ac:dyDescent="0.25"/>
    <row r="44132" x14ac:dyDescent="0.25"/>
    <row r="44133" x14ac:dyDescent="0.25"/>
    <row r="44134" x14ac:dyDescent="0.25"/>
    <row r="44135" x14ac:dyDescent="0.25"/>
    <row r="44136" x14ac:dyDescent="0.25"/>
    <row r="44137" x14ac:dyDescent="0.25"/>
    <row r="44138" x14ac:dyDescent="0.25"/>
    <row r="44139" x14ac:dyDescent="0.25"/>
    <row r="44140" x14ac:dyDescent="0.25"/>
    <row r="44141" x14ac:dyDescent="0.25"/>
    <row r="44142" x14ac:dyDescent="0.25"/>
    <row r="44143" x14ac:dyDescent="0.25"/>
    <row r="44144" x14ac:dyDescent="0.25"/>
    <row r="44145" x14ac:dyDescent="0.25"/>
    <row r="44146" x14ac:dyDescent="0.25"/>
    <row r="44147" x14ac:dyDescent="0.25"/>
    <row r="44148" x14ac:dyDescent="0.25"/>
    <row r="44149" x14ac:dyDescent="0.25"/>
    <row r="44150" x14ac:dyDescent="0.25"/>
    <row r="44151" x14ac:dyDescent="0.25"/>
    <row r="44152" x14ac:dyDescent="0.25"/>
    <row r="44153" x14ac:dyDescent="0.25"/>
    <row r="44154" x14ac:dyDescent="0.25"/>
    <row r="44155" x14ac:dyDescent="0.25"/>
    <row r="44156" x14ac:dyDescent="0.25"/>
    <row r="44157" x14ac:dyDescent="0.25"/>
    <row r="44158" x14ac:dyDescent="0.25"/>
    <row r="44159" x14ac:dyDescent="0.25"/>
    <row r="44160" x14ac:dyDescent="0.25"/>
    <row r="44161" x14ac:dyDescent="0.25"/>
    <row r="44162" x14ac:dyDescent="0.25"/>
    <row r="44163" x14ac:dyDescent="0.25"/>
    <row r="44164" x14ac:dyDescent="0.25"/>
    <row r="44165" x14ac:dyDescent="0.25"/>
    <row r="44166" x14ac:dyDescent="0.25"/>
    <row r="44167" x14ac:dyDescent="0.25"/>
    <row r="44168" x14ac:dyDescent="0.25"/>
    <row r="44169" x14ac:dyDescent="0.25"/>
    <row r="44170" x14ac:dyDescent="0.25"/>
    <row r="44171" x14ac:dyDescent="0.25"/>
    <row r="44172" x14ac:dyDescent="0.25"/>
    <row r="44173" x14ac:dyDescent="0.25"/>
    <row r="44174" x14ac:dyDescent="0.25"/>
    <row r="44175" x14ac:dyDescent="0.25"/>
    <row r="44176" x14ac:dyDescent="0.25"/>
    <row r="44177" x14ac:dyDescent="0.25"/>
    <row r="44178" x14ac:dyDescent="0.25"/>
    <row r="44179" x14ac:dyDescent="0.25"/>
    <row r="44180" x14ac:dyDescent="0.25"/>
    <row r="44181" x14ac:dyDescent="0.25"/>
    <row r="44182" x14ac:dyDescent="0.25"/>
    <row r="44183" x14ac:dyDescent="0.25"/>
    <row r="44184" x14ac:dyDescent="0.25"/>
    <row r="44185" x14ac:dyDescent="0.25"/>
    <row r="44186" x14ac:dyDescent="0.25"/>
    <row r="44187" x14ac:dyDescent="0.25"/>
    <row r="44188" x14ac:dyDescent="0.25"/>
    <row r="44189" x14ac:dyDescent="0.25"/>
    <row r="44190" x14ac:dyDescent="0.25"/>
    <row r="44191" x14ac:dyDescent="0.25"/>
    <row r="44192" x14ac:dyDescent="0.25"/>
    <row r="44193" x14ac:dyDescent="0.25"/>
    <row r="44194" x14ac:dyDescent="0.25"/>
    <row r="44195" x14ac:dyDescent="0.25"/>
    <row r="44196" x14ac:dyDescent="0.25"/>
    <row r="44197" x14ac:dyDescent="0.25"/>
    <row r="44198" x14ac:dyDescent="0.25"/>
    <row r="44199" x14ac:dyDescent="0.25"/>
    <row r="44200" x14ac:dyDescent="0.25"/>
    <row r="44201" x14ac:dyDescent="0.25"/>
    <row r="44202" x14ac:dyDescent="0.25"/>
    <row r="44203" x14ac:dyDescent="0.25"/>
    <row r="44204" x14ac:dyDescent="0.25"/>
    <row r="44205" x14ac:dyDescent="0.25"/>
    <row r="44206" x14ac:dyDescent="0.25"/>
    <row r="44207" x14ac:dyDescent="0.25"/>
    <row r="44208" x14ac:dyDescent="0.25"/>
    <row r="44209" x14ac:dyDescent="0.25"/>
    <row r="44210" x14ac:dyDescent="0.25"/>
    <row r="44211" x14ac:dyDescent="0.25"/>
    <row r="44212" x14ac:dyDescent="0.25"/>
    <row r="44213" x14ac:dyDescent="0.25"/>
    <row r="44214" x14ac:dyDescent="0.25"/>
    <row r="44215" x14ac:dyDescent="0.25"/>
    <row r="44216" x14ac:dyDescent="0.25"/>
    <row r="44217" x14ac:dyDescent="0.25"/>
    <row r="44218" x14ac:dyDescent="0.25"/>
    <row r="44219" x14ac:dyDescent="0.25"/>
    <row r="44220" x14ac:dyDescent="0.25"/>
    <row r="44221" x14ac:dyDescent="0.25"/>
    <row r="44222" x14ac:dyDescent="0.25"/>
    <row r="44223" x14ac:dyDescent="0.25"/>
    <row r="44224" x14ac:dyDescent="0.25"/>
    <row r="44225" x14ac:dyDescent="0.25"/>
    <row r="44226" x14ac:dyDescent="0.25"/>
    <row r="44227" x14ac:dyDescent="0.25"/>
    <row r="44228" x14ac:dyDescent="0.25"/>
    <row r="44229" x14ac:dyDescent="0.25"/>
    <row r="44230" x14ac:dyDescent="0.25"/>
    <row r="44231" x14ac:dyDescent="0.25"/>
    <row r="44232" x14ac:dyDescent="0.25"/>
    <row r="44233" x14ac:dyDescent="0.25"/>
    <row r="44234" x14ac:dyDescent="0.25"/>
    <row r="44235" x14ac:dyDescent="0.25"/>
    <row r="44236" x14ac:dyDescent="0.25"/>
    <row r="44237" x14ac:dyDescent="0.25"/>
    <row r="44238" x14ac:dyDescent="0.25"/>
    <row r="44239" x14ac:dyDescent="0.25"/>
    <row r="44240" x14ac:dyDescent="0.25"/>
    <row r="44241" x14ac:dyDescent="0.25"/>
    <row r="44242" x14ac:dyDescent="0.25"/>
    <row r="44243" x14ac:dyDescent="0.25"/>
    <row r="44244" x14ac:dyDescent="0.25"/>
    <row r="44245" x14ac:dyDescent="0.25"/>
    <row r="44246" x14ac:dyDescent="0.25"/>
    <row r="44247" x14ac:dyDescent="0.25"/>
    <row r="44248" x14ac:dyDescent="0.25"/>
    <row r="44249" x14ac:dyDescent="0.25"/>
    <row r="44250" x14ac:dyDescent="0.25"/>
    <row r="44251" x14ac:dyDescent="0.25"/>
    <row r="44252" x14ac:dyDescent="0.25"/>
    <row r="44253" x14ac:dyDescent="0.25"/>
    <row r="44254" x14ac:dyDescent="0.25"/>
    <row r="44255" x14ac:dyDescent="0.25"/>
    <row r="44256" x14ac:dyDescent="0.25"/>
    <row r="44257" x14ac:dyDescent="0.25"/>
    <row r="44258" x14ac:dyDescent="0.25"/>
    <row r="44259" x14ac:dyDescent="0.25"/>
    <row r="44260" x14ac:dyDescent="0.25"/>
    <row r="44261" x14ac:dyDescent="0.25"/>
    <row r="44262" x14ac:dyDescent="0.25"/>
    <row r="44263" x14ac:dyDescent="0.25"/>
    <row r="44264" x14ac:dyDescent="0.25"/>
    <row r="44265" x14ac:dyDescent="0.25"/>
    <row r="44266" x14ac:dyDescent="0.25"/>
    <row r="44267" x14ac:dyDescent="0.25"/>
    <row r="44268" x14ac:dyDescent="0.25"/>
    <row r="44269" x14ac:dyDescent="0.25"/>
    <row r="44270" x14ac:dyDescent="0.25"/>
    <row r="44271" x14ac:dyDescent="0.25"/>
    <row r="44272" x14ac:dyDescent="0.25"/>
    <row r="44273" x14ac:dyDescent="0.25"/>
    <row r="44274" x14ac:dyDescent="0.25"/>
    <row r="44275" x14ac:dyDescent="0.25"/>
    <row r="44276" x14ac:dyDescent="0.25"/>
    <row r="44277" x14ac:dyDescent="0.25"/>
    <row r="44278" x14ac:dyDescent="0.25"/>
    <row r="44279" x14ac:dyDescent="0.25"/>
    <row r="44280" x14ac:dyDescent="0.25"/>
    <row r="44281" x14ac:dyDescent="0.25"/>
    <row r="44282" x14ac:dyDescent="0.25"/>
    <row r="44283" x14ac:dyDescent="0.25"/>
    <row r="44284" x14ac:dyDescent="0.25"/>
    <row r="44285" x14ac:dyDescent="0.25"/>
    <row r="44286" x14ac:dyDescent="0.25"/>
    <row r="44287" x14ac:dyDescent="0.25"/>
    <row r="44288" x14ac:dyDescent="0.25"/>
    <row r="44289" x14ac:dyDescent="0.25"/>
    <row r="44290" x14ac:dyDescent="0.25"/>
    <row r="44291" x14ac:dyDescent="0.25"/>
    <row r="44292" x14ac:dyDescent="0.25"/>
    <row r="44293" x14ac:dyDescent="0.25"/>
    <row r="44294" x14ac:dyDescent="0.25"/>
    <row r="44295" x14ac:dyDescent="0.25"/>
    <row r="44296" x14ac:dyDescent="0.25"/>
    <row r="44297" x14ac:dyDescent="0.25"/>
    <row r="44298" x14ac:dyDescent="0.25"/>
    <row r="44299" x14ac:dyDescent="0.25"/>
    <row r="44300" x14ac:dyDescent="0.25"/>
    <row r="44301" x14ac:dyDescent="0.25"/>
    <row r="44302" x14ac:dyDescent="0.25"/>
    <row r="44303" x14ac:dyDescent="0.25"/>
    <row r="44304" x14ac:dyDescent="0.25"/>
    <row r="44305" x14ac:dyDescent="0.25"/>
    <row r="44306" x14ac:dyDescent="0.25"/>
    <row r="44307" x14ac:dyDescent="0.25"/>
    <row r="44308" x14ac:dyDescent="0.25"/>
    <row r="44309" x14ac:dyDescent="0.25"/>
    <row r="44310" x14ac:dyDescent="0.25"/>
    <row r="44311" x14ac:dyDescent="0.25"/>
    <row r="44312" x14ac:dyDescent="0.25"/>
    <row r="44313" x14ac:dyDescent="0.25"/>
    <row r="44314" x14ac:dyDescent="0.25"/>
    <row r="44315" x14ac:dyDescent="0.25"/>
    <row r="44316" x14ac:dyDescent="0.25"/>
    <row r="44317" x14ac:dyDescent="0.25"/>
    <row r="44318" x14ac:dyDescent="0.25"/>
    <row r="44319" x14ac:dyDescent="0.25"/>
    <row r="44320" x14ac:dyDescent="0.25"/>
    <row r="44321" x14ac:dyDescent="0.25"/>
    <row r="44322" x14ac:dyDescent="0.25"/>
    <row r="44323" x14ac:dyDescent="0.25"/>
    <row r="44324" x14ac:dyDescent="0.25"/>
    <row r="44325" x14ac:dyDescent="0.25"/>
    <row r="44326" x14ac:dyDescent="0.25"/>
    <row r="44327" x14ac:dyDescent="0.25"/>
    <row r="44328" x14ac:dyDescent="0.25"/>
    <row r="44329" x14ac:dyDescent="0.25"/>
    <row r="44330" x14ac:dyDescent="0.25"/>
    <row r="44331" x14ac:dyDescent="0.25"/>
    <row r="44332" x14ac:dyDescent="0.25"/>
    <row r="44333" x14ac:dyDescent="0.25"/>
    <row r="44334" x14ac:dyDescent="0.25"/>
    <row r="44335" x14ac:dyDescent="0.25"/>
    <row r="44336" x14ac:dyDescent="0.25"/>
    <row r="44337" x14ac:dyDescent="0.25"/>
    <row r="44338" x14ac:dyDescent="0.25"/>
    <row r="44339" x14ac:dyDescent="0.25"/>
    <row r="44340" x14ac:dyDescent="0.25"/>
    <row r="44341" x14ac:dyDescent="0.25"/>
    <row r="44342" x14ac:dyDescent="0.25"/>
    <row r="44343" x14ac:dyDescent="0.25"/>
    <row r="44344" x14ac:dyDescent="0.25"/>
    <row r="44345" x14ac:dyDescent="0.25"/>
    <row r="44346" x14ac:dyDescent="0.25"/>
    <row r="44347" x14ac:dyDescent="0.25"/>
    <row r="44348" x14ac:dyDescent="0.25"/>
    <row r="44349" x14ac:dyDescent="0.25"/>
    <row r="44350" x14ac:dyDescent="0.25"/>
    <row r="44351" x14ac:dyDescent="0.25"/>
    <row r="44352" x14ac:dyDescent="0.25"/>
    <row r="44353" x14ac:dyDescent="0.25"/>
    <row r="44354" x14ac:dyDescent="0.25"/>
    <row r="44355" x14ac:dyDescent="0.25"/>
    <row r="44356" x14ac:dyDescent="0.25"/>
    <row r="44357" x14ac:dyDescent="0.25"/>
    <row r="44358" x14ac:dyDescent="0.25"/>
    <row r="44359" x14ac:dyDescent="0.25"/>
    <row r="44360" x14ac:dyDescent="0.25"/>
    <row r="44361" x14ac:dyDescent="0.25"/>
    <row r="44362" x14ac:dyDescent="0.25"/>
    <row r="44363" x14ac:dyDescent="0.25"/>
    <row r="44364" x14ac:dyDescent="0.25"/>
    <row r="44365" x14ac:dyDescent="0.25"/>
    <row r="44366" x14ac:dyDescent="0.25"/>
    <row r="44367" x14ac:dyDescent="0.25"/>
    <row r="44368" x14ac:dyDescent="0.25"/>
    <row r="44369" x14ac:dyDescent="0.25"/>
    <row r="44370" x14ac:dyDescent="0.25"/>
    <row r="44371" x14ac:dyDescent="0.25"/>
    <row r="44372" x14ac:dyDescent="0.25"/>
    <row r="44373" x14ac:dyDescent="0.25"/>
    <row r="44374" x14ac:dyDescent="0.25"/>
    <row r="44375" x14ac:dyDescent="0.25"/>
    <row r="44376" x14ac:dyDescent="0.25"/>
    <row r="44377" x14ac:dyDescent="0.25"/>
    <row r="44378" x14ac:dyDescent="0.25"/>
    <row r="44379" x14ac:dyDescent="0.25"/>
    <row r="44380" x14ac:dyDescent="0.25"/>
    <row r="44381" x14ac:dyDescent="0.25"/>
    <row r="44382" x14ac:dyDescent="0.25"/>
    <row r="44383" x14ac:dyDescent="0.25"/>
    <row r="44384" x14ac:dyDescent="0.25"/>
    <row r="44385" x14ac:dyDescent="0.25"/>
    <row r="44386" x14ac:dyDescent="0.25"/>
    <row r="44387" x14ac:dyDescent="0.25"/>
    <row r="44388" x14ac:dyDescent="0.25"/>
    <row r="44389" x14ac:dyDescent="0.25"/>
    <row r="44390" x14ac:dyDescent="0.25"/>
    <row r="44391" x14ac:dyDescent="0.25"/>
    <row r="44392" x14ac:dyDescent="0.25"/>
    <row r="44393" x14ac:dyDescent="0.25"/>
    <row r="44394" x14ac:dyDescent="0.25"/>
    <row r="44395" x14ac:dyDescent="0.25"/>
    <row r="44396" x14ac:dyDescent="0.25"/>
    <row r="44397" x14ac:dyDescent="0.25"/>
    <row r="44398" x14ac:dyDescent="0.25"/>
    <row r="44399" x14ac:dyDescent="0.25"/>
    <row r="44400" x14ac:dyDescent="0.25"/>
    <row r="44401" x14ac:dyDescent="0.25"/>
    <row r="44402" x14ac:dyDescent="0.25"/>
    <row r="44403" x14ac:dyDescent="0.25"/>
    <row r="44404" x14ac:dyDescent="0.25"/>
    <row r="44405" x14ac:dyDescent="0.25"/>
    <row r="44406" x14ac:dyDescent="0.25"/>
    <row r="44407" x14ac:dyDescent="0.25"/>
    <row r="44408" x14ac:dyDescent="0.25"/>
    <row r="44409" x14ac:dyDescent="0.25"/>
    <row r="44410" x14ac:dyDescent="0.25"/>
    <row r="44411" x14ac:dyDescent="0.25"/>
    <row r="44412" x14ac:dyDescent="0.25"/>
    <row r="44413" x14ac:dyDescent="0.25"/>
    <row r="44414" x14ac:dyDescent="0.25"/>
    <row r="44415" x14ac:dyDescent="0.25"/>
    <row r="44416" x14ac:dyDescent="0.25"/>
    <row r="44417" x14ac:dyDescent="0.25"/>
    <row r="44418" x14ac:dyDescent="0.25"/>
    <row r="44419" x14ac:dyDescent="0.25"/>
    <row r="44420" x14ac:dyDescent="0.25"/>
    <row r="44421" x14ac:dyDescent="0.25"/>
    <row r="44422" x14ac:dyDescent="0.25"/>
    <row r="44423" x14ac:dyDescent="0.25"/>
    <row r="44424" x14ac:dyDescent="0.25"/>
    <row r="44425" x14ac:dyDescent="0.25"/>
    <row r="44426" x14ac:dyDescent="0.25"/>
    <row r="44427" x14ac:dyDescent="0.25"/>
    <row r="44428" x14ac:dyDescent="0.25"/>
    <row r="44429" x14ac:dyDescent="0.25"/>
    <row r="44430" x14ac:dyDescent="0.25"/>
    <row r="44431" x14ac:dyDescent="0.25"/>
    <row r="44432" x14ac:dyDescent="0.25"/>
    <row r="44433" x14ac:dyDescent="0.25"/>
    <row r="44434" x14ac:dyDescent="0.25"/>
    <row r="44435" x14ac:dyDescent="0.25"/>
    <row r="44436" x14ac:dyDescent="0.25"/>
    <row r="44437" x14ac:dyDescent="0.25"/>
    <row r="44438" x14ac:dyDescent="0.25"/>
    <row r="44439" x14ac:dyDescent="0.25"/>
    <row r="44440" x14ac:dyDescent="0.25"/>
    <row r="44441" x14ac:dyDescent="0.25"/>
    <row r="44442" x14ac:dyDescent="0.25"/>
    <row r="44443" x14ac:dyDescent="0.25"/>
    <row r="44444" x14ac:dyDescent="0.25"/>
    <row r="44445" x14ac:dyDescent="0.25"/>
    <row r="44446" x14ac:dyDescent="0.25"/>
    <row r="44447" x14ac:dyDescent="0.25"/>
    <row r="44448" x14ac:dyDescent="0.25"/>
    <row r="44449" x14ac:dyDescent="0.25"/>
    <row r="44450" x14ac:dyDescent="0.25"/>
    <row r="44451" x14ac:dyDescent="0.25"/>
    <row r="44452" x14ac:dyDescent="0.25"/>
    <row r="44453" x14ac:dyDescent="0.25"/>
    <row r="44454" x14ac:dyDescent="0.25"/>
    <row r="44455" x14ac:dyDescent="0.25"/>
    <row r="44456" x14ac:dyDescent="0.25"/>
    <row r="44457" x14ac:dyDescent="0.25"/>
    <row r="44458" x14ac:dyDescent="0.25"/>
    <row r="44459" x14ac:dyDescent="0.25"/>
    <row r="44460" x14ac:dyDescent="0.25"/>
    <row r="44461" x14ac:dyDescent="0.25"/>
    <row r="44462" x14ac:dyDescent="0.25"/>
    <row r="44463" x14ac:dyDescent="0.25"/>
    <row r="44464" x14ac:dyDescent="0.25"/>
    <row r="44465" x14ac:dyDescent="0.25"/>
    <row r="44466" x14ac:dyDescent="0.25"/>
    <row r="44467" x14ac:dyDescent="0.25"/>
    <row r="44468" x14ac:dyDescent="0.25"/>
    <row r="44469" x14ac:dyDescent="0.25"/>
    <row r="44470" x14ac:dyDescent="0.25"/>
    <row r="44471" x14ac:dyDescent="0.25"/>
    <row r="44472" x14ac:dyDescent="0.25"/>
    <row r="44473" x14ac:dyDescent="0.25"/>
    <row r="44474" x14ac:dyDescent="0.25"/>
    <row r="44475" x14ac:dyDescent="0.25"/>
    <row r="44476" x14ac:dyDescent="0.25"/>
    <row r="44477" x14ac:dyDescent="0.25"/>
    <row r="44478" x14ac:dyDescent="0.25"/>
    <row r="44479" x14ac:dyDescent="0.25"/>
    <row r="44480" x14ac:dyDescent="0.25"/>
    <row r="44481" x14ac:dyDescent="0.25"/>
    <row r="44482" x14ac:dyDescent="0.25"/>
    <row r="44483" x14ac:dyDescent="0.25"/>
    <row r="44484" x14ac:dyDescent="0.25"/>
    <row r="44485" x14ac:dyDescent="0.25"/>
    <row r="44486" x14ac:dyDescent="0.25"/>
    <row r="44487" x14ac:dyDescent="0.25"/>
    <row r="44488" x14ac:dyDescent="0.25"/>
    <row r="44489" x14ac:dyDescent="0.25"/>
    <row r="44490" x14ac:dyDescent="0.25"/>
    <row r="44491" x14ac:dyDescent="0.25"/>
    <row r="44492" x14ac:dyDescent="0.25"/>
    <row r="44493" x14ac:dyDescent="0.25"/>
    <row r="44494" x14ac:dyDescent="0.25"/>
    <row r="44495" x14ac:dyDescent="0.25"/>
    <row r="44496" x14ac:dyDescent="0.25"/>
    <row r="44497" x14ac:dyDescent="0.25"/>
    <row r="44498" x14ac:dyDescent="0.25"/>
    <row r="44499" x14ac:dyDescent="0.25"/>
    <row r="44500" x14ac:dyDescent="0.25"/>
    <row r="44501" x14ac:dyDescent="0.25"/>
    <row r="44502" x14ac:dyDescent="0.25"/>
    <row r="44503" x14ac:dyDescent="0.25"/>
    <row r="44504" x14ac:dyDescent="0.25"/>
    <row r="44505" x14ac:dyDescent="0.25"/>
    <row r="44506" x14ac:dyDescent="0.25"/>
    <row r="44507" x14ac:dyDescent="0.25"/>
    <row r="44508" x14ac:dyDescent="0.25"/>
    <row r="44509" x14ac:dyDescent="0.25"/>
    <row r="44510" x14ac:dyDescent="0.25"/>
    <row r="44511" x14ac:dyDescent="0.25"/>
    <row r="44512" x14ac:dyDescent="0.25"/>
    <row r="44513" x14ac:dyDescent="0.25"/>
    <row r="44514" x14ac:dyDescent="0.25"/>
    <row r="44515" x14ac:dyDescent="0.25"/>
    <row r="44516" x14ac:dyDescent="0.25"/>
    <row r="44517" x14ac:dyDescent="0.25"/>
    <row r="44518" x14ac:dyDescent="0.25"/>
    <row r="44519" x14ac:dyDescent="0.25"/>
    <row r="44520" x14ac:dyDescent="0.25"/>
    <row r="44521" x14ac:dyDescent="0.25"/>
    <row r="44522" x14ac:dyDescent="0.25"/>
    <row r="44523" x14ac:dyDescent="0.25"/>
    <row r="44524" x14ac:dyDescent="0.25"/>
    <row r="44525" x14ac:dyDescent="0.25"/>
    <row r="44526" x14ac:dyDescent="0.25"/>
    <row r="44527" x14ac:dyDescent="0.25"/>
    <row r="44528" x14ac:dyDescent="0.25"/>
    <row r="44529" x14ac:dyDescent="0.25"/>
    <row r="44530" x14ac:dyDescent="0.25"/>
    <row r="44531" x14ac:dyDescent="0.25"/>
    <row r="44532" x14ac:dyDescent="0.25"/>
    <row r="44533" x14ac:dyDescent="0.25"/>
    <row r="44534" x14ac:dyDescent="0.25"/>
    <row r="44535" x14ac:dyDescent="0.25"/>
    <row r="44536" x14ac:dyDescent="0.25"/>
    <row r="44537" x14ac:dyDescent="0.25"/>
    <row r="44538" x14ac:dyDescent="0.25"/>
    <row r="44539" x14ac:dyDescent="0.25"/>
    <row r="44540" x14ac:dyDescent="0.25"/>
    <row r="44541" x14ac:dyDescent="0.25"/>
    <row r="44542" x14ac:dyDescent="0.25"/>
    <row r="44543" x14ac:dyDescent="0.25"/>
    <row r="44544" x14ac:dyDescent="0.25"/>
    <row r="44545" x14ac:dyDescent="0.25"/>
    <row r="44546" x14ac:dyDescent="0.25"/>
    <row r="44547" x14ac:dyDescent="0.25"/>
    <row r="44548" x14ac:dyDescent="0.25"/>
    <row r="44549" x14ac:dyDescent="0.25"/>
    <row r="44550" x14ac:dyDescent="0.25"/>
    <row r="44551" x14ac:dyDescent="0.25"/>
    <row r="44552" x14ac:dyDescent="0.25"/>
    <row r="44553" x14ac:dyDescent="0.25"/>
    <row r="44554" x14ac:dyDescent="0.25"/>
    <row r="44555" x14ac:dyDescent="0.25"/>
    <row r="44556" x14ac:dyDescent="0.25"/>
    <row r="44557" x14ac:dyDescent="0.25"/>
    <row r="44558" x14ac:dyDescent="0.25"/>
    <row r="44559" x14ac:dyDescent="0.25"/>
    <row r="44560" x14ac:dyDescent="0.25"/>
    <row r="44561" x14ac:dyDescent="0.25"/>
    <row r="44562" x14ac:dyDescent="0.25"/>
    <row r="44563" x14ac:dyDescent="0.25"/>
    <row r="44564" x14ac:dyDescent="0.25"/>
    <row r="44565" x14ac:dyDescent="0.25"/>
    <row r="44566" x14ac:dyDescent="0.25"/>
    <row r="44567" x14ac:dyDescent="0.25"/>
    <row r="44568" x14ac:dyDescent="0.25"/>
    <row r="44569" x14ac:dyDescent="0.25"/>
    <row r="44570" x14ac:dyDescent="0.25"/>
    <row r="44571" x14ac:dyDescent="0.25"/>
    <row r="44572" x14ac:dyDescent="0.25"/>
    <row r="44573" x14ac:dyDescent="0.25"/>
    <row r="44574" x14ac:dyDescent="0.25"/>
    <row r="44575" x14ac:dyDescent="0.25"/>
    <row r="44576" x14ac:dyDescent="0.25"/>
    <row r="44577" x14ac:dyDescent="0.25"/>
    <row r="44578" x14ac:dyDescent="0.25"/>
    <row r="44579" x14ac:dyDescent="0.25"/>
    <row r="44580" x14ac:dyDescent="0.25"/>
    <row r="44581" x14ac:dyDescent="0.25"/>
    <row r="44582" x14ac:dyDescent="0.25"/>
    <row r="44583" x14ac:dyDescent="0.25"/>
    <row r="44584" x14ac:dyDescent="0.25"/>
    <row r="44585" x14ac:dyDescent="0.25"/>
    <row r="44586" x14ac:dyDescent="0.25"/>
    <row r="44587" x14ac:dyDescent="0.25"/>
    <row r="44588" x14ac:dyDescent="0.25"/>
    <row r="44589" x14ac:dyDescent="0.25"/>
    <row r="44590" x14ac:dyDescent="0.25"/>
    <row r="44591" x14ac:dyDescent="0.25"/>
    <row r="44592" x14ac:dyDescent="0.25"/>
    <row r="44593" x14ac:dyDescent="0.25"/>
    <row r="44594" x14ac:dyDescent="0.25"/>
    <row r="44595" x14ac:dyDescent="0.25"/>
    <row r="44596" x14ac:dyDescent="0.25"/>
    <row r="44597" x14ac:dyDescent="0.25"/>
    <row r="44598" x14ac:dyDescent="0.25"/>
    <row r="44599" x14ac:dyDescent="0.25"/>
    <row r="44600" x14ac:dyDescent="0.25"/>
    <row r="44601" x14ac:dyDescent="0.25"/>
    <row r="44602" x14ac:dyDescent="0.25"/>
    <row r="44603" x14ac:dyDescent="0.25"/>
    <row r="44604" x14ac:dyDescent="0.25"/>
    <row r="44605" x14ac:dyDescent="0.25"/>
    <row r="44606" x14ac:dyDescent="0.25"/>
    <row r="44607" x14ac:dyDescent="0.25"/>
    <row r="44608" x14ac:dyDescent="0.25"/>
    <row r="44609" x14ac:dyDescent="0.25"/>
    <row r="44610" x14ac:dyDescent="0.25"/>
    <row r="44611" x14ac:dyDescent="0.25"/>
    <row r="44612" x14ac:dyDescent="0.25"/>
    <row r="44613" x14ac:dyDescent="0.25"/>
    <row r="44614" x14ac:dyDescent="0.25"/>
    <row r="44615" x14ac:dyDescent="0.25"/>
    <row r="44616" x14ac:dyDescent="0.25"/>
    <row r="44617" x14ac:dyDescent="0.25"/>
    <row r="44618" x14ac:dyDescent="0.25"/>
    <row r="44619" x14ac:dyDescent="0.25"/>
    <row r="44620" x14ac:dyDescent="0.25"/>
    <row r="44621" x14ac:dyDescent="0.25"/>
    <row r="44622" x14ac:dyDescent="0.25"/>
    <row r="44623" x14ac:dyDescent="0.25"/>
    <row r="44624" x14ac:dyDescent="0.25"/>
    <row r="44625" x14ac:dyDescent="0.25"/>
    <row r="44626" x14ac:dyDescent="0.25"/>
    <row r="44627" x14ac:dyDescent="0.25"/>
    <row r="44628" x14ac:dyDescent="0.25"/>
    <row r="44629" x14ac:dyDescent="0.25"/>
    <row r="44630" x14ac:dyDescent="0.25"/>
    <row r="44631" x14ac:dyDescent="0.25"/>
    <row r="44632" x14ac:dyDescent="0.25"/>
    <row r="44633" x14ac:dyDescent="0.25"/>
    <row r="44634" x14ac:dyDescent="0.25"/>
    <row r="44635" x14ac:dyDescent="0.25"/>
    <row r="44636" x14ac:dyDescent="0.25"/>
    <row r="44637" x14ac:dyDescent="0.25"/>
    <row r="44638" x14ac:dyDescent="0.25"/>
    <row r="44639" x14ac:dyDescent="0.25"/>
    <row r="44640" x14ac:dyDescent="0.25"/>
    <row r="44641" x14ac:dyDescent="0.25"/>
    <row r="44642" x14ac:dyDescent="0.25"/>
    <row r="44643" x14ac:dyDescent="0.25"/>
    <row r="44644" x14ac:dyDescent="0.25"/>
    <row r="44645" x14ac:dyDescent="0.25"/>
    <row r="44646" x14ac:dyDescent="0.25"/>
    <row r="44647" x14ac:dyDescent="0.25"/>
    <row r="44648" x14ac:dyDescent="0.25"/>
    <row r="44649" x14ac:dyDescent="0.25"/>
    <row r="44650" x14ac:dyDescent="0.25"/>
    <row r="44651" x14ac:dyDescent="0.25"/>
    <row r="44652" x14ac:dyDescent="0.25"/>
    <row r="44653" x14ac:dyDescent="0.25"/>
    <row r="44654" x14ac:dyDescent="0.25"/>
    <row r="44655" x14ac:dyDescent="0.25"/>
    <row r="44656" x14ac:dyDescent="0.25"/>
    <row r="44657" x14ac:dyDescent="0.25"/>
    <row r="44658" x14ac:dyDescent="0.25"/>
    <row r="44659" x14ac:dyDescent="0.25"/>
    <row r="44660" x14ac:dyDescent="0.25"/>
    <row r="44661" x14ac:dyDescent="0.25"/>
    <row r="44662" x14ac:dyDescent="0.25"/>
    <row r="44663" x14ac:dyDescent="0.25"/>
    <row r="44664" x14ac:dyDescent="0.25"/>
    <row r="44665" x14ac:dyDescent="0.25"/>
    <row r="44666" x14ac:dyDescent="0.25"/>
    <row r="44667" x14ac:dyDescent="0.25"/>
    <row r="44668" x14ac:dyDescent="0.25"/>
    <row r="44669" x14ac:dyDescent="0.25"/>
    <row r="44670" x14ac:dyDescent="0.25"/>
    <row r="44671" x14ac:dyDescent="0.25"/>
    <row r="44672" x14ac:dyDescent="0.25"/>
    <row r="44673" x14ac:dyDescent="0.25"/>
    <row r="44674" x14ac:dyDescent="0.25"/>
    <row r="44675" x14ac:dyDescent="0.25"/>
    <row r="44676" x14ac:dyDescent="0.25"/>
    <row r="44677" x14ac:dyDescent="0.25"/>
    <row r="44678" x14ac:dyDescent="0.25"/>
    <row r="44679" x14ac:dyDescent="0.25"/>
    <row r="44680" x14ac:dyDescent="0.25"/>
    <row r="44681" x14ac:dyDescent="0.25"/>
    <row r="44682" x14ac:dyDescent="0.25"/>
    <row r="44683" x14ac:dyDescent="0.25"/>
    <row r="44684" x14ac:dyDescent="0.25"/>
    <row r="44685" x14ac:dyDescent="0.25"/>
    <row r="44686" x14ac:dyDescent="0.25"/>
    <row r="44687" x14ac:dyDescent="0.25"/>
    <row r="44688" x14ac:dyDescent="0.25"/>
    <row r="44689" x14ac:dyDescent="0.25"/>
    <row r="44690" x14ac:dyDescent="0.25"/>
    <row r="44691" x14ac:dyDescent="0.25"/>
    <row r="44692" x14ac:dyDescent="0.25"/>
    <row r="44693" x14ac:dyDescent="0.25"/>
    <row r="44694" x14ac:dyDescent="0.25"/>
    <row r="44695" x14ac:dyDescent="0.25"/>
    <row r="44696" x14ac:dyDescent="0.25"/>
    <row r="44697" x14ac:dyDescent="0.25"/>
    <row r="44698" x14ac:dyDescent="0.25"/>
    <row r="44699" x14ac:dyDescent="0.25"/>
    <row r="44700" x14ac:dyDescent="0.25"/>
    <row r="44701" x14ac:dyDescent="0.25"/>
    <row r="44702" x14ac:dyDescent="0.25"/>
    <row r="44703" x14ac:dyDescent="0.25"/>
    <row r="44704" x14ac:dyDescent="0.25"/>
    <row r="44705" x14ac:dyDescent="0.25"/>
    <row r="44706" x14ac:dyDescent="0.25"/>
    <row r="44707" x14ac:dyDescent="0.25"/>
    <row r="44708" x14ac:dyDescent="0.25"/>
    <row r="44709" x14ac:dyDescent="0.25"/>
    <row r="44710" x14ac:dyDescent="0.25"/>
    <row r="44711" x14ac:dyDescent="0.25"/>
    <row r="44712" x14ac:dyDescent="0.25"/>
    <row r="44713" x14ac:dyDescent="0.25"/>
    <row r="44714" x14ac:dyDescent="0.25"/>
    <row r="44715" x14ac:dyDescent="0.25"/>
    <row r="44716" x14ac:dyDescent="0.25"/>
    <row r="44717" x14ac:dyDescent="0.25"/>
    <row r="44718" x14ac:dyDescent="0.25"/>
    <row r="44719" x14ac:dyDescent="0.25"/>
    <row r="44720" x14ac:dyDescent="0.25"/>
    <row r="44721" x14ac:dyDescent="0.25"/>
    <row r="44722" x14ac:dyDescent="0.25"/>
    <row r="44723" x14ac:dyDescent="0.25"/>
    <row r="44724" x14ac:dyDescent="0.25"/>
    <row r="44725" x14ac:dyDescent="0.25"/>
    <row r="44726" x14ac:dyDescent="0.25"/>
    <row r="44727" x14ac:dyDescent="0.25"/>
    <row r="44728" x14ac:dyDescent="0.25"/>
    <row r="44729" x14ac:dyDescent="0.25"/>
    <row r="44730" x14ac:dyDescent="0.25"/>
    <row r="44731" x14ac:dyDescent="0.25"/>
    <row r="44732" x14ac:dyDescent="0.25"/>
    <row r="44733" x14ac:dyDescent="0.25"/>
    <row r="44734" x14ac:dyDescent="0.25"/>
    <row r="44735" x14ac:dyDescent="0.25"/>
    <row r="44736" x14ac:dyDescent="0.25"/>
    <row r="44737" x14ac:dyDescent="0.25"/>
    <row r="44738" x14ac:dyDescent="0.25"/>
    <row r="44739" x14ac:dyDescent="0.25"/>
    <row r="44740" x14ac:dyDescent="0.25"/>
    <row r="44741" x14ac:dyDescent="0.25"/>
    <row r="44742" x14ac:dyDescent="0.25"/>
    <row r="44743" x14ac:dyDescent="0.25"/>
    <row r="44744" x14ac:dyDescent="0.25"/>
    <row r="44745" x14ac:dyDescent="0.25"/>
    <row r="44746" x14ac:dyDescent="0.25"/>
    <row r="44747" x14ac:dyDescent="0.25"/>
    <row r="44748" x14ac:dyDescent="0.25"/>
    <row r="44749" x14ac:dyDescent="0.25"/>
    <row r="44750" x14ac:dyDescent="0.25"/>
    <row r="44751" x14ac:dyDescent="0.25"/>
    <row r="44752" x14ac:dyDescent="0.25"/>
    <row r="44753" x14ac:dyDescent="0.25"/>
    <row r="44754" x14ac:dyDescent="0.25"/>
    <row r="44755" x14ac:dyDescent="0.25"/>
    <row r="44756" x14ac:dyDescent="0.25"/>
    <row r="44757" x14ac:dyDescent="0.25"/>
    <row r="44758" x14ac:dyDescent="0.25"/>
    <row r="44759" x14ac:dyDescent="0.25"/>
    <row r="44760" x14ac:dyDescent="0.25"/>
    <row r="44761" x14ac:dyDescent="0.25"/>
    <row r="44762" x14ac:dyDescent="0.25"/>
    <row r="44763" x14ac:dyDescent="0.25"/>
    <row r="44764" x14ac:dyDescent="0.25"/>
    <row r="44765" x14ac:dyDescent="0.25"/>
    <row r="44766" x14ac:dyDescent="0.25"/>
    <row r="44767" x14ac:dyDescent="0.25"/>
    <row r="44768" x14ac:dyDescent="0.25"/>
    <row r="44769" x14ac:dyDescent="0.25"/>
    <row r="44770" x14ac:dyDescent="0.25"/>
    <row r="44771" x14ac:dyDescent="0.25"/>
    <row r="44772" x14ac:dyDescent="0.25"/>
    <row r="44773" x14ac:dyDescent="0.25"/>
    <row r="44774" x14ac:dyDescent="0.25"/>
    <row r="44775" x14ac:dyDescent="0.25"/>
    <row r="44776" x14ac:dyDescent="0.25"/>
    <row r="44777" x14ac:dyDescent="0.25"/>
    <row r="44778" x14ac:dyDescent="0.25"/>
    <row r="44779" x14ac:dyDescent="0.25"/>
    <row r="44780" x14ac:dyDescent="0.25"/>
    <row r="44781" x14ac:dyDescent="0.25"/>
    <row r="44782" x14ac:dyDescent="0.25"/>
    <row r="44783" x14ac:dyDescent="0.25"/>
    <row r="44784" x14ac:dyDescent="0.25"/>
    <row r="44785" x14ac:dyDescent="0.25"/>
    <row r="44786" x14ac:dyDescent="0.25"/>
    <row r="44787" x14ac:dyDescent="0.25"/>
    <row r="44788" x14ac:dyDescent="0.25"/>
    <row r="44789" x14ac:dyDescent="0.25"/>
    <row r="44790" x14ac:dyDescent="0.25"/>
    <row r="44791" x14ac:dyDescent="0.25"/>
    <row r="44792" x14ac:dyDescent="0.25"/>
    <row r="44793" x14ac:dyDescent="0.25"/>
    <row r="44794" x14ac:dyDescent="0.25"/>
    <row r="44795" x14ac:dyDescent="0.25"/>
    <row r="44796" x14ac:dyDescent="0.25"/>
    <row r="44797" x14ac:dyDescent="0.25"/>
    <row r="44798" x14ac:dyDescent="0.25"/>
    <row r="44799" x14ac:dyDescent="0.25"/>
    <row r="44800" x14ac:dyDescent="0.25"/>
    <row r="44801" x14ac:dyDescent="0.25"/>
    <row r="44802" x14ac:dyDescent="0.25"/>
    <row r="44803" x14ac:dyDescent="0.25"/>
    <row r="44804" x14ac:dyDescent="0.25"/>
    <row r="44805" x14ac:dyDescent="0.25"/>
    <row r="44806" x14ac:dyDescent="0.25"/>
    <row r="44807" x14ac:dyDescent="0.25"/>
    <row r="44808" x14ac:dyDescent="0.25"/>
    <row r="44809" x14ac:dyDescent="0.25"/>
    <row r="44810" x14ac:dyDescent="0.25"/>
    <row r="44811" x14ac:dyDescent="0.25"/>
    <row r="44812" x14ac:dyDescent="0.25"/>
    <row r="44813" x14ac:dyDescent="0.25"/>
    <row r="44814" x14ac:dyDescent="0.25"/>
    <row r="44815" x14ac:dyDescent="0.25"/>
    <row r="44816" x14ac:dyDescent="0.25"/>
    <row r="44817" x14ac:dyDescent="0.25"/>
    <row r="44818" x14ac:dyDescent="0.25"/>
    <row r="44819" x14ac:dyDescent="0.25"/>
    <row r="44820" x14ac:dyDescent="0.25"/>
    <row r="44821" x14ac:dyDescent="0.25"/>
    <row r="44822" x14ac:dyDescent="0.25"/>
    <row r="44823" x14ac:dyDescent="0.25"/>
    <row r="44824" x14ac:dyDescent="0.25"/>
    <row r="44825" x14ac:dyDescent="0.25"/>
    <row r="44826" x14ac:dyDescent="0.25"/>
    <row r="44827" x14ac:dyDescent="0.25"/>
    <row r="44828" x14ac:dyDescent="0.25"/>
    <row r="44829" x14ac:dyDescent="0.25"/>
    <row r="44830" x14ac:dyDescent="0.25"/>
    <row r="44831" x14ac:dyDescent="0.25"/>
    <row r="44832" x14ac:dyDescent="0.25"/>
    <row r="44833" x14ac:dyDescent="0.25"/>
    <row r="44834" x14ac:dyDescent="0.25"/>
    <row r="44835" x14ac:dyDescent="0.25"/>
    <row r="44836" x14ac:dyDescent="0.25"/>
    <row r="44837" x14ac:dyDescent="0.25"/>
    <row r="44838" x14ac:dyDescent="0.25"/>
    <row r="44839" x14ac:dyDescent="0.25"/>
    <row r="44840" x14ac:dyDescent="0.25"/>
    <row r="44841" x14ac:dyDescent="0.25"/>
    <row r="44842" x14ac:dyDescent="0.25"/>
    <row r="44843" x14ac:dyDescent="0.25"/>
    <row r="44844" x14ac:dyDescent="0.25"/>
    <row r="44845" x14ac:dyDescent="0.25"/>
    <row r="44846" x14ac:dyDescent="0.25"/>
    <row r="44847" x14ac:dyDescent="0.25"/>
    <row r="44848" x14ac:dyDescent="0.25"/>
    <row r="44849" x14ac:dyDescent="0.25"/>
    <row r="44850" x14ac:dyDescent="0.25"/>
    <row r="44851" x14ac:dyDescent="0.25"/>
    <row r="44852" x14ac:dyDescent="0.25"/>
    <row r="44853" x14ac:dyDescent="0.25"/>
    <row r="44854" x14ac:dyDescent="0.25"/>
    <row r="44855" x14ac:dyDescent="0.25"/>
    <row r="44856" x14ac:dyDescent="0.25"/>
    <row r="44857" x14ac:dyDescent="0.25"/>
    <row r="44858" x14ac:dyDescent="0.25"/>
    <row r="44859" x14ac:dyDescent="0.25"/>
    <row r="44860" x14ac:dyDescent="0.25"/>
    <row r="44861" x14ac:dyDescent="0.25"/>
    <row r="44862" x14ac:dyDescent="0.25"/>
    <row r="44863" x14ac:dyDescent="0.25"/>
    <row r="44864" x14ac:dyDescent="0.25"/>
    <row r="44865" x14ac:dyDescent="0.25"/>
    <row r="44866" x14ac:dyDescent="0.25"/>
    <row r="44867" x14ac:dyDescent="0.25"/>
    <row r="44868" x14ac:dyDescent="0.25"/>
    <row r="44869" x14ac:dyDescent="0.25"/>
    <row r="44870" x14ac:dyDescent="0.25"/>
    <row r="44871" x14ac:dyDescent="0.25"/>
    <row r="44872" x14ac:dyDescent="0.25"/>
    <row r="44873" x14ac:dyDescent="0.25"/>
    <row r="44874" x14ac:dyDescent="0.25"/>
    <row r="44875" x14ac:dyDescent="0.25"/>
    <row r="44876" x14ac:dyDescent="0.25"/>
    <row r="44877" x14ac:dyDescent="0.25"/>
    <row r="44878" x14ac:dyDescent="0.25"/>
    <row r="44879" x14ac:dyDescent="0.25"/>
    <row r="44880" x14ac:dyDescent="0.25"/>
    <row r="44881" x14ac:dyDescent="0.25"/>
    <row r="44882" x14ac:dyDescent="0.25"/>
    <row r="44883" x14ac:dyDescent="0.25"/>
    <row r="44884" x14ac:dyDescent="0.25"/>
    <row r="44885" x14ac:dyDescent="0.25"/>
    <row r="44886" x14ac:dyDescent="0.25"/>
    <row r="44887" x14ac:dyDescent="0.25"/>
    <row r="44888" x14ac:dyDescent="0.25"/>
    <row r="44889" x14ac:dyDescent="0.25"/>
    <row r="44890" x14ac:dyDescent="0.25"/>
    <row r="44891" x14ac:dyDescent="0.25"/>
    <row r="44892" x14ac:dyDescent="0.25"/>
    <row r="44893" x14ac:dyDescent="0.25"/>
    <row r="44894" x14ac:dyDescent="0.25"/>
    <row r="44895" x14ac:dyDescent="0.25"/>
    <row r="44896" x14ac:dyDescent="0.25"/>
    <row r="44897" x14ac:dyDescent="0.25"/>
    <row r="44898" x14ac:dyDescent="0.25"/>
    <row r="44899" x14ac:dyDescent="0.25"/>
    <row r="44900" x14ac:dyDescent="0.25"/>
    <row r="44901" x14ac:dyDescent="0.25"/>
    <row r="44902" x14ac:dyDescent="0.25"/>
    <row r="44903" x14ac:dyDescent="0.25"/>
    <row r="44904" x14ac:dyDescent="0.25"/>
    <row r="44905" x14ac:dyDescent="0.25"/>
    <row r="44906" x14ac:dyDescent="0.25"/>
    <row r="44907" x14ac:dyDescent="0.25"/>
    <row r="44908" x14ac:dyDescent="0.25"/>
    <row r="44909" x14ac:dyDescent="0.25"/>
    <row r="44910" x14ac:dyDescent="0.25"/>
    <row r="44911" x14ac:dyDescent="0.25"/>
    <row r="44912" x14ac:dyDescent="0.25"/>
    <row r="44913" x14ac:dyDescent="0.25"/>
    <row r="44914" x14ac:dyDescent="0.25"/>
    <row r="44915" x14ac:dyDescent="0.25"/>
    <row r="44916" x14ac:dyDescent="0.25"/>
    <row r="44917" x14ac:dyDescent="0.25"/>
    <row r="44918" x14ac:dyDescent="0.25"/>
    <row r="44919" x14ac:dyDescent="0.25"/>
    <row r="44920" x14ac:dyDescent="0.25"/>
    <row r="44921" x14ac:dyDescent="0.25"/>
    <row r="44922" x14ac:dyDescent="0.25"/>
    <row r="44923" x14ac:dyDescent="0.25"/>
    <row r="44924" x14ac:dyDescent="0.25"/>
    <row r="44925" x14ac:dyDescent="0.25"/>
    <row r="44926" x14ac:dyDescent="0.25"/>
    <row r="44927" x14ac:dyDescent="0.25"/>
    <row r="44928" x14ac:dyDescent="0.25"/>
    <row r="44929" x14ac:dyDescent="0.25"/>
    <row r="44930" x14ac:dyDescent="0.25"/>
    <row r="44931" x14ac:dyDescent="0.25"/>
    <row r="44932" x14ac:dyDescent="0.25"/>
    <row r="44933" x14ac:dyDescent="0.25"/>
    <row r="44934" x14ac:dyDescent="0.25"/>
    <row r="44935" x14ac:dyDescent="0.25"/>
    <row r="44936" x14ac:dyDescent="0.25"/>
    <row r="44937" x14ac:dyDescent="0.25"/>
    <row r="44938" x14ac:dyDescent="0.25"/>
    <row r="44939" x14ac:dyDescent="0.25"/>
    <row r="44940" x14ac:dyDescent="0.25"/>
    <row r="44941" x14ac:dyDescent="0.25"/>
    <row r="44942" x14ac:dyDescent="0.25"/>
    <row r="44943" x14ac:dyDescent="0.25"/>
    <row r="44944" x14ac:dyDescent="0.25"/>
    <row r="44945" x14ac:dyDescent="0.25"/>
    <row r="44946" x14ac:dyDescent="0.25"/>
    <row r="44947" x14ac:dyDescent="0.25"/>
    <row r="44948" x14ac:dyDescent="0.25"/>
    <row r="44949" x14ac:dyDescent="0.25"/>
    <row r="44950" x14ac:dyDescent="0.25"/>
    <row r="44951" x14ac:dyDescent="0.25"/>
    <row r="44952" x14ac:dyDescent="0.25"/>
    <row r="44953" x14ac:dyDescent="0.25"/>
    <row r="44954" x14ac:dyDescent="0.25"/>
    <row r="44955" x14ac:dyDescent="0.25"/>
    <row r="44956" x14ac:dyDescent="0.25"/>
    <row r="44957" x14ac:dyDescent="0.25"/>
    <row r="44958" x14ac:dyDescent="0.25"/>
    <row r="44959" x14ac:dyDescent="0.25"/>
    <row r="44960" x14ac:dyDescent="0.25"/>
    <row r="44961" x14ac:dyDescent="0.25"/>
    <row r="44962" x14ac:dyDescent="0.25"/>
    <row r="44963" x14ac:dyDescent="0.25"/>
    <row r="44964" x14ac:dyDescent="0.25"/>
    <row r="44965" x14ac:dyDescent="0.25"/>
    <row r="44966" x14ac:dyDescent="0.25"/>
    <row r="44967" x14ac:dyDescent="0.25"/>
    <row r="44968" x14ac:dyDescent="0.25"/>
    <row r="44969" x14ac:dyDescent="0.25"/>
    <row r="44970" x14ac:dyDescent="0.25"/>
    <row r="44971" x14ac:dyDescent="0.25"/>
    <row r="44972" x14ac:dyDescent="0.25"/>
    <row r="44973" x14ac:dyDescent="0.25"/>
    <row r="44974" x14ac:dyDescent="0.25"/>
    <row r="44975" x14ac:dyDescent="0.25"/>
    <row r="44976" x14ac:dyDescent="0.25"/>
    <row r="44977" x14ac:dyDescent="0.25"/>
    <row r="44978" x14ac:dyDescent="0.25"/>
    <row r="44979" x14ac:dyDescent="0.25"/>
    <row r="44980" x14ac:dyDescent="0.25"/>
    <row r="44981" x14ac:dyDescent="0.25"/>
    <row r="44982" x14ac:dyDescent="0.25"/>
    <row r="44983" x14ac:dyDescent="0.25"/>
    <row r="44984" x14ac:dyDescent="0.25"/>
    <row r="44985" x14ac:dyDescent="0.25"/>
    <row r="44986" x14ac:dyDescent="0.25"/>
    <row r="44987" x14ac:dyDescent="0.25"/>
    <row r="44988" x14ac:dyDescent="0.25"/>
    <row r="44989" x14ac:dyDescent="0.25"/>
    <row r="44990" x14ac:dyDescent="0.25"/>
    <row r="44991" x14ac:dyDescent="0.25"/>
    <row r="44992" x14ac:dyDescent="0.25"/>
    <row r="44993" x14ac:dyDescent="0.25"/>
    <row r="44994" x14ac:dyDescent="0.25"/>
    <row r="44995" x14ac:dyDescent="0.25"/>
    <row r="44996" x14ac:dyDescent="0.25"/>
    <row r="44997" x14ac:dyDescent="0.25"/>
    <row r="44998" x14ac:dyDescent="0.25"/>
    <row r="44999" x14ac:dyDescent="0.25"/>
    <row r="45000" x14ac:dyDescent="0.25"/>
    <row r="45001" x14ac:dyDescent="0.25"/>
    <row r="45002" x14ac:dyDescent="0.25"/>
    <row r="45003" x14ac:dyDescent="0.25"/>
    <row r="45004" x14ac:dyDescent="0.25"/>
    <row r="45005" x14ac:dyDescent="0.25"/>
    <row r="45006" x14ac:dyDescent="0.25"/>
    <row r="45007" x14ac:dyDescent="0.25"/>
    <row r="45008" x14ac:dyDescent="0.25"/>
    <row r="45009" x14ac:dyDescent="0.25"/>
    <row r="45010" x14ac:dyDescent="0.25"/>
    <row r="45011" x14ac:dyDescent="0.25"/>
    <row r="45012" x14ac:dyDescent="0.25"/>
    <row r="45013" x14ac:dyDescent="0.25"/>
    <row r="45014" x14ac:dyDescent="0.25"/>
    <row r="45015" x14ac:dyDescent="0.25"/>
    <row r="45016" x14ac:dyDescent="0.25"/>
    <row r="45017" x14ac:dyDescent="0.25"/>
    <row r="45018" x14ac:dyDescent="0.25"/>
    <row r="45019" x14ac:dyDescent="0.25"/>
    <row r="45020" x14ac:dyDescent="0.25"/>
    <row r="45021" x14ac:dyDescent="0.25"/>
    <row r="45022" x14ac:dyDescent="0.25"/>
    <row r="45023" x14ac:dyDescent="0.25"/>
    <row r="45024" x14ac:dyDescent="0.25"/>
    <row r="45025" x14ac:dyDescent="0.25"/>
    <row r="45026" x14ac:dyDescent="0.25"/>
    <row r="45027" x14ac:dyDescent="0.25"/>
    <row r="45028" x14ac:dyDescent="0.25"/>
    <row r="45029" x14ac:dyDescent="0.25"/>
    <row r="45030" x14ac:dyDescent="0.25"/>
    <row r="45031" x14ac:dyDescent="0.25"/>
    <row r="45032" x14ac:dyDescent="0.25"/>
    <row r="45033" x14ac:dyDescent="0.25"/>
    <row r="45034" x14ac:dyDescent="0.25"/>
    <row r="45035" x14ac:dyDescent="0.25"/>
    <row r="45036" x14ac:dyDescent="0.25"/>
    <row r="45037" x14ac:dyDescent="0.25"/>
    <row r="45038" x14ac:dyDescent="0.25"/>
    <row r="45039" x14ac:dyDescent="0.25"/>
    <row r="45040" x14ac:dyDescent="0.25"/>
    <row r="45041" x14ac:dyDescent="0.25"/>
    <row r="45042" x14ac:dyDescent="0.25"/>
    <row r="45043" x14ac:dyDescent="0.25"/>
    <row r="45044" x14ac:dyDescent="0.25"/>
    <row r="45045" x14ac:dyDescent="0.25"/>
    <row r="45046" x14ac:dyDescent="0.25"/>
    <row r="45047" x14ac:dyDescent="0.25"/>
    <row r="45048" x14ac:dyDescent="0.25"/>
    <row r="45049" x14ac:dyDescent="0.25"/>
    <row r="45050" x14ac:dyDescent="0.25"/>
    <row r="45051" x14ac:dyDescent="0.25"/>
    <row r="45052" x14ac:dyDescent="0.25"/>
    <row r="45053" x14ac:dyDescent="0.25"/>
    <row r="45054" x14ac:dyDescent="0.25"/>
    <row r="45055" x14ac:dyDescent="0.25"/>
    <row r="45056" x14ac:dyDescent="0.25"/>
    <row r="45057" x14ac:dyDescent="0.25"/>
    <row r="45058" x14ac:dyDescent="0.25"/>
    <row r="45059" x14ac:dyDescent="0.25"/>
    <row r="45060" x14ac:dyDescent="0.25"/>
    <row r="45061" x14ac:dyDescent="0.25"/>
    <row r="45062" x14ac:dyDescent="0.25"/>
    <row r="45063" x14ac:dyDescent="0.25"/>
    <row r="45064" x14ac:dyDescent="0.25"/>
    <row r="45065" x14ac:dyDescent="0.25"/>
    <row r="45066" x14ac:dyDescent="0.25"/>
    <row r="45067" x14ac:dyDescent="0.25"/>
    <row r="45068" x14ac:dyDescent="0.25"/>
    <row r="45069" x14ac:dyDescent="0.25"/>
    <row r="45070" x14ac:dyDescent="0.25"/>
    <row r="45071" x14ac:dyDescent="0.25"/>
    <row r="45072" x14ac:dyDescent="0.25"/>
    <row r="45073" x14ac:dyDescent="0.25"/>
    <row r="45074" x14ac:dyDescent="0.25"/>
    <row r="45075" x14ac:dyDescent="0.25"/>
    <row r="45076" x14ac:dyDescent="0.25"/>
    <row r="45077" x14ac:dyDescent="0.25"/>
    <row r="45078" x14ac:dyDescent="0.25"/>
    <row r="45079" x14ac:dyDescent="0.25"/>
    <row r="45080" x14ac:dyDescent="0.25"/>
    <row r="45081" x14ac:dyDescent="0.25"/>
    <row r="45082" x14ac:dyDescent="0.25"/>
    <row r="45083" x14ac:dyDescent="0.25"/>
    <row r="45084" x14ac:dyDescent="0.25"/>
    <row r="45085" x14ac:dyDescent="0.25"/>
    <row r="45086" x14ac:dyDescent="0.25"/>
    <row r="45087" x14ac:dyDescent="0.25"/>
    <row r="45088" x14ac:dyDescent="0.25"/>
    <row r="45089" x14ac:dyDescent="0.25"/>
    <row r="45090" x14ac:dyDescent="0.25"/>
    <row r="45091" x14ac:dyDescent="0.25"/>
    <row r="45092" x14ac:dyDescent="0.25"/>
    <row r="45093" x14ac:dyDescent="0.25"/>
    <row r="45094" x14ac:dyDescent="0.25"/>
    <row r="45095" x14ac:dyDescent="0.25"/>
    <row r="45096" x14ac:dyDescent="0.25"/>
    <row r="45097" x14ac:dyDescent="0.25"/>
    <row r="45098" x14ac:dyDescent="0.25"/>
    <row r="45099" x14ac:dyDescent="0.25"/>
    <row r="45100" x14ac:dyDescent="0.25"/>
    <row r="45101" x14ac:dyDescent="0.25"/>
    <row r="45102" x14ac:dyDescent="0.25"/>
    <row r="45103" x14ac:dyDescent="0.25"/>
    <row r="45104" x14ac:dyDescent="0.25"/>
    <row r="45105" x14ac:dyDescent="0.25"/>
    <row r="45106" x14ac:dyDescent="0.25"/>
    <row r="45107" x14ac:dyDescent="0.25"/>
    <row r="45108" x14ac:dyDescent="0.25"/>
    <row r="45109" x14ac:dyDescent="0.25"/>
    <row r="45110" x14ac:dyDescent="0.25"/>
    <row r="45111" x14ac:dyDescent="0.25"/>
    <row r="45112" x14ac:dyDescent="0.25"/>
    <row r="45113" x14ac:dyDescent="0.25"/>
    <row r="45114" x14ac:dyDescent="0.25"/>
    <row r="45115" x14ac:dyDescent="0.25"/>
    <row r="45116" x14ac:dyDescent="0.25"/>
    <row r="45117" x14ac:dyDescent="0.25"/>
    <row r="45118" x14ac:dyDescent="0.25"/>
    <row r="45119" x14ac:dyDescent="0.25"/>
    <row r="45120" x14ac:dyDescent="0.25"/>
    <row r="45121" x14ac:dyDescent="0.25"/>
    <row r="45122" x14ac:dyDescent="0.25"/>
    <row r="45123" x14ac:dyDescent="0.25"/>
    <row r="45124" x14ac:dyDescent="0.25"/>
    <row r="45125" x14ac:dyDescent="0.25"/>
    <row r="45126" x14ac:dyDescent="0.25"/>
    <row r="45127" x14ac:dyDescent="0.25"/>
    <row r="45128" x14ac:dyDescent="0.25"/>
    <row r="45129" x14ac:dyDescent="0.25"/>
    <row r="45130" x14ac:dyDescent="0.25"/>
    <row r="45131" x14ac:dyDescent="0.25"/>
    <row r="45132" x14ac:dyDescent="0.25"/>
    <row r="45133" x14ac:dyDescent="0.25"/>
    <row r="45134" x14ac:dyDescent="0.25"/>
    <row r="45135" x14ac:dyDescent="0.25"/>
    <row r="45136" x14ac:dyDescent="0.25"/>
    <row r="45137" x14ac:dyDescent="0.25"/>
    <row r="45138" x14ac:dyDescent="0.25"/>
    <row r="45139" x14ac:dyDescent="0.25"/>
    <row r="45140" x14ac:dyDescent="0.25"/>
    <row r="45141" x14ac:dyDescent="0.25"/>
    <row r="45142" x14ac:dyDescent="0.25"/>
    <row r="45143" x14ac:dyDescent="0.25"/>
    <row r="45144" x14ac:dyDescent="0.25"/>
    <row r="45145" x14ac:dyDescent="0.25"/>
    <row r="45146" x14ac:dyDescent="0.25"/>
    <row r="45147" x14ac:dyDescent="0.25"/>
    <row r="45148" x14ac:dyDescent="0.25"/>
    <row r="45149" x14ac:dyDescent="0.25"/>
    <row r="45150" x14ac:dyDescent="0.25"/>
    <row r="45151" x14ac:dyDescent="0.25"/>
    <row r="45152" x14ac:dyDescent="0.25"/>
    <row r="45153" x14ac:dyDescent="0.25"/>
    <row r="45154" x14ac:dyDescent="0.25"/>
    <row r="45155" x14ac:dyDescent="0.25"/>
    <row r="45156" x14ac:dyDescent="0.25"/>
    <row r="45157" x14ac:dyDescent="0.25"/>
    <row r="45158" x14ac:dyDescent="0.25"/>
    <row r="45159" x14ac:dyDescent="0.25"/>
    <row r="45160" x14ac:dyDescent="0.25"/>
    <row r="45161" x14ac:dyDescent="0.25"/>
    <row r="45162" x14ac:dyDescent="0.25"/>
    <row r="45163" x14ac:dyDescent="0.25"/>
    <row r="45164" x14ac:dyDescent="0.25"/>
    <row r="45165" x14ac:dyDescent="0.25"/>
    <row r="45166" x14ac:dyDescent="0.25"/>
    <row r="45167" x14ac:dyDescent="0.25"/>
    <row r="45168" x14ac:dyDescent="0.25"/>
    <row r="45169" x14ac:dyDescent="0.25"/>
    <row r="45170" x14ac:dyDescent="0.25"/>
    <row r="45171" x14ac:dyDescent="0.25"/>
    <row r="45172" x14ac:dyDescent="0.25"/>
    <row r="45173" x14ac:dyDescent="0.25"/>
    <row r="45174" x14ac:dyDescent="0.25"/>
    <row r="45175" x14ac:dyDescent="0.25"/>
    <row r="45176" x14ac:dyDescent="0.25"/>
    <row r="45177" x14ac:dyDescent="0.25"/>
    <row r="45178" x14ac:dyDescent="0.25"/>
    <row r="45179" x14ac:dyDescent="0.25"/>
    <row r="45180" x14ac:dyDescent="0.25"/>
    <row r="45181" x14ac:dyDescent="0.25"/>
    <row r="45182" x14ac:dyDescent="0.25"/>
    <row r="45183" x14ac:dyDescent="0.25"/>
    <row r="45184" x14ac:dyDescent="0.25"/>
    <row r="45185" x14ac:dyDescent="0.25"/>
    <row r="45186" x14ac:dyDescent="0.25"/>
    <row r="45187" x14ac:dyDescent="0.25"/>
    <row r="45188" x14ac:dyDescent="0.25"/>
    <row r="45189" x14ac:dyDescent="0.25"/>
    <row r="45190" x14ac:dyDescent="0.25"/>
    <row r="45191" x14ac:dyDescent="0.25"/>
    <row r="45192" x14ac:dyDescent="0.25"/>
    <row r="45193" x14ac:dyDescent="0.25"/>
    <row r="45194" x14ac:dyDescent="0.25"/>
    <row r="45195" x14ac:dyDescent="0.25"/>
    <row r="45196" x14ac:dyDescent="0.25"/>
    <row r="45197" x14ac:dyDescent="0.25"/>
    <row r="45198" x14ac:dyDescent="0.25"/>
    <row r="45199" x14ac:dyDescent="0.25"/>
    <row r="45200" x14ac:dyDescent="0.25"/>
    <row r="45201" x14ac:dyDescent="0.25"/>
    <row r="45202" x14ac:dyDescent="0.25"/>
    <row r="45203" x14ac:dyDescent="0.25"/>
    <row r="45204" x14ac:dyDescent="0.25"/>
    <row r="45205" x14ac:dyDescent="0.25"/>
    <row r="45206" x14ac:dyDescent="0.25"/>
    <row r="45207" x14ac:dyDescent="0.25"/>
    <row r="45208" x14ac:dyDescent="0.25"/>
    <row r="45209" x14ac:dyDescent="0.25"/>
    <row r="45210" x14ac:dyDescent="0.25"/>
    <row r="45211" x14ac:dyDescent="0.25"/>
    <row r="45212" x14ac:dyDescent="0.25"/>
    <row r="45213" x14ac:dyDescent="0.25"/>
    <row r="45214" x14ac:dyDescent="0.25"/>
    <row r="45215" x14ac:dyDescent="0.25"/>
    <row r="45216" x14ac:dyDescent="0.25"/>
    <row r="45217" x14ac:dyDescent="0.25"/>
    <row r="45218" x14ac:dyDescent="0.25"/>
    <row r="45219" x14ac:dyDescent="0.25"/>
    <row r="45220" x14ac:dyDescent="0.25"/>
    <row r="45221" x14ac:dyDescent="0.25"/>
    <row r="45222" x14ac:dyDescent="0.25"/>
    <row r="45223" x14ac:dyDescent="0.25"/>
    <row r="45224" x14ac:dyDescent="0.25"/>
    <row r="45225" x14ac:dyDescent="0.25"/>
    <row r="45226" x14ac:dyDescent="0.25"/>
    <row r="45227" x14ac:dyDescent="0.25"/>
    <row r="45228" x14ac:dyDescent="0.25"/>
    <row r="45229" x14ac:dyDescent="0.25"/>
    <row r="45230" x14ac:dyDescent="0.25"/>
    <row r="45231" x14ac:dyDescent="0.25"/>
    <row r="45232" x14ac:dyDescent="0.25"/>
    <row r="45233" x14ac:dyDescent="0.25"/>
    <row r="45234" x14ac:dyDescent="0.25"/>
    <row r="45235" x14ac:dyDescent="0.25"/>
    <row r="45236" x14ac:dyDescent="0.25"/>
    <row r="45237" x14ac:dyDescent="0.25"/>
    <row r="45238" x14ac:dyDescent="0.25"/>
    <row r="45239" x14ac:dyDescent="0.25"/>
    <row r="45240" x14ac:dyDescent="0.25"/>
    <row r="45241" x14ac:dyDescent="0.25"/>
    <row r="45242" x14ac:dyDescent="0.25"/>
    <row r="45243" x14ac:dyDescent="0.25"/>
    <row r="45244" x14ac:dyDescent="0.25"/>
    <row r="45245" x14ac:dyDescent="0.25"/>
    <row r="45246" x14ac:dyDescent="0.25"/>
    <row r="45247" x14ac:dyDescent="0.25"/>
    <row r="45248" x14ac:dyDescent="0.25"/>
    <row r="45249" x14ac:dyDescent="0.25"/>
    <row r="45250" x14ac:dyDescent="0.25"/>
    <row r="45251" x14ac:dyDescent="0.25"/>
    <row r="45252" x14ac:dyDescent="0.25"/>
    <row r="45253" x14ac:dyDescent="0.25"/>
    <row r="45254" x14ac:dyDescent="0.25"/>
    <row r="45255" x14ac:dyDescent="0.25"/>
    <row r="45256" x14ac:dyDescent="0.25"/>
    <row r="45257" x14ac:dyDescent="0.25"/>
    <row r="45258" x14ac:dyDescent="0.25"/>
    <row r="45259" x14ac:dyDescent="0.25"/>
    <row r="45260" x14ac:dyDescent="0.25"/>
    <row r="45261" x14ac:dyDescent="0.25"/>
    <row r="45262" x14ac:dyDescent="0.25"/>
    <row r="45263" x14ac:dyDescent="0.25"/>
    <row r="45264" x14ac:dyDescent="0.25"/>
    <row r="45265" x14ac:dyDescent="0.25"/>
    <row r="45266" x14ac:dyDescent="0.25"/>
    <row r="45267" x14ac:dyDescent="0.25"/>
    <row r="45268" x14ac:dyDescent="0.25"/>
    <row r="45269" x14ac:dyDescent="0.25"/>
    <row r="45270" x14ac:dyDescent="0.25"/>
    <row r="45271" x14ac:dyDescent="0.25"/>
    <row r="45272" x14ac:dyDescent="0.25"/>
    <row r="45273" x14ac:dyDescent="0.25"/>
    <row r="45274" x14ac:dyDescent="0.25"/>
    <row r="45275" x14ac:dyDescent="0.25"/>
    <row r="45276" x14ac:dyDescent="0.25"/>
    <row r="45277" x14ac:dyDescent="0.25"/>
    <row r="45278" x14ac:dyDescent="0.25"/>
    <row r="45279" x14ac:dyDescent="0.25"/>
    <row r="45280" x14ac:dyDescent="0.25"/>
    <row r="45281" x14ac:dyDescent="0.25"/>
    <row r="45282" x14ac:dyDescent="0.25"/>
    <row r="45283" x14ac:dyDescent="0.25"/>
    <row r="45284" x14ac:dyDescent="0.25"/>
    <row r="45285" x14ac:dyDescent="0.25"/>
    <row r="45286" x14ac:dyDescent="0.25"/>
    <row r="45287" x14ac:dyDescent="0.25"/>
    <row r="45288" x14ac:dyDescent="0.25"/>
    <row r="45289" x14ac:dyDescent="0.25"/>
    <row r="45290" x14ac:dyDescent="0.25"/>
    <row r="45291" x14ac:dyDescent="0.25"/>
    <row r="45292" x14ac:dyDescent="0.25"/>
    <row r="45293" x14ac:dyDescent="0.25"/>
    <row r="45294" x14ac:dyDescent="0.25"/>
    <row r="45295" x14ac:dyDescent="0.25"/>
    <row r="45296" x14ac:dyDescent="0.25"/>
    <row r="45297" x14ac:dyDescent="0.25"/>
    <row r="45298" x14ac:dyDescent="0.25"/>
    <row r="45299" x14ac:dyDescent="0.25"/>
    <row r="45300" x14ac:dyDescent="0.25"/>
    <row r="45301" x14ac:dyDescent="0.25"/>
    <row r="45302" x14ac:dyDescent="0.25"/>
    <row r="45303" x14ac:dyDescent="0.25"/>
    <row r="45304" x14ac:dyDescent="0.25"/>
    <row r="45305" x14ac:dyDescent="0.25"/>
    <row r="45306" x14ac:dyDescent="0.25"/>
    <row r="45307" x14ac:dyDescent="0.25"/>
    <row r="45308" x14ac:dyDescent="0.25"/>
    <row r="45309" x14ac:dyDescent="0.25"/>
    <row r="45310" x14ac:dyDescent="0.25"/>
    <row r="45311" x14ac:dyDescent="0.25"/>
    <row r="45312" x14ac:dyDescent="0.25"/>
    <row r="45313" x14ac:dyDescent="0.25"/>
    <row r="45314" x14ac:dyDescent="0.25"/>
    <row r="45315" x14ac:dyDescent="0.25"/>
    <row r="45316" x14ac:dyDescent="0.25"/>
    <row r="45317" x14ac:dyDescent="0.25"/>
    <row r="45318" x14ac:dyDescent="0.25"/>
    <row r="45319" x14ac:dyDescent="0.25"/>
    <row r="45320" x14ac:dyDescent="0.25"/>
    <row r="45321" x14ac:dyDescent="0.25"/>
    <row r="45322" x14ac:dyDescent="0.25"/>
    <row r="45323" x14ac:dyDescent="0.25"/>
    <row r="45324" x14ac:dyDescent="0.25"/>
    <row r="45325" x14ac:dyDescent="0.25"/>
    <row r="45326" x14ac:dyDescent="0.25"/>
    <row r="45327" x14ac:dyDescent="0.25"/>
    <row r="45328" x14ac:dyDescent="0.25"/>
    <row r="45329" x14ac:dyDescent="0.25"/>
    <row r="45330" x14ac:dyDescent="0.25"/>
    <row r="45331" x14ac:dyDescent="0.25"/>
    <row r="45332" x14ac:dyDescent="0.25"/>
    <row r="45333" x14ac:dyDescent="0.25"/>
    <row r="45334" x14ac:dyDescent="0.25"/>
    <row r="45335" x14ac:dyDescent="0.25"/>
    <row r="45336" x14ac:dyDescent="0.25"/>
    <row r="45337" x14ac:dyDescent="0.25"/>
    <row r="45338" x14ac:dyDescent="0.25"/>
    <row r="45339" x14ac:dyDescent="0.25"/>
    <row r="45340" x14ac:dyDescent="0.25"/>
    <row r="45341" x14ac:dyDescent="0.25"/>
    <row r="45342" x14ac:dyDescent="0.25"/>
    <row r="45343" x14ac:dyDescent="0.25"/>
    <row r="45344" x14ac:dyDescent="0.25"/>
    <row r="45345" x14ac:dyDescent="0.25"/>
    <row r="45346" x14ac:dyDescent="0.25"/>
    <row r="45347" x14ac:dyDescent="0.25"/>
    <row r="45348" x14ac:dyDescent="0.25"/>
    <row r="45349" x14ac:dyDescent="0.25"/>
    <row r="45350" x14ac:dyDescent="0.25"/>
    <row r="45351" x14ac:dyDescent="0.25"/>
    <row r="45352" x14ac:dyDescent="0.25"/>
    <row r="45353" x14ac:dyDescent="0.25"/>
    <row r="45354" x14ac:dyDescent="0.25"/>
    <row r="45355" x14ac:dyDescent="0.25"/>
    <row r="45356" x14ac:dyDescent="0.25"/>
    <row r="45357" x14ac:dyDescent="0.25"/>
    <row r="45358" x14ac:dyDescent="0.25"/>
    <row r="45359" x14ac:dyDescent="0.25"/>
    <row r="45360" x14ac:dyDescent="0.25"/>
    <row r="45361" x14ac:dyDescent="0.25"/>
    <row r="45362" x14ac:dyDescent="0.25"/>
    <row r="45363" x14ac:dyDescent="0.25"/>
    <row r="45364" x14ac:dyDescent="0.25"/>
    <row r="45365" x14ac:dyDescent="0.25"/>
    <row r="45366" x14ac:dyDescent="0.25"/>
    <row r="45367" x14ac:dyDescent="0.25"/>
    <row r="45368" x14ac:dyDescent="0.25"/>
    <row r="45369" x14ac:dyDescent="0.25"/>
    <row r="45370" x14ac:dyDescent="0.25"/>
    <row r="45371" x14ac:dyDescent="0.25"/>
    <row r="45372" x14ac:dyDescent="0.25"/>
    <row r="45373" x14ac:dyDescent="0.25"/>
    <row r="45374" x14ac:dyDescent="0.25"/>
    <row r="45375" x14ac:dyDescent="0.25"/>
    <row r="45376" x14ac:dyDescent="0.25"/>
    <row r="45377" x14ac:dyDescent="0.25"/>
    <row r="45378" x14ac:dyDescent="0.25"/>
    <row r="45379" x14ac:dyDescent="0.25"/>
    <row r="45380" x14ac:dyDescent="0.25"/>
    <row r="45381" x14ac:dyDescent="0.25"/>
    <row r="45382" x14ac:dyDescent="0.25"/>
    <row r="45383" x14ac:dyDescent="0.25"/>
    <row r="45384" x14ac:dyDescent="0.25"/>
    <row r="45385" x14ac:dyDescent="0.25"/>
    <row r="45386" x14ac:dyDescent="0.25"/>
    <row r="45387" x14ac:dyDescent="0.25"/>
    <row r="45388" x14ac:dyDescent="0.25"/>
    <row r="45389" x14ac:dyDescent="0.25"/>
    <row r="45390" x14ac:dyDescent="0.25"/>
    <row r="45391" x14ac:dyDescent="0.25"/>
    <row r="45392" x14ac:dyDescent="0.25"/>
    <row r="45393" x14ac:dyDescent="0.25"/>
    <row r="45394" x14ac:dyDescent="0.25"/>
    <row r="45395" x14ac:dyDescent="0.25"/>
    <row r="45396" x14ac:dyDescent="0.25"/>
    <row r="45397" x14ac:dyDescent="0.25"/>
    <row r="45398" x14ac:dyDescent="0.25"/>
    <row r="45399" x14ac:dyDescent="0.25"/>
    <row r="45400" x14ac:dyDescent="0.25"/>
    <row r="45401" x14ac:dyDescent="0.25"/>
    <row r="45402" x14ac:dyDescent="0.25"/>
    <row r="45403" x14ac:dyDescent="0.25"/>
    <row r="45404" x14ac:dyDescent="0.25"/>
    <row r="45405" x14ac:dyDescent="0.25"/>
    <row r="45406" x14ac:dyDescent="0.25"/>
    <row r="45407" x14ac:dyDescent="0.25"/>
    <row r="45408" x14ac:dyDescent="0.25"/>
    <row r="45409" x14ac:dyDescent="0.25"/>
    <row r="45410" x14ac:dyDescent="0.25"/>
    <row r="45411" x14ac:dyDescent="0.25"/>
    <row r="45412" x14ac:dyDescent="0.25"/>
    <row r="45413" x14ac:dyDescent="0.25"/>
    <row r="45414" x14ac:dyDescent="0.25"/>
    <row r="45415" x14ac:dyDescent="0.25"/>
    <row r="45416" x14ac:dyDescent="0.25"/>
    <row r="45417" x14ac:dyDescent="0.25"/>
    <row r="45418" x14ac:dyDescent="0.25"/>
    <row r="45419" x14ac:dyDescent="0.25"/>
    <row r="45420" x14ac:dyDescent="0.25"/>
    <row r="45421" x14ac:dyDescent="0.25"/>
    <row r="45422" x14ac:dyDescent="0.25"/>
    <row r="45423" x14ac:dyDescent="0.25"/>
    <row r="45424" x14ac:dyDescent="0.25"/>
    <row r="45425" x14ac:dyDescent="0.25"/>
    <row r="45426" x14ac:dyDescent="0.25"/>
    <row r="45427" x14ac:dyDescent="0.25"/>
    <row r="45428" x14ac:dyDescent="0.25"/>
    <row r="45429" x14ac:dyDescent="0.25"/>
    <row r="45430" x14ac:dyDescent="0.25"/>
    <row r="45431" x14ac:dyDescent="0.25"/>
    <row r="45432" x14ac:dyDescent="0.25"/>
    <row r="45433" x14ac:dyDescent="0.25"/>
    <row r="45434" x14ac:dyDescent="0.25"/>
    <row r="45435" x14ac:dyDescent="0.25"/>
    <row r="45436" x14ac:dyDescent="0.25"/>
    <row r="45437" x14ac:dyDescent="0.25"/>
    <row r="45438" x14ac:dyDescent="0.25"/>
    <row r="45439" x14ac:dyDescent="0.25"/>
    <row r="45440" x14ac:dyDescent="0.25"/>
    <row r="45441" x14ac:dyDescent="0.25"/>
    <row r="45442" x14ac:dyDescent="0.25"/>
    <row r="45443" x14ac:dyDescent="0.25"/>
    <row r="45444" x14ac:dyDescent="0.25"/>
    <row r="45445" x14ac:dyDescent="0.25"/>
    <row r="45446" x14ac:dyDescent="0.25"/>
    <row r="45447" x14ac:dyDescent="0.25"/>
    <row r="45448" x14ac:dyDescent="0.25"/>
    <row r="45449" x14ac:dyDescent="0.25"/>
    <row r="45450" x14ac:dyDescent="0.25"/>
    <row r="45451" x14ac:dyDescent="0.25"/>
    <row r="45452" x14ac:dyDescent="0.25"/>
    <row r="45453" x14ac:dyDescent="0.25"/>
    <row r="45454" x14ac:dyDescent="0.25"/>
    <row r="45455" x14ac:dyDescent="0.25"/>
    <row r="45456" x14ac:dyDescent="0.25"/>
    <row r="45457" x14ac:dyDescent="0.25"/>
    <row r="45458" x14ac:dyDescent="0.25"/>
    <row r="45459" x14ac:dyDescent="0.25"/>
    <row r="45460" x14ac:dyDescent="0.25"/>
    <row r="45461" x14ac:dyDescent="0.25"/>
    <row r="45462" x14ac:dyDescent="0.25"/>
    <row r="45463" x14ac:dyDescent="0.25"/>
    <row r="45464" x14ac:dyDescent="0.25"/>
    <row r="45465" x14ac:dyDescent="0.25"/>
    <row r="45466" x14ac:dyDescent="0.25"/>
    <row r="45467" x14ac:dyDescent="0.25"/>
    <row r="45468" x14ac:dyDescent="0.25"/>
    <row r="45469" x14ac:dyDescent="0.25"/>
    <row r="45470" x14ac:dyDescent="0.25"/>
    <row r="45471" x14ac:dyDescent="0.25"/>
    <row r="45472" x14ac:dyDescent="0.25"/>
    <row r="45473" x14ac:dyDescent="0.25"/>
    <row r="45474" x14ac:dyDescent="0.25"/>
    <row r="45475" x14ac:dyDescent="0.25"/>
    <row r="45476" x14ac:dyDescent="0.25"/>
    <row r="45477" x14ac:dyDescent="0.25"/>
    <row r="45478" x14ac:dyDescent="0.25"/>
    <row r="45479" x14ac:dyDescent="0.25"/>
    <row r="45480" x14ac:dyDescent="0.25"/>
    <row r="45481" x14ac:dyDescent="0.25"/>
    <row r="45482" x14ac:dyDescent="0.25"/>
    <row r="45483" x14ac:dyDescent="0.25"/>
    <row r="45484" x14ac:dyDescent="0.25"/>
    <row r="45485" x14ac:dyDescent="0.25"/>
    <row r="45486" x14ac:dyDescent="0.25"/>
    <row r="45487" x14ac:dyDescent="0.25"/>
    <row r="45488" x14ac:dyDescent="0.25"/>
    <row r="45489" x14ac:dyDescent="0.25"/>
    <row r="45490" x14ac:dyDescent="0.25"/>
    <row r="45491" x14ac:dyDescent="0.25"/>
    <row r="45492" x14ac:dyDescent="0.25"/>
    <row r="45493" x14ac:dyDescent="0.25"/>
    <row r="45494" x14ac:dyDescent="0.25"/>
    <row r="45495" x14ac:dyDescent="0.25"/>
    <row r="45496" x14ac:dyDescent="0.25"/>
    <row r="45497" x14ac:dyDescent="0.25"/>
    <row r="45498" x14ac:dyDescent="0.25"/>
    <row r="45499" x14ac:dyDescent="0.25"/>
    <row r="45500" x14ac:dyDescent="0.25"/>
    <row r="45501" x14ac:dyDescent="0.25"/>
    <row r="45502" x14ac:dyDescent="0.25"/>
    <row r="45503" x14ac:dyDescent="0.25"/>
    <row r="45504" x14ac:dyDescent="0.25"/>
    <row r="45505" x14ac:dyDescent="0.25"/>
    <row r="45506" x14ac:dyDescent="0.25"/>
    <row r="45507" x14ac:dyDescent="0.25"/>
    <row r="45508" x14ac:dyDescent="0.25"/>
    <row r="45509" x14ac:dyDescent="0.25"/>
    <row r="45510" x14ac:dyDescent="0.25"/>
    <row r="45511" x14ac:dyDescent="0.25"/>
    <row r="45512" x14ac:dyDescent="0.25"/>
    <row r="45513" x14ac:dyDescent="0.25"/>
    <row r="45514" x14ac:dyDescent="0.25"/>
    <row r="45515" x14ac:dyDescent="0.25"/>
    <row r="45516" x14ac:dyDescent="0.25"/>
    <row r="45517" x14ac:dyDescent="0.25"/>
    <row r="45518" x14ac:dyDescent="0.25"/>
    <row r="45519" x14ac:dyDescent="0.25"/>
    <row r="45520" x14ac:dyDescent="0.25"/>
    <row r="45521" x14ac:dyDescent="0.25"/>
    <row r="45522" x14ac:dyDescent="0.25"/>
    <row r="45523" x14ac:dyDescent="0.25"/>
    <row r="45524" x14ac:dyDescent="0.25"/>
    <row r="45525" x14ac:dyDescent="0.25"/>
    <row r="45526" x14ac:dyDescent="0.25"/>
    <row r="45527" x14ac:dyDescent="0.25"/>
    <row r="45528" x14ac:dyDescent="0.25"/>
    <row r="45529" x14ac:dyDescent="0.25"/>
    <row r="45530" x14ac:dyDescent="0.25"/>
    <row r="45531" x14ac:dyDescent="0.25"/>
    <row r="45532" x14ac:dyDescent="0.25"/>
    <row r="45533" x14ac:dyDescent="0.25"/>
    <row r="45534" x14ac:dyDescent="0.25"/>
    <row r="45535" x14ac:dyDescent="0.25"/>
    <row r="45536" x14ac:dyDescent="0.25"/>
    <row r="45537" x14ac:dyDescent="0.25"/>
    <row r="45538" x14ac:dyDescent="0.25"/>
    <row r="45539" x14ac:dyDescent="0.25"/>
    <row r="45540" x14ac:dyDescent="0.25"/>
    <row r="45541" x14ac:dyDescent="0.25"/>
    <row r="45542" x14ac:dyDescent="0.25"/>
    <row r="45543" x14ac:dyDescent="0.25"/>
    <row r="45544" x14ac:dyDescent="0.25"/>
    <row r="45545" x14ac:dyDescent="0.25"/>
    <row r="45546" x14ac:dyDescent="0.25"/>
    <row r="45547" x14ac:dyDescent="0.25"/>
    <row r="45548" x14ac:dyDescent="0.25"/>
    <row r="45549" x14ac:dyDescent="0.25"/>
    <row r="45550" x14ac:dyDescent="0.25"/>
    <row r="45551" x14ac:dyDescent="0.25"/>
    <row r="45552" x14ac:dyDescent="0.25"/>
    <row r="45553" x14ac:dyDescent="0.25"/>
    <row r="45554" x14ac:dyDescent="0.25"/>
    <row r="45555" x14ac:dyDescent="0.25"/>
    <row r="45556" x14ac:dyDescent="0.25"/>
    <row r="45557" x14ac:dyDescent="0.25"/>
    <row r="45558" x14ac:dyDescent="0.25"/>
    <row r="45559" x14ac:dyDescent="0.25"/>
    <row r="45560" x14ac:dyDescent="0.25"/>
    <row r="45561" x14ac:dyDescent="0.25"/>
    <row r="45562" x14ac:dyDescent="0.25"/>
    <row r="45563" x14ac:dyDescent="0.25"/>
    <row r="45564" x14ac:dyDescent="0.25"/>
    <row r="45565" x14ac:dyDescent="0.25"/>
    <row r="45566" x14ac:dyDescent="0.25"/>
    <row r="45567" x14ac:dyDescent="0.25"/>
    <row r="45568" x14ac:dyDescent="0.25"/>
    <row r="45569" x14ac:dyDescent="0.25"/>
    <row r="45570" x14ac:dyDescent="0.25"/>
    <row r="45571" x14ac:dyDescent="0.25"/>
    <row r="45572" x14ac:dyDescent="0.25"/>
    <row r="45573" x14ac:dyDescent="0.25"/>
    <row r="45574" x14ac:dyDescent="0.25"/>
    <row r="45575" x14ac:dyDescent="0.25"/>
    <row r="45576" x14ac:dyDescent="0.25"/>
    <row r="45577" x14ac:dyDescent="0.25"/>
    <row r="45578" x14ac:dyDescent="0.25"/>
    <row r="45579" x14ac:dyDescent="0.25"/>
    <row r="45580" x14ac:dyDescent="0.25"/>
    <row r="45581" x14ac:dyDescent="0.25"/>
    <row r="45582" x14ac:dyDescent="0.25"/>
    <row r="45583" x14ac:dyDescent="0.25"/>
    <row r="45584" x14ac:dyDescent="0.25"/>
    <row r="45585" x14ac:dyDescent="0.25"/>
    <row r="45586" x14ac:dyDescent="0.25"/>
    <row r="45587" x14ac:dyDescent="0.25"/>
    <row r="45588" x14ac:dyDescent="0.25"/>
    <row r="45589" x14ac:dyDescent="0.25"/>
    <row r="45590" x14ac:dyDescent="0.25"/>
    <row r="45591" x14ac:dyDescent="0.25"/>
    <row r="45592" x14ac:dyDescent="0.25"/>
    <row r="45593" x14ac:dyDescent="0.25"/>
    <row r="45594" x14ac:dyDescent="0.25"/>
    <row r="45595" x14ac:dyDescent="0.25"/>
    <row r="45596" x14ac:dyDescent="0.25"/>
    <row r="45597" x14ac:dyDescent="0.25"/>
    <row r="45598" x14ac:dyDescent="0.25"/>
    <row r="45599" x14ac:dyDescent="0.25"/>
    <row r="45600" x14ac:dyDescent="0.25"/>
    <row r="45601" x14ac:dyDescent="0.25"/>
    <row r="45602" x14ac:dyDescent="0.25"/>
    <row r="45603" x14ac:dyDescent="0.25"/>
    <row r="45604" x14ac:dyDescent="0.25"/>
    <row r="45605" x14ac:dyDescent="0.25"/>
    <row r="45606" x14ac:dyDescent="0.25"/>
    <row r="45607" x14ac:dyDescent="0.25"/>
    <row r="45608" x14ac:dyDescent="0.25"/>
    <row r="45609" x14ac:dyDescent="0.25"/>
    <row r="45610" x14ac:dyDescent="0.25"/>
    <row r="45611" x14ac:dyDescent="0.25"/>
    <row r="45612" x14ac:dyDescent="0.25"/>
    <row r="45613" x14ac:dyDescent="0.25"/>
    <row r="45614" x14ac:dyDescent="0.25"/>
    <row r="45615" x14ac:dyDescent="0.25"/>
    <row r="45616" x14ac:dyDescent="0.25"/>
    <row r="45617" x14ac:dyDescent="0.25"/>
    <row r="45618" x14ac:dyDescent="0.25"/>
    <row r="45619" x14ac:dyDescent="0.25"/>
    <row r="45620" x14ac:dyDescent="0.25"/>
    <row r="45621" x14ac:dyDescent="0.25"/>
    <row r="45622" x14ac:dyDescent="0.25"/>
    <row r="45623" x14ac:dyDescent="0.25"/>
    <row r="45624" x14ac:dyDescent="0.25"/>
    <row r="45625" x14ac:dyDescent="0.25"/>
    <row r="45626" x14ac:dyDescent="0.25"/>
    <row r="45627" x14ac:dyDescent="0.25"/>
    <row r="45628" x14ac:dyDescent="0.25"/>
    <row r="45629" x14ac:dyDescent="0.25"/>
    <row r="45630" x14ac:dyDescent="0.25"/>
    <row r="45631" x14ac:dyDescent="0.25"/>
    <row r="45632" x14ac:dyDescent="0.25"/>
    <row r="45633" x14ac:dyDescent="0.25"/>
    <row r="45634" x14ac:dyDescent="0.25"/>
    <row r="45635" x14ac:dyDescent="0.25"/>
    <row r="45636" x14ac:dyDescent="0.25"/>
    <row r="45637" x14ac:dyDescent="0.25"/>
    <row r="45638" x14ac:dyDescent="0.25"/>
    <row r="45639" x14ac:dyDescent="0.25"/>
    <row r="45640" x14ac:dyDescent="0.25"/>
    <row r="45641" x14ac:dyDescent="0.25"/>
    <row r="45642" x14ac:dyDescent="0.25"/>
    <row r="45643" x14ac:dyDescent="0.25"/>
    <row r="45644" x14ac:dyDescent="0.25"/>
    <row r="45645" x14ac:dyDescent="0.25"/>
    <row r="45646" x14ac:dyDescent="0.25"/>
    <row r="45647" x14ac:dyDescent="0.25"/>
    <row r="45648" x14ac:dyDescent="0.25"/>
    <row r="45649" x14ac:dyDescent="0.25"/>
    <row r="45650" x14ac:dyDescent="0.25"/>
    <row r="45651" x14ac:dyDescent="0.25"/>
    <row r="45652" x14ac:dyDescent="0.25"/>
    <row r="45653" x14ac:dyDescent="0.25"/>
    <row r="45654" x14ac:dyDescent="0.25"/>
    <row r="45655" x14ac:dyDescent="0.25"/>
    <row r="45656" x14ac:dyDescent="0.25"/>
    <row r="45657" x14ac:dyDescent="0.25"/>
    <row r="45658" x14ac:dyDescent="0.25"/>
    <row r="45659" x14ac:dyDescent="0.25"/>
    <row r="45660" x14ac:dyDescent="0.25"/>
    <row r="45661" x14ac:dyDescent="0.25"/>
    <row r="45662" x14ac:dyDescent="0.25"/>
    <row r="45663" x14ac:dyDescent="0.25"/>
    <row r="45664" x14ac:dyDescent="0.25"/>
    <row r="45665" x14ac:dyDescent="0.25"/>
    <row r="45666" x14ac:dyDescent="0.25"/>
    <row r="45667" x14ac:dyDescent="0.25"/>
    <row r="45668" x14ac:dyDescent="0.25"/>
    <row r="45669" x14ac:dyDescent="0.25"/>
    <row r="45670" x14ac:dyDescent="0.25"/>
    <row r="45671" x14ac:dyDescent="0.25"/>
    <row r="45672" x14ac:dyDescent="0.25"/>
    <row r="45673" x14ac:dyDescent="0.25"/>
    <row r="45674" x14ac:dyDescent="0.25"/>
    <row r="45675" x14ac:dyDescent="0.25"/>
    <row r="45676" x14ac:dyDescent="0.25"/>
    <row r="45677" x14ac:dyDescent="0.25"/>
    <row r="45678" x14ac:dyDescent="0.25"/>
    <row r="45679" x14ac:dyDescent="0.25"/>
    <row r="45680" x14ac:dyDescent="0.25"/>
    <row r="45681" x14ac:dyDescent="0.25"/>
    <row r="45682" x14ac:dyDescent="0.25"/>
    <row r="45683" x14ac:dyDescent="0.25"/>
    <row r="45684" x14ac:dyDescent="0.25"/>
    <row r="45685" x14ac:dyDescent="0.25"/>
    <row r="45686" x14ac:dyDescent="0.25"/>
    <row r="45687" x14ac:dyDescent="0.25"/>
    <row r="45688" x14ac:dyDescent="0.25"/>
    <row r="45689" x14ac:dyDescent="0.25"/>
    <row r="45690" x14ac:dyDescent="0.25"/>
    <row r="45691" x14ac:dyDescent="0.25"/>
    <row r="45692" x14ac:dyDescent="0.25"/>
    <row r="45693" x14ac:dyDescent="0.25"/>
    <row r="45694" x14ac:dyDescent="0.25"/>
    <row r="45695" x14ac:dyDescent="0.25"/>
    <row r="45696" x14ac:dyDescent="0.25"/>
    <row r="45697" x14ac:dyDescent="0.25"/>
    <row r="45698" x14ac:dyDescent="0.25"/>
    <row r="45699" x14ac:dyDescent="0.25"/>
    <row r="45700" x14ac:dyDescent="0.25"/>
    <row r="45701" x14ac:dyDescent="0.25"/>
    <row r="45702" x14ac:dyDescent="0.25"/>
    <row r="45703" x14ac:dyDescent="0.25"/>
    <row r="45704" x14ac:dyDescent="0.25"/>
    <row r="45705" x14ac:dyDescent="0.25"/>
    <row r="45706" x14ac:dyDescent="0.25"/>
    <row r="45707" x14ac:dyDescent="0.25"/>
    <row r="45708" x14ac:dyDescent="0.25"/>
    <row r="45709" x14ac:dyDescent="0.25"/>
    <row r="45710" x14ac:dyDescent="0.25"/>
    <row r="45711" x14ac:dyDescent="0.25"/>
    <row r="45712" x14ac:dyDescent="0.25"/>
    <row r="45713" x14ac:dyDescent="0.25"/>
    <row r="45714" x14ac:dyDescent="0.25"/>
    <row r="45715" x14ac:dyDescent="0.25"/>
    <row r="45716" x14ac:dyDescent="0.25"/>
    <row r="45717" x14ac:dyDescent="0.25"/>
    <row r="45718" x14ac:dyDescent="0.25"/>
    <row r="45719" x14ac:dyDescent="0.25"/>
    <row r="45720" x14ac:dyDescent="0.25"/>
    <row r="45721" x14ac:dyDescent="0.25"/>
    <row r="45722" x14ac:dyDescent="0.25"/>
    <row r="45723" x14ac:dyDescent="0.25"/>
    <row r="45724" x14ac:dyDescent="0.25"/>
    <row r="45725" x14ac:dyDescent="0.25"/>
    <row r="45726" x14ac:dyDescent="0.25"/>
    <row r="45727" x14ac:dyDescent="0.25"/>
    <row r="45728" x14ac:dyDescent="0.25"/>
    <row r="45729" x14ac:dyDescent="0.25"/>
    <row r="45730" x14ac:dyDescent="0.25"/>
    <row r="45731" x14ac:dyDescent="0.25"/>
    <row r="45732" x14ac:dyDescent="0.25"/>
    <row r="45733" x14ac:dyDescent="0.25"/>
    <row r="45734" x14ac:dyDescent="0.25"/>
    <row r="45735" x14ac:dyDescent="0.25"/>
    <row r="45736" x14ac:dyDescent="0.25"/>
    <row r="45737" x14ac:dyDescent="0.25"/>
    <row r="45738" x14ac:dyDescent="0.25"/>
    <row r="45739" x14ac:dyDescent="0.25"/>
    <row r="45740" x14ac:dyDescent="0.25"/>
    <row r="45741" x14ac:dyDescent="0.25"/>
    <row r="45742" x14ac:dyDescent="0.25"/>
    <row r="45743" x14ac:dyDescent="0.25"/>
    <row r="45744" x14ac:dyDescent="0.25"/>
    <row r="45745" x14ac:dyDescent="0.25"/>
    <row r="45746" x14ac:dyDescent="0.25"/>
    <row r="45747" x14ac:dyDescent="0.25"/>
    <row r="45748" x14ac:dyDescent="0.25"/>
    <row r="45749" x14ac:dyDescent="0.25"/>
    <row r="45750" x14ac:dyDescent="0.25"/>
    <row r="45751" x14ac:dyDescent="0.25"/>
    <row r="45752" x14ac:dyDescent="0.25"/>
    <row r="45753" x14ac:dyDescent="0.25"/>
    <row r="45754" x14ac:dyDescent="0.25"/>
    <row r="45755" x14ac:dyDescent="0.25"/>
    <row r="45756" x14ac:dyDescent="0.25"/>
    <row r="45757" x14ac:dyDescent="0.25"/>
    <row r="45758" x14ac:dyDescent="0.25"/>
    <row r="45759" x14ac:dyDescent="0.25"/>
    <row r="45760" x14ac:dyDescent="0.25"/>
    <row r="45761" x14ac:dyDescent="0.25"/>
    <row r="45762" x14ac:dyDescent="0.25"/>
    <row r="45763" x14ac:dyDescent="0.25"/>
    <row r="45764" x14ac:dyDescent="0.25"/>
    <row r="45765" x14ac:dyDescent="0.25"/>
    <row r="45766" x14ac:dyDescent="0.25"/>
    <row r="45767" x14ac:dyDescent="0.25"/>
    <row r="45768" x14ac:dyDescent="0.25"/>
    <row r="45769" x14ac:dyDescent="0.25"/>
    <row r="45770" x14ac:dyDescent="0.25"/>
    <row r="45771" x14ac:dyDescent="0.25"/>
    <row r="45772" x14ac:dyDescent="0.25"/>
    <row r="45773" x14ac:dyDescent="0.25"/>
    <row r="45774" x14ac:dyDescent="0.25"/>
    <row r="45775" x14ac:dyDescent="0.25"/>
    <row r="45776" x14ac:dyDescent="0.25"/>
    <row r="45777" x14ac:dyDescent="0.25"/>
    <row r="45778" x14ac:dyDescent="0.25"/>
    <row r="45779" x14ac:dyDescent="0.25"/>
    <row r="45780" x14ac:dyDescent="0.25"/>
    <row r="45781" x14ac:dyDescent="0.25"/>
    <row r="45782" x14ac:dyDescent="0.25"/>
    <row r="45783" x14ac:dyDescent="0.25"/>
    <row r="45784" x14ac:dyDescent="0.25"/>
    <row r="45785" x14ac:dyDescent="0.25"/>
    <row r="45786" x14ac:dyDescent="0.25"/>
    <row r="45787" x14ac:dyDescent="0.25"/>
    <row r="45788" x14ac:dyDescent="0.25"/>
    <row r="45789" x14ac:dyDescent="0.25"/>
    <row r="45790" x14ac:dyDescent="0.25"/>
    <row r="45791" x14ac:dyDescent="0.25"/>
    <row r="45792" x14ac:dyDescent="0.25"/>
    <row r="45793" x14ac:dyDescent="0.25"/>
    <row r="45794" x14ac:dyDescent="0.25"/>
    <row r="45795" x14ac:dyDescent="0.25"/>
    <row r="45796" x14ac:dyDescent="0.25"/>
    <row r="45797" x14ac:dyDescent="0.25"/>
    <row r="45798" x14ac:dyDescent="0.25"/>
    <row r="45799" x14ac:dyDescent="0.25"/>
    <row r="45800" x14ac:dyDescent="0.25"/>
    <row r="45801" x14ac:dyDescent="0.25"/>
    <row r="45802" x14ac:dyDescent="0.25"/>
    <row r="45803" x14ac:dyDescent="0.25"/>
    <row r="45804" x14ac:dyDescent="0.25"/>
    <row r="45805" x14ac:dyDescent="0.25"/>
    <row r="45806" x14ac:dyDescent="0.25"/>
    <row r="45807" x14ac:dyDescent="0.25"/>
    <row r="45808" x14ac:dyDescent="0.25"/>
    <row r="45809" x14ac:dyDescent="0.25"/>
    <row r="45810" x14ac:dyDescent="0.25"/>
    <row r="45811" x14ac:dyDescent="0.25"/>
    <row r="45812" x14ac:dyDescent="0.25"/>
    <row r="45813" x14ac:dyDescent="0.25"/>
    <row r="45814" x14ac:dyDescent="0.25"/>
    <row r="45815" x14ac:dyDescent="0.25"/>
    <row r="45816" x14ac:dyDescent="0.25"/>
    <row r="45817" x14ac:dyDescent="0.25"/>
    <row r="45818" x14ac:dyDescent="0.25"/>
    <row r="45819" x14ac:dyDescent="0.25"/>
    <row r="45820" x14ac:dyDescent="0.25"/>
    <row r="45821" x14ac:dyDescent="0.25"/>
    <row r="45822" x14ac:dyDescent="0.25"/>
    <row r="45823" x14ac:dyDescent="0.25"/>
    <row r="45824" x14ac:dyDescent="0.25"/>
    <row r="45825" x14ac:dyDescent="0.25"/>
    <row r="45826" x14ac:dyDescent="0.25"/>
    <row r="45827" x14ac:dyDescent="0.25"/>
    <row r="45828" x14ac:dyDescent="0.25"/>
    <row r="45829" x14ac:dyDescent="0.25"/>
    <row r="45830" x14ac:dyDescent="0.25"/>
    <row r="45831" x14ac:dyDescent="0.25"/>
    <row r="45832" x14ac:dyDescent="0.25"/>
    <row r="45833" x14ac:dyDescent="0.25"/>
    <row r="45834" x14ac:dyDescent="0.25"/>
    <row r="45835" x14ac:dyDescent="0.25"/>
    <row r="45836" x14ac:dyDescent="0.25"/>
    <row r="45837" x14ac:dyDescent="0.25"/>
    <row r="45838" x14ac:dyDescent="0.25"/>
    <row r="45839" x14ac:dyDescent="0.25"/>
    <row r="45840" x14ac:dyDescent="0.25"/>
    <row r="45841" x14ac:dyDescent="0.25"/>
    <row r="45842" x14ac:dyDescent="0.25"/>
    <row r="45843" x14ac:dyDescent="0.25"/>
    <row r="45844" x14ac:dyDescent="0.25"/>
    <row r="45845" x14ac:dyDescent="0.25"/>
    <row r="45846" x14ac:dyDescent="0.25"/>
    <row r="45847" x14ac:dyDescent="0.25"/>
    <row r="45848" x14ac:dyDescent="0.25"/>
    <row r="45849" x14ac:dyDescent="0.25"/>
    <row r="45850" x14ac:dyDescent="0.25"/>
    <row r="45851" x14ac:dyDescent="0.25"/>
    <row r="45852" x14ac:dyDescent="0.25"/>
    <row r="45853" x14ac:dyDescent="0.25"/>
    <row r="45854" x14ac:dyDescent="0.25"/>
    <row r="45855" x14ac:dyDescent="0.25"/>
    <row r="45856" x14ac:dyDescent="0.25"/>
    <row r="45857" x14ac:dyDescent="0.25"/>
    <row r="45858" x14ac:dyDescent="0.25"/>
    <row r="45859" x14ac:dyDescent="0.25"/>
    <row r="45860" x14ac:dyDescent="0.25"/>
    <row r="45861" x14ac:dyDescent="0.25"/>
    <row r="45862" x14ac:dyDescent="0.25"/>
    <row r="45863" x14ac:dyDescent="0.25"/>
    <row r="45864" x14ac:dyDescent="0.25"/>
    <row r="45865" x14ac:dyDescent="0.25"/>
    <row r="45866" x14ac:dyDescent="0.25"/>
    <row r="45867" x14ac:dyDescent="0.25"/>
    <row r="45868" x14ac:dyDescent="0.25"/>
    <row r="45869" x14ac:dyDescent="0.25"/>
    <row r="45870" x14ac:dyDescent="0.25"/>
    <row r="45871" x14ac:dyDescent="0.25"/>
    <row r="45872" x14ac:dyDescent="0.25"/>
    <row r="45873" x14ac:dyDescent="0.25"/>
    <row r="45874" x14ac:dyDescent="0.25"/>
    <row r="45875" x14ac:dyDescent="0.25"/>
    <row r="45876" x14ac:dyDescent="0.25"/>
    <row r="45877" x14ac:dyDescent="0.25"/>
    <row r="45878" x14ac:dyDescent="0.25"/>
    <row r="45879" x14ac:dyDescent="0.25"/>
    <row r="45880" x14ac:dyDescent="0.25"/>
    <row r="45881" x14ac:dyDescent="0.25"/>
    <row r="45882" x14ac:dyDescent="0.25"/>
    <row r="45883" x14ac:dyDescent="0.25"/>
    <row r="45884" x14ac:dyDescent="0.25"/>
    <row r="45885" x14ac:dyDescent="0.25"/>
    <row r="45886" x14ac:dyDescent="0.25"/>
    <row r="45887" x14ac:dyDescent="0.25"/>
    <row r="45888" x14ac:dyDescent="0.25"/>
    <row r="45889" x14ac:dyDescent="0.25"/>
    <row r="45890" x14ac:dyDescent="0.25"/>
    <row r="45891" x14ac:dyDescent="0.25"/>
    <row r="45892" x14ac:dyDescent="0.25"/>
    <row r="45893" x14ac:dyDescent="0.25"/>
    <row r="45894" x14ac:dyDescent="0.25"/>
    <row r="45895" x14ac:dyDescent="0.25"/>
    <row r="45896" x14ac:dyDescent="0.25"/>
    <row r="45897" x14ac:dyDescent="0.25"/>
    <row r="45898" x14ac:dyDescent="0.25"/>
    <row r="45899" x14ac:dyDescent="0.25"/>
    <row r="45900" x14ac:dyDescent="0.25"/>
    <row r="45901" x14ac:dyDescent="0.25"/>
    <row r="45902" x14ac:dyDescent="0.25"/>
    <row r="45903" x14ac:dyDescent="0.25"/>
    <row r="45904" x14ac:dyDescent="0.25"/>
    <row r="45905" x14ac:dyDescent="0.25"/>
    <row r="45906" x14ac:dyDescent="0.25"/>
    <row r="45907" x14ac:dyDescent="0.25"/>
    <row r="45908" x14ac:dyDescent="0.25"/>
    <row r="45909" x14ac:dyDescent="0.25"/>
    <row r="45910" x14ac:dyDescent="0.25"/>
    <row r="45911" x14ac:dyDescent="0.25"/>
    <row r="45912" x14ac:dyDescent="0.25"/>
    <row r="45913" x14ac:dyDescent="0.25"/>
    <row r="45914" x14ac:dyDescent="0.25"/>
    <row r="45915" x14ac:dyDescent="0.25"/>
    <row r="45916" x14ac:dyDescent="0.25"/>
    <row r="45917" x14ac:dyDescent="0.25"/>
    <row r="45918" x14ac:dyDescent="0.25"/>
    <row r="45919" x14ac:dyDescent="0.25"/>
    <row r="45920" x14ac:dyDescent="0.25"/>
    <row r="45921" x14ac:dyDescent="0.25"/>
    <row r="45922" x14ac:dyDescent="0.25"/>
    <row r="45923" x14ac:dyDescent="0.25"/>
    <row r="45924" x14ac:dyDescent="0.25"/>
    <row r="45925" x14ac:dyDescent="0.25"/>
    <row r="45926" x14ac:dyDescent="0.25"/>
    <row r="45927" x14ac:dyDescent="0.25"/>
    <row r="45928" x14ac:dyDescent="0.25"/>
    <row r="45929" x14ac:dyDescent="0.25"/>
    <row r="45930" x14ac:dyDescent="0.25"/>
    <row r="45931" x14ac:dyDescent="0.25"/>
    <row r="45932" x14ac:dyDescent="0.25"/>
    <row r="45933" x14ac:dyDescent="0.25"/>
    <row r="45934" x14ac:dyDescent="0.25"/>
    <row r="45935" x14ac:dyDescent="0.25"/>
    <row r="45936" x14ac:dyDescent="0.25"/>
    <row r="45937" x14ac:dyDescent="0.25"/>
    <row r="45938" x14ac:dyDescent="0.25"/>
    <row r="45939" x14ac:dyDescent="0.25"/>
    <row r="45940" x14ac:dyDescent="0.25"/>
    <row r="45941" x14ac:dyDescent="0.25"/>
    <row r="45942" x14ac:dyDescent="0.25"/>
    <row r="45943" x14ac:dyDescent="0.25"/>
    <row r="45944" x14ac:dyDescent="0.25"/>
    <row r="45945" x14ac:dyDescent="0.25"/>
    <row r="45946" x14ac:dyDescent="0.25"/>
    <row r="45947" x14ac:dyDescent="0.25"/>
    <row r="45948" x14ac:dyDescent="0.25"/>
    <row r="45949" x14ac:dyDescent="0.25"/>
    <row r="45950" x14ac:dyDescent="0.25"/>
    <row r="45951" x14ac:dyDescent="0.25"/>
    <row r="45952" x14ac:dyDescent="0.25"/>
    <row r="45953" x14ac:dyDescent="0.25"/>
    <row r="45954" x14ac:dyDescent="0.25"/>
    <row r="45955" x14ac:dyDescent="0.25"/>
    <row r="45956" x14ac:dyDescent="0.25"/>
    <row r="45957" x14ac:dyDescent="0.25"/>
    <row r="45958" x14ac:dyDescent="0.25"/>
    <row r="45959" x14ac:dyDescent="0.25"/>
    <row r="45960" x14ac:dyDescent="0.25"/>
    <row r="45961" x14ac:dyDescent="0.25"/>
    <row r="45962" x14ac:dyDescent="0.25"/>
    <row r="45963" x14ac:dyDescent="0.25"/>
    <row r="45964" x14ac:dyDescent="0.25"/>
    <row r="45965" x14ac:dyDescent="0.25"/>
    <row r="45966" x14ac:dyDescent="0.25"/>
    <row r="45967" x14ac:dyDescent="0.25"/>
    <row r="45968" x14ac:dyDescent="0.25"/>
    <row r="45969" x14ac:dyDescent="0.25"/>
    <row r="45970" x14ac:dyDescent="0.25"/>
    <row r="45971" x14ac:dyDescent="0.25"/>
    <row r="45972" x14ac:dyDescent="0.25"/>
    <row r="45973" x14ac:dyDescent="0.25"/>
    <row r="45974" x14ac:dyDescent="0.25"/>
    <row r="45975" x14ac:dyDescent="0.25"/>
    <row r="45976" x14ac:dyDescent="0.25"/>
    <row r="45977" x14ac:dyDescent="0.25"/>
    <row r="45978" x14ac:dyDescent="0.25"/>
    <row r="45979" x14ac:dyDescent="0.25"/>
    <row r="45980" x14ac:dyDescent="0.25"/>
    <row r="45981" x14ac:dyDescent="0.25"/>
    <row r="45982" x14ac:dyDescent="0.25"/>
    <row r="45983" x14ac:dyDescent="0.25"/>
    <row r="45984" x14ac:dyDescent="0.25"/>
    <row r="45985" x14ac:dyDescent="0.25"/>
    <row r="45986" x14ac:dyDescent="0.25"/>
    <row r="45987" x14ac:dyDescent="0.25"/>
    <row r="45988" x14ac:dyDescent="0.25"/>
    <row r="45989" x14ac:dyDescent="0.25"/>
    <row r="45990" x14ac:dyDescent="0.25"/>
    <row r="45991" x14ac:dyDescent="0.25"/>
    <row r="45992" x14ac:dyDescent="0.25"/>
    <row r="45993" x14ac:dyDescent="0.25"/>
    <row r="45994" x14ac:dyDescent="0.25"/>
    <row r="45995" x14ac:dyDescent="0.25"/>
    <row r="45996" x14ac:dyDescent="0.25"/>
    <row r="45997" x14ac:dyDescent="0.25"/>
    <row r="45998" x14ac:dyDescent="0.25"/>
    <row r="45999" x14ac:dyDescent="0.25"/>
    <row r="46000" x14ac:dyDescent="0.25"/>
    <row r="46001" x14ac:dyDescent="0.25"/>
    <row r="46002" x14ac:dyDescent="0.25"/>
    <row r="46003" x14ac:dyDescent="0.25"/>
    <row r="46004" x14ac:dyDescent="0.25"/>
    <row r="46005" x14ac:dyDescent="0.25"/>
    <row r="46006" x14ac:dyDescent="0.25"/>
    <row r="46007" x14ac:dyDescent="0.25"/>
    <row r="46008" x14ac:dyDescent="0.25"/>
    <row r="46009" x14ac:dyDescent="0.25"/>
    <row r="46010" x14ac:dyDescent="0.25"/>
    <row r="46011" x14ac:dyDescent="0.25"/>
    <row r="46012" x14ac:dyDescent="0.25"/>
    <row r="46013" x14ac:dyDescent="0.25"/>
    <row r="46014" x14ac:dyDescent="0.25"/>
    <row r="46015" x14ac:dyDescent="0.25"/>
    <row r="46016" x14ac:dyDescent="0.25"/>
    <row r="46017" x14ac:dyDescent="0.25"/>
    <row r="46018" x14ac:dyDescent="0.25"/>
    <row r="46019" x14ac:dyDescent="0.25"/>
    <row r="46020" x14ac:dyDescent="0.25"/>
    <row r="46021" x14ac:dyDescent="0.25"/>
    <row r="46022" x14ac:dyDescent="0.25"/>
    <row r="46023" x14ac:dyDescent="0.25"/>
    <row r="46024" x14ac:dyDescent="0.25"/>
    <row r="46025" x14ac:dyDescent="0.25"/>
    <row r="46026" x14ac:dyDescent="0.25"/>
    <row r="46027" x14ac:dyDescent="0.25"/>
    <row r="46028" x14ac:dyDescent="0.25"/>
    <row r="46029" x14ac:dyDescent="0.25"/>
    <row r="46030" x14ac:dyDescent="0.25"/>
    <row r="46031" x14ac:dyDescent="0.25"/>
    <row r="46032" x14ac:dyDescent="0.25"/>
    <row r="46033" x14ac:dyDescent="0.25"/>
    <row r="46034" x14ac:dyDescent="0.25"/>
    <row r="46035" x14ac:dyDescent="0.25"/>
    <row r="46036" x14ac:dyDescent="0.25"/>
    <row r="46037" x14ac:dyDescent="0.25"/>
    <row r="46038" x14ac:dyDescent="0.25"/>
    <row r="46039" x14ac:dyDescent="0.25"/>
    <row r="46040" x14ac:dyDescent="0.25"/>
    <row r="46041" x14ac:dyDescent="0.25"/>
    <row r="46042" x14ac:dyDescent="0.25"/>
    <row r="46043" x14ac:dyDescent="0.25"/>
    <row r="46044" x14ac:dyDescent="0.25"/>
    <row r="46045" x14ac:dyDescent="0.25"/>
    <row r="46046" x14ac:dyDescent="0.25"/>
    <row r="46047" x14ac:dyDescent="0.25"/>
    <row r="46048" x14ac:dyDescent="0.25"/>
    <row r="46049" x14ac:dyDescent="0.25"/>
    <row r="46050" x14ac:dyDescent="0.25"/>
    <row r="46051" x14ac:dyDescent="0.25"/>
    <row r="46052" x14ac:dyDescent="0.25"/>
    <row r="46053" x14ac:dyDescent="0.25"/>
    <row r="46054" x14ac:dyDescent="0.25"/>
    <row r="46055" x14ac:dyDescent="0.25"/>
    <row r="46056" x14ac:dyDescent="0.25"/>
    <row r="46057" x14ac:dyDescent="0.25"/>
    <row r="46058" x14ac:dyDescent="0.25"/>
    <row r="46059" x14ac:dyDescent="0.25"/>
    <row r="46060" x14ac:dyDescent="0.25"/>
    <row r="46061" x14ac:dyDescent="0.25"/>
    <row r="46062" x14ac:dyDescent="0.25"/>
    <row r="46063" x14ac:dyDescent="0.25"/>
    <row r="46064" x14ac:dyDescent="0.25"/>
    <row r="46065" x14ac:dyDescent="0.25"/>
    <row r="46066" x14ac:dyDescent="0.25"/>
    <row r="46067" x14ac:dyDescent="0.25"/>
    <row r="46068" x14ac:dyDescent="0.25"/>
    <row r="46069" x14ac:dyDescent="0.25"/>
    <row r="46070" x14ac:dyDescent="0.25"/>
    <row r="46071" x14ac:dyDescent="0.25"/>
    <row r="46072" x14ac:dyDescent="0.25"/>
    <row r="46073" x14ac:dyDescent="0.25"/>
    <row r="46074" x14ac:dyDescent="0.25"/>
    <row r="46075" x14ac:dyDescent="0.25"/>
    <row r="46076" x14ac:dyDescent="0.25"/>
    <row r="46077" x14ac:dyDescent="0.25"/>
    <row r="46078" x14ac:dyDescent="0.25"/>
    <row r="46079" x14ac:dyDescent="0.25"/>
    <row r="46080" x14ac:dyDescent="0.25"/>
    <row r="46081" x14ac:dyDescent="0.25"/>
    <row r="46082" x14ac:dyDescent="0.25"/>
    <row r="46083" x14ac:dyDescent="0.25"/>
    <row r="46084" x14ac:dyDescent="0.25"/>
    <row r="46085" x14ac:dyDescent="0.25"/>
    <row r="46086" x14ac:dyDescent="0.25"/>
    <row r="46087" x14ac:dyDescent="0.25"/>
    <row r="46088" x14ac:dyDescent="0.25"/>
    <row r="46089" x14ac:dyDescent="0.25"/>
    <row r="46090" x14ac:dyDescent="0.25"/>
    <row r="46091" x14ac:dyDescent="0.25"/>
    <row r="46092" x14ac:dyDescent="0.25"/>
    <row r="46093" x14ac:dyDescent="0.25"/>
    <row r="46094" x14ac:dyDescent="0.25"/>
    <row r="46095" x14ac:dyDescent="0.25"/>
    <row r="46096" x14ac:dyDescent="0.25"/>
    <row r="46097" x14ac:dyDescent="0.25"/>
    <row r="46098" x14ac:dyDescent="0.25"/>
    <row r="46099" x14ac:dyDescent="0.25"/>
    <row r="46100" x14ac:dyDescent="0.25"/>
    <row r="46101" x14ac:dyDescent="0.25"/>
    <row r="46102" x14ac:dyDescent="0.25"/>
    <row r="46103" x14ac:dyDescent="0.25"/>
    <row r="46104" x14ac:dyDescent="0.25"/>
    <row r="46105" x14ac:dyDescent="0.25"/>
    <row r="46106" x14ac:dyDescent="0.25"/>
    <row r="46107" x14ac:dyDescent="0.25"/>
    <row r="46108" x14ac:dyDescent="0.25"/>
    <row r="46109" x14ac:dyDescent="0.25"/>
    <row r="46110" x14ac:dyDescent="0.25"/>
    <row r="46111" x14ac:dyDescent="0.25"/>
    <row r="46112" x14ac:dyDescent="0.25"/>
    <row r="46113" x14ac:dyDescent="0.25"/>
    <row r="46114" x14ac:dyDescent="0.25"/>
    <row r="46115" x14ac:dyDescent="0.25"/>
    <row r="46116" x14ac:dyDescent="0.25"/>
    <row r="46117" x14ac:dyDescent="0.25"/>
    <row r="46118" x14ac:dyDescent="0.25"/>
    <row r="46119" x14ac:dyDescent="0.25"/>
    <row r="46120" x14ac:dyDescent="0.25"/>
    <row r="46121" x14ac:dyDescent="0.25"/>
    <row r="46122" x14ac:dyDescent="0.25"/>
    <row r="46123" x14ac:dyDescent="0.25"/>
    <row r="46124" x14ac:dyDescent="0.25"/>
    <row r="46125" x14ac:dyDescent="0.25"/>
    <row r="46126" x14ac:dyDescent="0.25"/>
    <row r="46127" x14ac:dyDescent="0.25"/>
    <row r="46128" x14ac:dyDescent="0.25"/>
    <row r="46129" x14ac:dyDescent="0.25"/>
    <row r="46130" x14ac:dyDescent="0.25"/>
    <row r="46131" x14ac:dyDescent="0.25"/>
    <row r="46132" x14ac:dyDescent="0.25"/>
    <row r="46133" x14ac:dyDescent="0.25"/>
    <row r="46134" x14ac:dyDescent="0.25"/>
    <row r="46135" x14ac:dyDescent="0.25"/>
    <row r="46136" x14ac:dyDescent="0.25"/>
    <row r="46137" x14ac:dyDescent="0.25"/>
    <row r="46138" x14ac:dyDescent="0.25"/>
    <row r="46139" x14ac:dyDescent="0.25"/>
    <row r="46140" x14ac:dyDescent="0.25"/>
    <row r="46141" x14ac:dyDescent="0.25"/>
    <row r="46142" x14ac:dyDescent="0.25"/>
    <row r="46143" x14ac:dyDescent="0.25"/>
    <row r="46144" x14ac:dyDescent="0.25"/>
    <row r="46145" x14ac:dyDescent="0.25"/>
    <row r="46146" x14ac:dyDescent="0.25"/>
    <row r="46147" x14ac:dyDescent="0.25"/>
    <row r="46148" x14ac:dyDescent="0.25"/>
    <row r="46149" x14ac:dyDescent="0.25"/>
    <row r="46150" x14ac:dyDescent="0.25"/>
    <row r="46151" x14ac:dyDescent="0.25"/>
    <row r="46152" x14ac:dyDescent="0.25"/>
    <row r="46153" x14ac:dyDescent="0.25"/>
    <row r="46154" x14ac:dyDescent="0.25"/>
    <row r="46155" x14ac:dyDescent="0.25"/>
    <row r="46156" x14ac:dyDescent="0.25"/>
    <row r="46157" x14ac:dyDescent="0.25"/>
    <row r="46158" x14ac:dyDescent="0.25"/>
    <row r="46159" x14ac:dyDescent="0.25"/>
    <row r="46160" x14ac:dyDescent="0.25"/>
    <row r="46161" x14ac:dyDescent="0.25"/>
    <row r="46162" x14ac:dyDescent="0.25"/>
    <row r="46163" x14ac:dyDescent="0.25"/>
    <row r="46164" x14ac:dyDescent="0.25"/>
    <row r="46165" x14ac:dyDescent="0.25"/>
    <row r="46166" x14ac:dyDescent="0.25"/>
    <row r="46167" x14ac:dyDescent="0.25"/>
    <row r="46168" x14ac:dyDescent="0.25"/>
    <row r="46169" x14ac:dyDescent="0.25"/>
    <row r="46170" x14ac:dyDescent="0.25"/>
    <row r="46171" x14ac:dyDescent="0.25"/>
    <row r="46172" x14ac:dyDescent="0.25"/>
    <row r="46173" x14ac:dyDescent="0.25"/>
    <row r="46174" x14ac:dyDescent="0.25"/>
    <row r="46175" x14ac:dyDescent="0.25"/>
    <row r="46176" x14ac:dyDescent="0.25"/>
    <row r="46177" x14ac:dyDescent="0.25"/>
    <row r="46178" x14ac:dyDescent="0.25"/>
    <row r="46179" x14ac:dyDescent="0.25"/>
    <row r="46180" x14ac:dyDescent="0.25"/>
    <row r="46181" x14ac:dyDescent="0.25"/>
    <row r="46182" x14ac:dyDescent="0.25"/>
    <row r="46183" x14ac:dyDescent="0.25"/>
    <row r="46184" x14ac:dyDescent="0.25"/>
    <row r="46185" x14ac:dyDescent="0.25"/>
    <row r="46186" x14ac:dyDescent="0.25"/>
    <row r="46187" x14ac:dyDescent="0.25"/>
    <row r="46188" x14ac:dyDescent="0.25"/>
    <row r="46189" x14ac:dyDescent="0.25"/>
    <row r="46190" x14ac:dyDescent="0.25"/>
    <row r="46191" x14ac:dyDescent="0.25"/>
    <row r="46192" x14ac:dyDescent="0.25"/>
    <row r="46193" x14ac:dyDescent="0.25"/>
    <row r="46194" x14ac:dyDescent="0.25"/>
    <row r="46195" x14ac:dyDescent="0.25"/>
    <row r="46196" x14ac:dyDescent="0.25"/>
    <row r="46197" x14ac:dyDescent="0.25"/>
    <row r="46198" x14ac:dyDescent="0.25"/>
    <row r="46199" x14ac:dyDescent="0.25"/>
    <row r="46200" x14ac:dyDescent="0.25"/>
    <row r="46201" x14ac:dyDescent="0.25"/>
    <row r="46202" x14ac:dyDescent="0.25"/>
    <row r="46203" x14ac:dyDescent="0.25"/>
    <row r="46204" x14ac:dyDescent="0.25"/>
    <row r="46205" x14ac:dyDescent="0.25"/>
    <row r="46206" x14ac:dyDescent="0.25"/>
    <row r="46207" x14ac:dyDescent="0.25"/>
    <row r="46208" x14ac:dyDescent="0.25"/>
    <row r="46209" x14ac:dyDescent="0.25"/>
    <row r="46210" x14ac:dyDescent="0.25"/>
    <row r="46211" x14ac:dyDescent="0.25"/>
    <row r="46212" x14ac:dyDescent="0.25"/>
    <row r="46213" x14ac:dyDescent="0.25"/>
    <row r="46214" x14ac:dyDescent="0.25"/>
    <row r="46215" x14ac:dyDescent="0.25"/>
    <row r="46216" x14ac:dyDescent="0.25"/>
    <row r="46217" x14ac:dyDescent="0.25"/>
    <row r="46218" x14ac:dyDescent="0.25"/>
    <row r="46219" x14ac:dyDescent="0.25"/>
    <row r="46220" x14ac:dyDescent="0.25"/>
    <row r="46221" x14ac:dyDescent="0.25"/>
    <row r="46222" x14ac:dyDescent="0.25"/>
    <row r="46223" x14ac:dyDescent="0.25"/>
    <row r="46224" x14ac:dyDescent="0.25"/>
    <row r="46225" x14ac:dyDescent="0.25"/>
    <row r="46226" x14ac:dyDescent="0.25"/>
    <row r="46227" x14ac:dyDescent="0.25"/>
    <row r="46228" x14ac:dyDescent="0.25"/>
    <row r="46229" x14ac:dyDescent="0.25"/>
    <row r="46230" x14ac:dyDescent="0.25"/>
    <row r="46231" x14ac:dyDescent="0.25"/>
    <row r="46232" x14ac:dyDescent="0.25"/>
    <row r="46233" x14ac:dyDescent="0.25"/>
    <row r="46234" x14ac:dyDescent="0.25"/>
    <row r="46235" x14ac:dyDescent="0.25"/>
    <row r="46236" x14ac:dyDescent="0.25"/>
    <row r="46237" x14ac:dyDescent="0.25"/>
    <row r="46238" x14ac:dyDescent="0.25"/>
    <row r="46239" x14ac:dyDescent="0.25"/>
    <row r="46240" x14ac:dyDescent="0.25"/>
    <row r="46241" x14ac:dyDescent="0.25"/>
    <row r="46242" x14ac:dyDescent="0.25"/>
    <row r="46243" x14ac:dyDescent="0.25"/>
    <row r="46244" x14ac:dyDescent="0.25"/>
    <row r="46245" x14ac:dyDescent="0.25"/>
    <row r="46246" x14ac:dyDescent="0.25"/>
    <row r="46247" x14ac:dyDescent="0.25"/>
    <row r="46248" x14ac:dyDescent="0.25"/>
    <row r="46249" x14ac:dyDescent="0.25"/>
    <row r="46250" x14ac:dyDescent="0.25"/>
    <row r="46251" x14ac:dyDescent="0.25"/>
    <row r="46252" x14ac:dyDescent="0.25"/>
    <row r="46253" x14ac:dyDescent="0.25"/>
    <row r="46254" x14ac:dyDescent="0.25"/>
    <row r="46255" x14ac:dyDescent="0.25"/>
    <row r="46256" x14ac:dyDescent="0.25"/>
    <row r="46257" x14ac:dyDescent="0.25"/>
    <row r="46258" x14ac:dyDescent="0.25"/>
    <row r="46259" x14ac:dyDescent="0.25"/>
    <row r="46260" x14ac:dyDescent="0.25"/>
    <row r="46261" x14ac:dyDescent="0.25"/>
    <row r="46262" x14ac:dyDescent="0.25"/>
    <row r="46263" x14ac:dyDescent="0.25"/>
    <row r="46264" x14ac:dyDescent="0.25"/>
    <row r="46265" x14ac:dyDescent="0.25"/>
    <row r="46266" x14ac:dyDescent="0.25"/>
    <row r="46267" x14ac:dyDescent="0.25"/>
    <row r="46268" x14ac:dyDescent="0.25"/>
    <row r="46269" x14ac:dyDescent="0.25"/>
    <row r="46270" x14ac:dyDescent="0.25"/>
    <row r="46271" x14ac:dyDescent="0.25"/>
    <row r="46272" x14ac:dyDescent="0.25"/>
    <row r="46273" x14ac:dyDescent="0.25"/>
    <row r="46274" x14ac:dyDescent="0.25"/>
    <row r="46275" x14ac:dyDescent="0.25"/>
    <row r="46276" x14ac:dyDescent="0.25"/>
    <row r="46277" x14ac:dyDescent="0.25"/>
    <row r="46278" x14ac:dyDescent="0.25"/>
    <row r="46279" x14ac:dyDescent="0.25"/>
    <row r="46280" x14ac:dyDescent="0.25"/>
    <row r="46281" x14ac:dyDescent="0.25"/>
    <row r="46282" x14ac:dyDescent="0.25"/>
    <row r="46283" x14ac:dyDescent="0.25"/>
    <row r="46284" x14ac:dyDescent="0.25"/>
    <row r="46285" x14ac:dyDescent="0.25"/>
    <row r="46286" x14ac:dyDescent="0.25"/>
    <row r="46287" x14ac:dyDescent="0.25"/>
    <row r="46288" x14ac:dyDescent="0.25"/>
    <row r="46289" x14ac:dyDescent="0.25"/>
    <row r="46290" x14ac:dyDescent="0.25"/>
    <row r="46291" x14ac:dyDescent="0.25"/>
    <row r="46292" x14ac:dyDescent="0.25"/>
    <row r="46293" x14ac:dyDescent="0.25"/>
    <row r="46294" x14ac:dyDescent="0.25"/>
    <row r="46295" x14ac:dyDescent="0.25"/>
    <row r="46296" x14ac:dyDescent="0.25"/>
    <row r="46297" x14ac:dyDescent="0.25"/>
    <row r="46298" x14ac:dyDescent="0.25"/>
    <row r="46299" x14ac:dyDescent="0.25"/>
    <row r="46300" x14ac:dyDescent="0.25"/>
    <row r="46301" x14ac:dyDescent="0.25"/>
    <row r="46302" x14ac:dyDescent="0.25"/>
    <row r="46303" x14ac:dyDescent="0.25"/>
    <row r="46304" x14ac:dyDescent="0.25"/>
    <row r="46305" x14ac:dyDescent="0.25"/>
    <row r="46306" x14ac:dyDescent="0.25"/>
    <row r="46307" x14ac:dyDescent="0.25"/>
    <row r="46308" x14ac:dyDescent="0.25"/>
    <row r="46309" x14ac:dyDescent="0.25"/>
    <row r="46310" x14ac:dyDescent="0.25"/>
    <row r="46311" x14ac:dyDescent="0.25"/>
    <row r="46312" x14ac:dyDescent="0.25"/>
    <row r="46313" x14ac:dyDescent="0.25"/>
    <row r="46314" x14ac:dyDescent="0.25"/>
    <row r="46315" x14ac:dyDescent="0.25"/>
    <row r="46316" x14ac:dyDescent="0.25"/>
    <row r="46317" x14ac:dyDescent="0.25"/>
    <row r="46318" x14ac:dyDescent="0.25"/>
    <row r="46319" x14ac:dyDescent="0.25"/>
    <row r="46320" x14ac:dyDescent="0.25"/>
    <row r="46321" x14ac:dyDescent="0.25"/>
    <row r="46322" x14ac:dyDescent="0.25"/>
    <row r="46323" x14ac:dyDescent="0.25"/>
    <row r="46324" x14ac:dyDescent="0.25"/>
    <row r="46325" x14ac:dyDescent="0.25"/>
    <row r="46326" x14ac:dyDescent="0.25"/>
    <row r="46327" x14ac:dyDescent="0.25"/>
    <row r="46328" x14ac:dyDescent="0.25"/>
    <row r="46329" x14ac:dyDescent="0.25"/>
    <row r="46330" x14ac:dyDescent="0.25"/>
    <row r="46331" x14ac:dyDescent="0.25"/>
    <row r="46332" x14ac:dyDescent="0.25"/>
    <row r="46333" x14ac:dyDescent="0.25"/>
    <row r="46334" x14ac:dyDescent="0.25"/>
    <row r="46335" x14ac:dyDescent="0.25"/>
    <row r="46336" x14ac:dyDescent="0.25"/>
    <row r="46337" x14ac:dyDescent="0.25"/>
    <row r="46338" x14ac:dyDescent="0.25"/>
    <row r="46339" x14ac:dyDescent="0.25"/>
    <row r="46340" x14ac:dyDescent="0.25"/>
    <row r="46341" x14ac:dyDescent="0.25"/>
    <row r="46342" x14ac:dyDescent="0.25"/>
    <row r="46343" x14ac:dyDescent="0.25"/>
    <row r="46344" x14ac:dyDescent="0.25"/>
    <row r="46345" x14ac:dyDescent="0.25"/>
    <row r="46346" x14ac:dyDescent="0.25"/>
    <row r="46347" x14ac:dyDescent="0.25"/>
    <row r="46348" x14ac:dyDescent="0.25"/>
    <row r="46349" x14ac:dyDescent="0.25"/>
    <row r="46350" x14ac:dyDescent="0.25"/>
    <row r="46351" x14ac:dyDescent="0.25"/>
    <row r="46352" x14ac:dyDescent="0.25"/>
    <row r="46353" x14ac:dyDescent="0.25"/>
    <row r="46354" x14ac:dyDescent="0.25"/>
    <row r="46355" x14ac:dyDescent="0.25"/>
    <row r="46356" x14ac:dyDescent="0.25"/>
    <row r="46357" x14ac:dyDescent="0.25"/>
    <row r="46358" x14ac:dyDescent="0.25"/>
    <row r="46359" x14ac:dyDescent="0.25"/>
    <row r="46360" x14ac:dyDescent="0.25"/>
    <row r="46361" x14ac:dyDescent="0.25"/>
    <row r="46362" x14ac:dyDescent="0.25"/>
    <row r="46363" x14ac:dyDescent="0.25"/>
    <row r="46364" x14ac:dyDescent="0.25"/>
    <row r="46365" x14ac:dyDescent="0.25"/>
    <row r="46366" x14ac:dyDescent="0.25"/>
    <row r="46367" x14ac:dyDescent="0.25"/>
    <row r="46368" x14ac:dyDescent="0.25"/>
    <row r="46369" x14ac:dyDescent="0.25"/>
    <row r="46370" x14ac:dyDescent="0.25"/>
    <row r="46371" x14ac:dyDescent="0.25"/>
    <row r="46372" x14ac:dyDescent="0.25"/>
    <row r="46373" x14ac:dyDescent="0.25"/>
    <row r="46374" x14ac:dyDescent="0.25"/>
    <row r="46375" x14ac:dyDescent="0.25"/>
    <row r="46376" x14ac:dyDescent="0.25"/>
    <row r="46377" x14ac:dyDescent="0.25"/>
    <row r="46378" x14ac:dyDescent="0.25"/>
    <row r="46379" x14ac:dyDescent="0.25"/>
    <row r="46380" x14ac:dyDescent="0.25"/>
    <row r="46381" x14ac:dyDescent="0.25"/>
    <row r="46382" x14ac:dyDescent="0.25"/>
    <row r="46383" x14ac:dyDescent="0.25"/>
    <row r="46384" x14ac:dyDescent="0.25"/>
    <row r="46385" x14ac:dyDescent="0.25"/>
    <row r="46386" x14ac:dyDescent="0.25"/>
    <row r="46387" x14ac:dyDescent="0.25"/>
    <row r="46388" x14ac:dyDescent="0.25"/>
    <row r="46389" x14ac:dyDescent="0.25"/>
    <row r="46390" x14ac:dyDescent="0.25"/>
    <row r="46391" x14ac:dyDescent="0.25"/>
    <row r="46392" x14ac:dyDescent="0.25"/>
    <row r="46393" x14ac:dyDescent="0.25"/>
    <row r="46394" x14ac:dyDescent="0.25"/>
    <row r="46395" x14ac:dyDescent="0.25"/>
    <row r="46396" x14ac:dyDescent="0.25"/>
    <row r="46397" x14ac:dyDescent="0.25"/>
    <row r="46398" x14ac:dyDescent="0.25"/>
    <row r="46399" x14ac:dyDescent="0.25"/>
    <row r="46400" x14ac:dyDescent="0.25"/>
    <row r="46401" x14ac:dyDescent="0.25"/>
    <row r="46402" x14ac:dyDescent="0.25"/>
    <row r="46403" x14ac:dyDescent="0.25"/>
    <row r="46404" x14ac:dyDescent="0.25"/>
    <row r="46405" x14ac:dyDescent="0.25"/>
    <row r="46406" x14ac:dyDescent="0.25"/>
    <row r="46407" x14ac:dyDescent="0.25"/>
    <row r="46408" x14ac:dyDescent="0.25"/>
    <row r="46409" x14ac:dyDescent="0.25"/>
    <row r="46410" x14ac:dyDescent="0.25"/>
    <row r="46411" x14ac:dyDescent="0.25"/>
    <row r="46412" x14ac:dyDescent="0.25"/>
    <row r="46413" x14ac:dyDescent="0.25"/>
    <row r="46414" x14ac:dyDescent="0.25"/>
    <row r="46415" x14ac:dyDescent="0.25"/>
    <row r="46416" x14ac:dyDescent="0.25"/>
    <row r="46417" x14ac:dyDescent="0.25"/>
    <row r="46418" x14ac:dyDescent="0.25"/>
    <row r="46419" x14ac:dyDescent="0.25"/>
    <row r="46420" x14ac:dyDescent="0.25"/>
    <row r="46421" x14ac:dyDescent="0.25"/>
    <row r="46422" x14ac:dyDescent="0.25"/>
    <row r="46423" x14ac:dyDescent="0.25"/>
    <row r="46424" x14ac:dyDescent="0.25"/>
    <row r="46425" x14ac:dyDescent="0.25"/>
    <row r="46426" x14ac:dyDescent="0.25"/>
    <row r="46427" x14ac:dyDescent="0.25"/>
    <row r="46428" x14ac:dyDescent="0.25"/>
    <row r="46429" x14ac:dyDescent="0.25"/>
    <row r="46430" x14ac:dyDescent="0.25"/>
    <row r="46431" x14ac:dyDescent="0.25"/>
    <row r="46432" x14ac:dyDescent="0.25"/>
    <row r="46433" x14ac:dyDescent="0.25"/>
    <row r="46434" x14ac:dyDescent="0.25"/>
    <row r="46435" x14ac:dyDescent="0.25"/>
    <row r="46436" x14ac:dyDescent="0.25"/>
    <row r="46437" x14ac:dyDescent="0.25"/>
    <row r="46438" x14ac:dyDescent="0.25"/>
    <row r="46439" x14ac:dyDescent="0.25"/>
    <row r="46440" x14ac:dyDescent="0.25"/>
    <row r="46441" x14ac:dyDescent="0.25"/>
    <row r="46442" x14ac:dyDescent="0.25"/>
    <row r="46443" x14ac:dyDescent="0.25"/>
    <row r="46444" x14ac:dyDescent="0.25"/>
    <row r="46445" x14ac:dyDescent="0.25"/>
    <row r="46446" x14ac:dyDescent="0.25"/>
    <row r="46447" x14ac:dyDescent="0.25"/>
    <row r="46448" x14ac:dyDescent="0.25"/>
    <row r="46449" x14ac:dyDescent="0.25"/>
    <row r="46450" x14ac:dyDescent="0.25"/>
    <row r="46451" x14ac:dyDescent="0.25"/>
    <row r="46452" x14ac:dyDescent="0.25"/>
    <row r="46453" x14ac:dyDescent="0.25"/>
    <row r="46454" x14ac:dyDescent="0.25"/>
    <row r="46455" x14ac:dyDescent="0.25"/>
    <row r="46456" x14ac:dyDescent="0.25"/>
    <row r="46457" x14ac:dyDescent="0.25"/>
    <row r="46458" x14ac:dyDescent="0.25"/>
    <row r="46459" x14ac:dyDescent="0.25"/>
    <row r="46460" x14ac:dyDescent="0.25"/>
    <row r="46461" x14ac:dyDescent="0.25"/>
    <row r="46462" x14ac:dyDescent="0.25"/>
    <row r="46463" x14ac:dyDescent="0.25"/>
    <row r="46464" x14ac:dyDescent="0.25"/>
    <row r="46465" x14ac:dyDescent="0.25"/>
    <row r="46466" x14ac:dyDescent="0.25"/>
    <row r="46467" x14ac:dyDescent="0.25"/>
    <row r="46468" x14ac:dyDescent="0.25"/>
    <row r="46469" x14ac:dyDescent="0.25"/>
    <row r="46470" x14ac:dyDescent="0.25"/>
    <row r="46471" x14ac:dyDescent="0.25"/>
    <row r="46472" x14ac:dyDescent="0.25"/>
    <row r="46473" x14ac:dyDescent="0.25"/>
    <row r="46474" x14ac:dyDescent="0.25"/>
    <row r="46475" x14ac:dyDescent="0.25"/>
    <row r="46476" x14ac:dyDescent="0.25"/>
    <row r="46477" x14ac:dyDescent="0.25"/>
    <row r="46478" x14ac:dyDescent="0.25"/>
    <row r="46479" x14ac:dyDescent="0.25"/>
    <row r="46480" x14ac:dyDescent="0.25"/>
    <row r="46481" x14ac:dyDescent="0.25"/>
    <row r="46482" x14ac:dyDescent="0.25"/>
    <row r="46483" x14ac:dyDescent="0.25"/>
    <row r="46484" x14ac:dyDescent="0.25"/>
    <row r="46485" x14ac:dyDescent="0.25"/>
    <row r="46486" x14ac:dyDescent="0.25"/>
    <row r="46487" x14ac:dyDescent="0.25"/>
    <row r="46488" x14ac:dyDescent="0.25"/>
    <row r="46489" x14ac:dyDescent="0.25"/>
    <row r="46490" x14ac:dyDescent="0.25"/>
    <row r="46491" x14ac:dyDescent="0.25"/>
    <row r="46492" x14ac:dyDescent="0.25"/>
    <row r="46493" x14ac:dyDescent="0.25"/>
    <row r="46494" x14ac:dyDescent="0.25"/>
    <row r="46495" x14ac:dyDescent="0.25"/>
    <row r="46496" x14ac:dyDescent="0.25"/>
    <row r="46497" x14ac:dyDescent="0.25"/>
    <row r="46498" x14ac:dyDescent="0.25"/>
    <row r="46499" x14ac:dyDescent="0.25"/>
    <row r="46500" x14ac:dyDescent="0.25"/>
    <row r="46501" x14ac:dyDescent="0.25"/>
    <row r="46502" x14ac:dyDescent="0.25"/>
    <row r="46503" x14ac:dyDescent="0.25"/>
    <row r="46504" x14ac:dyDescent="0.25"/>
    <row r="46505" x14ac:dyDescent="0.25"/>
    <row r="46506" x14ac:dyDescent="0.25"/>
    <row r="46507" x14ac:dyDescent="0.25"/>
    <row r="46508" x14ac:dyDescent="0.25"/>
    <row r="46509" x14ac:dyDescent="0.25"/>
    <row r="46510" x14ac:dyDescent="0.25"/>
    <row r="46511" x14ac:dyDescent="0.25"/>
    <row r="46512" x14ac:dyDescent="0.25"/>
    <row r="46513" x14ac:dyDescent="0.25"/>
    <row r="46514" x14ac:dyDescent="0.25"/>
    <row r="46515" x14ac:dyDescent="0.25"/>
    <row r="46516" x14ac:dyDescent="0.25"/>
    <row r="46517" x14ac:dyDescent="0.25"/>
    <row r="46518" x14ac:dyDescent="0.25"/>
    <row r="46519" x14ac:dyDescent="0.25"/>
    <row r="46520" x14ac:dyDescent="0.25"/>
    <row r="46521" x14ac:dyDescent="0.25"/>
    <row r="46522" x14ac:dyDescent="0.25"/>
    <row r="46523" x14ac:dyDescent="0.25"/>
    <row r="46524" x14ac:dyDescent="0.25"/>
    <row r="46525" x14ac:dyDescent="0.25"/>
    <row r="46526" x14ac:dyDescent="0.25"/>
    <row r="46527" x14ac:dyDescent="0.25"/>
    <row r="46528" x14ac:dyDescent="0.25"/>
    <row r="46529" x14ac:dyDescent="0.25"/>
    <row r="46530" x14ac:dyDescent="0.25"/>
    <row r="46531" x14ac:dyDescent="0.25"/>
    <row r="46532" x14ac:dyDescent="0.25"/>
    <row r="46533" x14ac:dyDescent="0.25"/>
    <row r="46534" x14ac:dyDescent="0.25"/>
    <row r="46535" x14ac:dyDescent="0.25"/>
    <row r="46536" x14ac:dyDescent="0.25"/>
    <row r="46537" x14ac:dyDescent="0.25"/>
    <row r="46538" x14ac:dyDescent="0.25"/>
    <row r="46539" x14ac:dyDescent="0.25"/>
    <row r="46540" x14ac:dyDescent="0.25"/>
    <row r="46541" x14ac:dyDescent="0.25"/>
    <row r="46542" x14ac:dyDescent="0.25"/>
    <row r="46543" x14ac:dyDescent="0.25"/>
    <row r="46544" x14ac:dyDescent="0.25"/>
    <row r="46545" x14ac:dyDescent="0.25"/>
    <row r="46546" x14ac:dyDescent="0.25"/>
    <row r="46547" x14ac:dyDescent="0.25"/>
    <row r="46548" x14ac:dyDescent="0.25"/>
    <row r="46549" x14ac:dyDescent="0.25"/>
    <row r="46550" x14ac:dyDescent="0.25"/>
    <row r="46551" x14ac:dyDescent="0.25"/>
    <row r="46552" x14ac:dyDescent="0.25"/>
    <row r="46553" x14ac:dyDescent="0.25"/>
    <row r="46554" x14ac:dyDescent="0.25"/>
    <row r="46555" x14ac:dyDescent="0.25"/>
    <row r="46556" x14ac:dyDescent="0.25"/>
    <row r="46557" x14ac:dyDescent="0.25"/>
    <row r="46558" x14ac:dyDescent="0.25"/>
    <row r="46559" x14ac:dyDescent="0.25"/>
    <row r="46560" x14ac:dyDescent="0.25"/>
    <row r="46561" x14ac:dyDescent="0.25"/>
    <row r="46562" x14ac:dyDescent="0.25"/>
    <row r="46563" x14ac:dyDescent="0.25"/>
    <row r="46564" x14ac:dyDescent="0.25"/>
    <row r="46565" x14ac:dyDescent="0.25"/>
    <row r="46566" x14ac:dyDescent="0.25"/>
    <row r="46567" x14ac:dyDescent="0.25"/>
    <row r="46568" x14ac:dyDescent="0.25"/>
    <row r="46569" x14ac:dyDescent="0.25"/>
    <row r="46570" x14ac:dyDescent="0.25"/>
    <row r="46571" x14ac:dyDescent="0.25"/>
    <row r="46572" x14ac:dyDescent="0.25"/>
    <row r="46573" x14ac:dyDescent="0.25"/>
    <row r="46574" x14ac:dyDescent="0.25"/>
    <row r="46575" x14ac:dyDescent="0.25"/>
    <row r="46576" x14ac:dyDescent="0.25"/>
    <row r="46577" x14ac:dyDescent="0.25"/>
    <row r="46578" x14ac:dyDescent="0.25"/>
    <row r="46579" x14ac:dyDescent="0.25"/>
    <row r="46580" x14ac:dyDescent="0.25"/>
    <row r="46581" x14ac:dyDescent="0.25"/>
    <row r="46582" x14ac:dyDescent="0.25"/>
    <row r="46583" x14ac:dyDescent="0.25"/>
    <row r="46584" x14ac:dyDescent="0.25"/>
    <row r="46585" x14ac:dyDescent="0.25"/>
    <row r="46586" x14ac:dyDescent="0.25"/>
    <row r="46587" x14ac:dyDescent="0.25"/>
    <row r="46588" x14ac:dyDescent="0.25"/>
    <row r="46589" x14ac:dyDescent="0.25"/>
    <row r="46590" x14ac:dyDescent="0.25"/>
    <row r="46591" x14ac:dyDescent="0.25"/>
    <row r="46592" x14ac:dyDescent="0.25"/>
    <row r="46593" x14ac:dyDescent="0.25"/>
    <row r="46594" x14ac:dyDescent="0.25"/>
    <row r="46595" x14ac:dyDescent="0.25"/>
    <row r="46596" x14ac:dyDescent="0.25"/>
    <row r="46597" x14ac:dyDescent="0.25"/>
    <row r="46598" x14ac:dyDescent="0.25"/>
    <row r="46599" x14ac:dyDescent="0.25"/>
    <row r="46600" x14ac:dyDescent="0.25"/>
    <row r="46601" x14ac:dyDescent="0.25"/>
    <row r="46602" x14ac:dyDescent="0.25"/>
    <row r="46603" x14ac:dyDescent="0.25"/>
    <row r="46604" x14ac:dyDescent="0.25"/>
    <row r="46605" x14ac:dyDescent="0.25"/>
    <row r="46606" x14ac:dyDescent="0.25"/>
    <row r="46607" x14ac:dyDescent="0.25"/>
    <row r="46608" x14ac:dyDescent="0.25"/>
    <row r="46609" x14ac:dyDescent="0.25"/>
    <row r="46610" x14ac:dyDescent="0.25"/>
    <row r="46611" x14ac:dyDescent="0.25"/>
    <row r="46612" x14ac:dyDescent="0.25"/>
    <row r="46613" x14ac:dyDescent="0.25"/>
    <row r="46614" x14ac:dyDescent="0.25"/>
    <row r="46615" x14ac:dyDescent="0.25"/>
    <row r="46616" x14ac:dyDescent="0.25"/>
    <row r="46617" x14ac:dyDescent="0.25"/>
    <row r="46618" x14ac:dyDescent="0.25"/>
    <row r="46619" x14ac:dyDescent="0.25"/>
    <row r="46620" x14ac:dyDescent="0.25"/>
    <row r="46621" x14ac:dyDescent="0.25"/>
    <row r="46622" x14ac:dyDescent="0.25"/>
    <row r="46623" x14ac:dyDescent="0.25"/>
    <row r="46624" x14ac:dyDescent="0.25"/>
    <row r="46625" x14ac:dyDescent="0.25"/>
    <row r="46626" x14ac:dyDescent="0.25"/>
    <row r="46627" x14ac:dyDescent="0.25"/>
    <row r="46628" x14ac:dyDescent="0.25"/>
    <row r="46629" x14ac:dyDescent="0.25"/>
    <row r="46630" x14ac:dyDescent="0.25"/>
    <row r="46631" x14ac:dyDescent="0.25"/>
    <row r="46632" x14ac:dyDescent="0.25"/>
    <row r="46633" x14ac:dyDescent="0.25"/>
    <row r="46634" x14ac:dyDescent="0.25"/>
    <row r="46635" x14ac:dyDescent="0.25"/>
    <row r="46636" x14ac:dyDescent="0.25"/>
    <row r="46637" x14ac:dyDescent="0.25"/>
    <row r="46638" x14ac:dyDescent="0.25"/>
    <row r="46639" x14ac:dyDescent="0.25"/>
    <row r="46640" x14ac:dyDescent="0.25"/>
    <row r="46641" x14ac:dyDescent="0.25"/>
    <row r="46642" x14ac:dyDescent="0.25"/>
    <row r="46643" x14ac:dyDescent="0.25"/>
    <row r="46644" x14ac:dyDescent="0.25"/>
    <row r="46645" x14ac:dyDescent="0.25"/>
    <row r="46646" x14ac:dyDescent="0.25"/>
    <row r="46647" x14ac:dyDescent="0.25"/>
    <row r="46648" x14ac:dyDescent="0.25"/>
    <row r="46649" x14ac:dyDescent="0.25"/>
    <row r="46650" x14ac:dyDescent="0.25"/>
    <row r="46651" x14ac:dyDescent="0.25"/>
    <row r="46652" x14ac:dyDescent="0.25"/>
    <row r="46653" x14ac:dyDescent="0.25"/>
    <row r="46654" x14ac:dyDescent="0.25"/>
    <row r="46655" x14ac:dyDescent="0.25"/>
    <row r="46656" x14ac:dyDescent="0.25"/>
    <row r="46657" x14ac:dyDescent="0.25"/>
    <row r="46658" x14ac:dyDescent="0.25"/>
    <row r="46659" x14ac:dyDescent="0.25"/>
    <row r="46660" x14ac:dyDescent="0.25"/>
    <row r="46661" x14ac:dyDescent="0.25"/>
    <row r="46662" x14ac:dyDescent="0.25"/>
    <row r="46663" x14ac:dyDescent="0.25"/>
    <row r="46664" x14ac:dyDescent="0.25"/>
    <row r="46665" x14ac:dyDescent="0.25"/>
    <row r="46666" x14ac:dyDescent="0.25"/>
    <row r="46667" x14ac:dyDescent="0.25"/>
    <row r="46668" x14ac:dyDescent="0.25"/>
    <row r="46669" x14ac:dyDescent="0.25"/>
    <row r="46670" x14ac:dyDescent="0.25"/>
    <row r="46671" x14ac:dyDescent="0.25"/>
    <row r="46672" x14ac:dyDescent="0.25"/>
    <row r="46673" x14ac:dyDescent="0.25"/>
    <row r="46674" x14ac:dyDescent="0.25"/>
    <row r="46675" x14ac:dyDescent="0.25"/>
    <row r="46676" x14ac:dyDescent="0.25"/>
    <row r="46677" x14ac:dyDescent="0.25"/>
    <row r="46678" x14ac:dyDescent="0.25"/>
    <row r="46679" x14ac:dyDescent="0.25"/>
    <row r="46680" x14ac:dyDescent="0.25"/>
    <row r="46681" x14ac:dyDescent="0.25"/>
    <row r="46682" x14ac:dyDescent="0.25"/>
    <row r="46683" x14ac:dyDescent="0.25"/>
    <row r="46684" x14ac:dyDescent="0.25"/>
    <row r="46685" x14ac:dyDescent="0.25"/>
    <row r="46686" x14ac:dyDescent="0.25"/>
    <row r="46687" x14ac:dyDescent="0.25"/>
    <row r="46688" x14ac:dyDescent="0.25"/>
    <row r="46689" x14ac:dyDescent="0.25"/>
    <row r="46690" x14ac:dyDescent="0.25"/>
    <row r="46691" x14ac:dyDescent="0.25"/>
    <row r="46692" x14ac:dyDescent="0.25"/>
    <row r="46693" x14ac:dyDescent="0.25"/>
    <row r="46694" x14ac:dyDescent="0.25"/>
    <row r="46695" x14ac:dyDescent="0.25"/>
    <row r="46696" x14ac:dyDescent="0.25"/>
    <row r="46697" x14ac:dyDescent="0.25"/>
    <row r="46698" x14ac:dyDescent="0.25"/>
    <row r="46699" x14ac:dyDescent="0.25"/>
    <row r="46700" x14ac:dyDescent="0.25"/>
    <row r="46701" x14ac:dyDescent="0.25"/>
    <row r="46702" x14ac:dyDescent="0.25"/>
    <row r="46703" x14ac:dyDescent="0.25"/>
    <row r="46704" x14ac:dyDescent="0.25"/>
    <row r="46705" x14ac:dyDescent="0.25"/>
    <row r="46706" x14ac:dyDescent="0.25"/>
    <row r="46707" x14ac:dyDescent="0.25"/>
    <row r="46708" x14ac:dyDescent="0.25"/>
    <row r="46709" x14ac:dyDescent="0.25"/>
    <row r="46710" x14ac:dyDescent="0.25"/>
    <row r="46711" x14ac:dyDescent="0.25"/>
    <row r="46712" x14ac:dyDescent="0.25"/>
    <row r="46713" x14ac:dyDescent="0.25"/>
    <row r="46714" x14ac:dyDescent="0.25"/>
    <row r="46715" x14ac:dyDescent="0.25"/>
    <row r="46716" x14ac:dyDescent="0.25"/>
    <row r="46717" x14ac:dyDescent="0.25"/>
    <row r="46718" x14ac:dyDescent="0.25"/>
    <row r="46719" x14ac:dyDescent="0.25"/>
    <row r="46720" x14ac:dyDescent="0.25"/>
    <row r="46721" x14ac:dyDescent="0.25"/>
    <row r="46722" x14ac:dyDescent="0.25"/>
    <row r="46723" x14ac:dyDescent="0.25"/>
    <row r="46724" x14ac:dyDescent="0.25"/>
    <row r="46725" x14ac:dyDescent="0.25"/>
    <row r="46726" x14ac:dyDescent="0.25"/>
    <row r="46727" x14ac:dyDescent="0.25"/>
    <row r="46728" x14ac:dyDescent="0.25"/>
    <row r="46729" x14ac:dyDescent="0.25"/>
    <row r="46730" x14ac:dyDescent="0.25"/>
    <row r="46731" x14ac:dyDescent="0.25"/>
    <row r="46732" x14ac:dyDescent="0.25"/>
    <row r="46733" x14ac:dyDescent="0.25"/>
    <row r="46734" x14ac:dyDescent="0.25"/>
    <row r="46735" x14ac:dyDescent="0.25"/>
    <row r="46736" x14ac:dyDescent="0.25"/>
    <row r="46737" x14ac:dyDescent="0.25"/>
    <row r="46738" x14ac:dyDescent="0.25"/>
    <row r="46739" x14ac:dyDescent="0.25"/>
    <row r="46740" x14ac:dyDescent="0.25"/>
    <row r="46741" x14ac:dyDescent="0.25"/>
    <row r="46742" x14ac:dyDescent="0.25"/>
    <row r="46743" x14ac:dyDescent="0.25"/>
    <row r="46744" x14ac:dyDescent="0.25"/>
    <row r="46745" x14ac:dyDescent="0.25"/>
    <row r="46746" x14ac:dyDescent="0.25"/>
    <row r="46747" x14ac:dyDescent="0.25"/>
    <row r="46748" x14ac:dyDescent="0.25"/>
    <row r="46749" x14ac:dyDescent="0.25"/>
    <row r="46750" x14ac:dyDescent="0.25"/>
    <row r="46751" x14ac:dyDescent="0.25"/>
    <row r="46752" x14ac:dyDescent="0.25"/>
    <row r="46753" x14ac:dyDescent="0.25"/>
    <row r="46754" x14ac:dyDescent="0.25"/>
    <row r="46755" x14ac:dyDescent="0.25"/>
    <row r="46756" x14ac:dyDescent="0.25"/>
    <row r="46757" x14ac:dyDescent="0.25"/>
    <row r="46758" x14ac:dyDescent="0.25"/>
    <row r="46759" x14ac:dyDescent="0.25"/>
    <row r="46760" x14ac:dyDescent="0.25"/>
    <row r="46761" x14ac:dyDescent="0.25"/>
    <row r="46762" x14ac:dyDescent="0.25"/>
    <row r="46763" x14ac:dyDescent="0.25"/>
    <row r="46764" x14ac:dyDescent="0.25"/>
    <row r="46765" x14ac:dyDescent="0.25"/>
    <row r="46766" x14ac:dyDescent="0.25"/>
    <row r="46767" x14ac:dyDescent="0.25"/>
    <row r="46768" x14ac:dyDescent="0.25"/>
    <row r="46769" x14ac:dyDescent="0.25"/>
    <row r="46770" x14ac:dyDescent="0.25"/>
    <row r="46771" x14ac:dyDescent="0.25"/>
    <row r="46772" x14ac:dyDescent="0.25"/>
    <row r="46773" x14ac:dyDescent="0.25"/>
    <row r="46774" x14ac:dyDescent="0.25"/>
    <row r="46775" x14ac:dyDescent="0.25"/>
    <row r="46776" x14ac:dyDescent="0.25"/>
    <row r="46777" x14ac:dyDescent="0.25"/>
    <row r="46778" x14ac:dyDescent="0.25"/>
    <row r="46779" x14ac:dyDescent="0.25"/>
    <row r="46780" x14ac:dyDescent="0.25"/>
    <row r="46781" x14ac:dyDescent="0.25"/>
    <row r="46782" x14ac:dyDescent="0.25"/>
    <row r="46783" x14ac:dyDescent="0.25"/>
    <row r="46784" x14ac:dyDescent="0.25"/>
    <row r="46785" x14ac:dyDescent="0.25"/>
    <row r="46786" x14ac:dyDescent="0.25"/>
    <row r="46787" x14ac:dyDescent="0.25"/>
    <row r="46788" x14ac:dyDescent="0.25"/>
    <row r="46789" x14ac:dyDescent="0.25"/>
    <row r="46790" x14ac:dyDescent="0.25"/>
    <row r="46791" x14ac:dyDescent="0.25"/>
    <row r="46792" x14ac:dyDescent="0.25"/>
    <row r="46793" x14ac:dyDescent="0.25"/>
    <row r="46794" x14ac:dyDescent="0.25"/>
    <row r="46795" x14ac:dyDescent="0.25"/>
    <row r="46796" x14ac:dyDescent="0.25"/>
    <row r="46797" x14ac:dyDescent="0.25"/>
    <row r="46798" x14ac:dyDescent="0.25"/>
    <row r="46799" x14ac:dyDescent="0.25"/>
    <row r="46800" x14ac:dyDescent="0.25"/>
    <row r="46801" x14ac:dyDescent="0.25"/>
    <row r="46802" x14ac:dyDescent="0.25"/>
    <row r="46803" x14ac:dyDescent="0.25"/>
    <row r="46804" x14ac:dyDescent="0.25"/>
    <row r="46805" x14ac:dyDescent="0.25"/>
    <row r="46806" x14ac:dyDescent="0.25"/>
    <row r="46807" x14ac:dyDescent="0.25"/>
    <row r="46808" x14ac:dyDescent="0.25"/>
    <row r="46809" x14ac:dyDescent="0.25"/>
    <row r="46810" x14ac:dyDescent="0.25"/>
    <row r="46811" x14ac:dyDescent="0.25"/>
    <row r="46812" x14ac:dyDescent="0.25"/>
    <row r="46813" x14ac:dyDescent="0.25"/>
    <row r="46814" x14ac:dyDescent="0.25"/>
    <row r="46815" x14ac:dyDescent="0.25"/>
    <row r="46816" x14ac:dyDescent="0.25"/>
    <row r="46817" x14ac:dyDescent="0.25"/>
    <row r="46818" x14ac:dyDescent="0.25"/>
    <row r="46819" x14ac:dyDescent="0.25"/>
    <row r="46820" x14ac:dyDescent="0.25"/>
    <row r="46821" x14ac:dyDescent="0.25"/>
    <row r="46822" x14ac:dyDescent="0.25"/>
    <row r="46823" x14ac:dyDescent="0.25"/>
    <row r="46824" x14ac:dyDescent="0.25"/>
    <row r="46825" x14ac:dyDescent="0.25"/>
    <row r="46826" x14ac:dyDescent="0.25"/>
    <row r="46827" x14ac:dyDescent="0.25"/>
    <row r="46828" x14ac:dyDescent="0.25"/>
    <row r="46829" x14ac:dyDescent="0.25"/>
    <row r="46830" x14ac:dyDescent="0.25"/>
    <row r="46831" x14ac:dyDescent="0.25"/>
    <row r="46832" x14ac:dyDescent="0.25"/>
    <row r="46833" x14ac:dyDescent="0.25"/>
    <row r="46834" x14ac:dyDescent="0.25"/>
    <row r="46835" x14ac:dyDescent="0.25"/>
    <row r="46836" x14ac:dyDescent="0.25"/>
    <row r="46837" x14ac:dyDescent="0.25"/>
    <row r="46838" x14ac:dyDescent="0.25"/>
    <row r="46839" x14ac:dyDescent="0.25"/>
    <row r="46840" x14ac:dyDescent="0.25"/>
    <row r="46841" x14ac:dyDescent="0.25"/>
    <row r="46842" x14ac:dyDescent="0.25"/>
    <row r="46843" x14ac:dyDescent="0.25"/>
    <row r="46844" x14ac:dyDescent="0.25"/>
    <row r="46845" x14ac:dyDescent="0.25"/>
    <row r="46846" x14ac:dyDescent="0.25"/>
    <row r="46847" x14ac:dyDescent="0.25"/>
    <row r="46848" x14ac:dyDescent="0.25"/>
    <row r="46849" x14ac:dyDescent="0.25"/>
    <row r="46850" x14ac:dyDescent="0.25"/>
    <row r="46851" x14ac:dyDescent="0.25"/>
    <row r="46852" x14ac:dyDescent="0.25"/>
    <row r="46853" x14ac:dyDescent="0.25"/>
    <row r="46854" x14ac:dyDescent="0.25"/>
    <row r="46855" x14ac:dyDescent="0.25"/>
    <row r="46856" x14ac:dyDescent="0.25"/>
    <row r="46857" x14ac:dyDescent="0.25"/>
    <row r="46858" x14ac:dyDescent="0.25"/>
    <row r="46859" x14ac:dyDescent="0.25"/>
    <row r="46860" x14ac:dyDescent="0.25"/>
    <row r="46861" x14ac:dyDescent="0.25"/>
    <row r="46862" x14ac:dyDescent="0.25"/>
    <row r="46863" x14ac:dyDescent="0.25"/>
    <row r="46864" x14ac:dyDescent="0.25"/>
    <row r="46865" x14ac:dyDescent="0.25"/>
    <row r="46866" x14ac:dyDescent="0.25"/>
    <row r="46867" x14ac:dyDescent="0.25"/>
    <row r="46868" x14ac:dyDescent="0.25"/>
    <row r="46869" x14ac:dyDescent="0.25"/>
    <row r="46870" x14ac:dyDescent="0.25"/>
    <row r="46871" x14ac:dyDescent="0.25"/>
    <row r="46872" x14ac:dyDescent="0.25"/>
    <row r="46873" x14ac:dyDescent="0.25"/>
    <row r="46874" x14ac:dyDescent="0.25"/>
    <row r="46875" x14ac:dyDescent="0.25"/>
    <row r="46876" x14ac:dyDescent="0.25"/>
    <row r="46877" x14ac:dyDescent="0.25"/>
    <row r="46878" x14ac:dyDescent="0.25"/>
    <row r="46879" x14ac:dyDescent="0.25"/>
    <row r="46880" x14ac:dyDescent="0.25"/>
    <row r="46881" x14ac:dyDescent="0.25"/>
    <row r="46882" x14ac:dyDescent="0.25"/>
    <row r="46883" x14ac:dyDescent="0.25"/>
    <row r="46884" x14ac:dyDescent="0.25"/>
    <row r="46885" x14ac:dyDescent="0.25"/>
    <row r="46886" x14ac:dyDescent="0.25"/>
    <row r="46887" x14ac:dyDescent="0.25"/>
    <row r="46888" x14ac:dyDescent="0.25"/>
    <row r="46889" x14ac:dyDescent="0.25"/>
    <row r="46890" x14ac:dyDescent="0.25"/>
    <row r="46891" x14ac:dyDescent="0.25"/>
    <row r="46892" x14ac:dyDescent="0.25"/>
    <row r="46893" x14ac:dyDescent="0.25"/>
    <row r="46894" x14ac:dyDescent="0.25"/>
    <row r="46895" x14ac:dyDescent="0.25"/>
    <row r="46896" x14ac:dyDescent="0.25"/>
    <row r="46897" x14ac:dyDescent="0.25"/>
    <row r="46898" x14ac:dyDescent="0.25"/>
    <row r="46899" x14ac:dyDescent="0.25"/>
    <row r="46900" x14ac:dyDescent="0.25"/>
    <row r="46901" x14ac:dyDescent="0.25"/>
    <row r="46902" x14ac:dyDescent="0.25"/>
    <row r="46903" x14ac:dyDescent="0.25"/>
    <row r="46904" x14ac:dyDescent="0.25"/>
    <row r="46905" x14ac:dyDescent="0.25"/>
    <row r="46906" x14ac:dyDescent="0.25"/>
    <row r="46907" x14ac:dyDescent="0.25"/>
    <row r="46908" x14ac:dyDescent="0.25"/>
    <row r="46909" x14ac:dyDescent="0.25"/>
    <row r="46910" x14ac:dyDescent="0.25"/>
    <row r="46911" x14ac:dyDescent="0.25"/>
    <row r="46912" x14ac:dyDescent="0.25"/>
    <row r="46913" x14ac:dyDescent="0.25"/>
    <row r="46914" x14ac:dyDescent="0.25"/>
    <row r="46915" x14ac:dyDescent="0.25"/>
    <row r="46916" x14ac:dyDescent="0.25"/>
    <row r="46917" x14ac:dyDescent="0.25"/>
    <row r="46918" x14ac:dyDescent="0.25"/>
    <row r="46919" x14ac:dyDescent="0.25"/>
    <row r="46920" x14ac:dyDescent="0.25"/>
    <row r="46921" x14ac:dyDescent="0.25"/>
    <row r="46922" x14ac:dyDescent="0.25"/>
    <row r="46923" x14ac:dyDescent="0.25"/>
    <row r="46924" x14ac:dyDescent="0.25"/>
    <row r="46925" x14ac:dyDescent="0.25"/>
    <row r="46926" x14ac:dyDescent="0.25"/>
    <row r="46927" x14ac:dyDescent="0.25"/>
    <row r="46928" x14ac:dyDescent="0.25"/>
    <row r="46929" x14ac:dyDescent="0.25"/>
    <row r="46930" x14ac:dyDescent="0.25"/>
    <row r="46931" x14ac:dyDescent="0.25"/>
    <row r="46932" x14ac:dyDescent="0.25"/>
    <row r="46933" x14ac:dyDescent="0.25"/>
    <row r="46934" x14ac:dyDescent="0.25"/>
    <row r="46935" x14ac:dyDescent="0.25"/>
    <row r="46936" x14ac:dyDescent="0.25"/>
    <row r="46937" x14ac:dyDescent="0.25"/>
    <row r="46938" x14ac:dyDescent="0.25"/>
    <row r="46939" x14ac:dyDescent="0.25"/>
    <row r="46940" x14ac:dyDescent="0.25"/>
    <row r="46941" x14ac:dyDescent="0.25"/>
    <row r="46942" x14ac:dyDescent="0.25"/>
    <row r="46943" x14ac:dyDescent="0.25"/>
    <row r="46944" x14ac:dyDescent="0.25"/>
    <row r="46945" x14ac:dyDescent="0.25"/>
    <row r="46946" x14ac:dyDescent="0.25"/>
    <row r="46947" x14ac:dyDescent="0.25"/>
    <row r="46948" x14ac:dyDescent="0.25"/>
    <row r="46949" x14ac:dyDescent="0.25"/>
    <row r="46950" x14ac:dyDescent="0.25"/>
    <row r="46951" x14ac:dyDescent="0.25"/>
    <row r="46952" x14ac:dyDescent="0.25"/>
    <row r="46953" x14ac:dyDescent="0.25"/>
    <row r="46954" x14ac:dyDescent="0.25"/>
    <row r="46955" x14ac:dyDescent="0.25"/>
    <row r="46956" x14ac:dyDescent="0.25"/>
    <row r="46957" x14ac:dyDescent="0.25"/>
    <row r="46958" x14ac:dyDescent="0.25"/>
    <row r="46959" x14ac:dyDescent="0.25"/>
    <row r="46960" x14ac:dyDescent="0.25"/>
    <row r="46961" x14ac:dyDescent="0.25"/>
    <row r="46962" x14ac:dyDescent="0.25"/>
    <row r="46963" x14ac:dyDescent="0.25"/>
    <row r="46964" x14ac:dyDescent="0.25"/>
    <row r="46965" x14ac:dyDescent="0.25"/>
    <row r="46966" x14ac:dyDescent="0.25"/>
    <row r="46967" x14ac:dyDescent="0.25"/>
    <row r="46968" x14ac:dyDescent="0.25"/>
    <row r="46969" x14ac:dyDescent="0.25"/>
    <row r="46970" x14ac:dyDescent="0.25"/>
    <row r="46971" x14ac:dyDescent="0.25"/>
    <row r="46972" x14ac:dyDescent="0.25"/>
    <row r="46973" x14ac:dyDescent="0.25"/>
    <row r="46974" x14ac:dyDescent="0.25"/>
    <row r="46975" x14ac:dyDescent="0.25"/>
    <row r="46976" x14ac:dyDescent="0.25"/>
    <row r="46977" x14ac:dyDescent="0.25"/>
    <row r="46978" x14ac:dyDescent="0.25"/>
    <row r="46979" x14ac:dyDescent="0.25"/>
    <row r="46980" x14ac:dyDescent="0.25"/>
    <row r="46981" x14ac:dyDescent="0.25"/>
    <row r="46982" x14ac:dyDescent="0.25"/>
    <row r="46983" x14ac:dyDescent="0.25"/>
    <row r="46984" x14ac:dyDescent="0.25"/>
    <row r="46985" x14ac:dyDescent="0.25"/>
    <row r="46986" x14ac:dyDescent="0.25"/>
    <row r="46987" x14ac:dyDescent="0.25"/>
    <row r="46988" x14ac:dyDescent="0.25"/>
    <row r="46989" x14ac:dyDescent="0.25"/>
    <row r="46990" x14ac:dyDescent="0.25"/>
    <row r="46991" x14ac:dyDescent="0.25"/>
    <row r="46992" x14ac:dyDescent="0.25"/>
    <row r="46993" x14ac:dyDescent="0.25"/>
    <row r="46994" x14ac:dyDescent="0.25"/>
    <row r="46995" x14ac:dyDescent="0.25"/>
    <row r="46996" x14ac:dyDescent="0.25"/>
    <row r="46997" x14ac:dyDescent="0.25"/>
    <row r="46998" x14ac:dyDescent="0.25"/>
    <row r="46999" x14ac:dyDescent="0.25"/>
    <row r="47000" x14ac:dyDescent="0.25"/>
    <row r="47001" x14ac:dyDescent="0.25"/>
    <row r="47002" x14ac:dyDescent="0.25"/>
    <row r="47003" x14ac:dyDescent="0.25"/>
    <row r="47004" x14ac:dyDescent="0.25"/>
    <row r="47005" x14ac:dyDescent="0.25"/>
    <row r="47006" x14ac:dyDescent="0.25"/>
    <row r="47007" x14ac:dyDescent="0.25"/>
    <row r="47008" x14ac:dyDescent="0.25"/>
    <row r="47009" x14ac:dyDescent="0.25"/>
    <row r="47010" x14ac:dyDescent="0.25"/>
    <row r="47011" x14ac:dyDescent="0.25"/>
    <row r="47012" x14ac:dyDescent="0.25"/>
    <row r="47013" x14ac:dyDescent="0.25"/>
    <row r="47014" x14ac:dyDescent="0.25"/>
    <row r="47015" x14ac:dyDescent="0.25"/>
    <row r="47016" x14ac:dyDescent="0.25"/>
    <row r="47017" x14ac:dyDescent="0.25"/>
    <row r="47018" x14ac:dyDescent="0.25"/>
    <row r="47019" x14ac:dyDescent="0.25"/>
    <row r="47020" x14ac:dyDescent="0.25"/>
    <row r="47021" x14ac:dyDescent="0.25"/>
    <row r="47022" x14ac:dyDescent="0.25"/>
    <row r="47023" x14ac:dyDescent="0.25"/>
    <row r="47024" x14ac:dyDescent="0.25"/>
    <row r="47025" x14ac:dyDescent="0.25"/>
    <row r="47026" x14ac:dyDescent="0.25"/>
    <row r="47027" x14ac:dyDescent="0.25"/>
    <row r="47028" x14ac:dyDescent="0.25"/>
    <row r="47029" x14ac:dyDescent="0.25"/>
    <row r="47030" x14ac:dyDescent="0.25"/>
    <row r="47031" x14ac:dyDescent="0.25"/>
    <row r="47032" x14ac:dyDescent="0.25"/>
    <row r="47033" x14ac:dyDescent="0.25"/>
    <row r="47034" x14ac:dyDescent="0.25"/>
    <row r="47035" x14ac:dyDescent="0.25"/>
    <row r="47036" x14ac:dyDescent="0.25"/>
    <row r="47037" x14ac:dyDescent="0.25"/>
    <row r="47038" x14ac:dyDescent="0.25"/>
    <row r="47039" x14ac:dyDescent="0.25"/>
    <row r="47040" x14ac:dyDescent="0.25"/>
    <row r="47041" x14ac:dyDescent="0.25"/>
    <row r="47042" x14ac:dyDescent="0.25"/>
    <row r="47043" x14ac:dyDescent="0.25"/>
    <row r="47044" x14ac:dyDescent="0.25"/>
    <row r="47045" x14ac:dyDescent="0.25"/>
    <row r="47046" x14ac:dyDescent="0.25"/>
    <row r="47047" x14ac:dyDescent="0.25"/>
    <row r="47048" x14ac:dyDescent="0.25"/>
    <row r="47049" x14ac:dyDescent="0.25"/>
    <row r="47050" x14ac:dyDescent="0.25"/>
    <row r="47051" x14ac:dyDescent="0.25"/>
    <row r="47052" x14ac:dyDescent="0.25"/>
    <row r="47053" x14ac:dyDescent="0.25"/>
    <row r="47054" x14ac:dyDescent="0.25"/>
    <row r="47055" x14ac:dyDescent="0.25"/>
    <row r="47056" x14ac:dyDescent="0.25"/>
    <row r="47057" x14ac:dyDescent="0.25"/>
    <row r="47058" x14ac:dyDescent="0.25"/>
    <row r="47059" x14ac:dyDescent="0.25"/>
    <row r="47060" x14ac:dyDescent="0.25"/>
    <row r="47061" x14ac:dyDescent="0.25"/>
    <row r="47062" x14ac:dyDescent="0.25"/>
    <row r="47063" x14ac:dyDescent="0.25"/>
    <row r="47064" x14ac:dyDescent="0.25"/>
    <row r="47065" x14ac:dyDescent="0.25"/>
    <row r="47066" x14ac:dyDescent="0.25"/>
    <row r="47067" x14ac:dyDescent="0.25"/>
    <row r="47068" x14ac:dyDescent="0.25"/>
    <row r="47069" x14ac:dyDescent="0.25"/>
    <row r="47070" x14ac:dyDescent="0.25"/>
    <row r="47071" x14ac:dyDescent="0.25"/>
    <row r="47072" x14ac:dyDescent="0.25"/>
    <row r="47073" x14ac:dyDescent="0.25"/>
    <row r="47074" x14ac:dyDescent="0.25"/>
    <row r="47075" x14ac:dyDescent="0.25"/>
    <row r="47076" x14ac:dyDescent="0.25"/>
    <row r="47077" x14ac:dyDescent="0.25"/>
    <row r="47078" x14ac:dyDescent="0.25"/>
    <row r="47079" x14ac:dyDescent="0.25"/>
    <row r="47080" x14ac:dyDescent="0.25"/>
    <row r="47081" x14ac:dyDescent="0.25"/>
    <row r="47082" x14ac:dyDescent="0.25"/>
    <row r="47083" x14ac:dyDescent="0.25"/>
    <row r="47084" x14ac:dyDescent="0.25"/>
    <row r="47085" x14ac:dyDescent="0.25"/>
    <row r="47086" x14ac:dyDescent="0.25"/>
    <row r="47087" x14ac:dyDescent="0.25"/>
    <row r="47088" x14ac:dyDescent="0.25"/>
    <row r="47089" x14ac:dyDescent="0.25"/>
    <row r="47090" x14ac:dyDescent="0.25"/>
    <row r="47091" x14ac:dyDescent="0.25"/>
    <row r="47092" x14ac:dyDescent="0.25"/>
    <row r="47093" x14ac:dyDescent="0.25"/>
    <row r="47094" x14ac:dyDescent="0.25"/>
    <row r="47095" x14ac:dyDescent="0.25"/>
    <row r="47096" x14ac:dyDescent="0.25"/>
    <row r="47097" x14ac:dyDescent="0.25"/>
    <row r="47098" x14ac:dyDescent="0.25"/>
    <row r="47099" x14ac:dyDescent="0.25"/>
    <row r="47100" x14ac:dyDescent="0.25"/>
    <row r="47101" x14ac:dyDescent="0.25"/>
    <row r="47102" x14ac:dyDescent="0.25"/>
    <row r="47103" x14ac:dyDescent="0.25"/>
    <row r="47104" x14ac:dyDescent="0.25"/>
    <row r="47105" x14ac:dyDescent="0.25"/>
    <row r="47106" x14ac:dyDescent="0.25"/>
    <row r="47107" x14ac:dyDescent="0.25"/>
    <row r="47108" x14ac:dyDescent="0.25"/>
    <row r="47109" x14ac:dyDescent="0.25"/>
    <row r="47110" x14ac:dyDescent="0.25"/>
    <row r="47111" x14ac:dyDescent="0.25"/>
    <row r="47112" x14ac:dyDescent="0.25"/>
    <row r="47113" x14ac:dyDescent="0.25"/>
    <row r="47114" x14ac:dyDescent="0.25"/>
    <row r="47115" x14ac:dyDescent="0.25"/>
    <row r="47116" x14ac:dyDescent="0.25"/>
    <row r="47117" x14ac:dyDescent="0.25"/>
    <row r="47118" x14ac:dyDescent="0.25"/>
    <row r="47119" x14ac:dyDescent="0.25"/>
    <row r="47120" x14ac:dyDescent="0.25"/>
    <row r="47121" x14ac:dyDescent="0.25"/>
    <row r="47122" x14ac:dyDescent="0.25"/>
    <row r="47123" x14ac:dyDescent="0.25"/>
    <row r="47124" x14ac:dyDescent="0.25"/>
    <row r="47125" x14ac:dyDescent="0.25"/>
    <row r="47126" x14ac:dyDescent="0.25"/>
    <row r="47127" x14ac:dyDescent="0.25"/>
    <row r="47128" x14ac:dyDescent="0.25"/>
    <row r="47129" x14ac:dyDescent="0.25"/>
    <row r="47130" x14ac:dyDescent="0.25"/>
    <row r="47131" x14ac:dyDescent="0.25"/>
    <row r="47132" x14ac:dyDescent="0.25"/>
    <row r="47133" x14ac:dyDescent="0.25"/>
    <row r="47134" x14ac:dyDescent="0.25"/>
    <row r="47135" x14ac:dyDescent="0.25"/>
    <row r="47136" x14ac:dyDescent="0.25"/>
    <row r="47137" x14ac:dyDescent="0.25"/>
    <row r="47138" x14ac:dyDescent="0.25"/>
    <row r="47139" x14ac:dyDescent="0.25"/>
    <row r="47140" x14ac:dyDescent="0.25"/>
    <row r="47141" x14ac:dyDescent="0.25"/>
    <row r="47142" x14ac:dyDescent="0.25"/>
    <row r="47143" x14ac:dyDescent="0.25"/>
    <row r="47144" x14ac:dyDescent="0.25"/>
    <row r="47145" x14ac:dyDescent="0.25"/>
    <row r="47146" x14ac:dyDescent="0.25"/>
    <row r="47147" x14ac:dyDescent="0.25"/>
    <row r="47148" x14ac:dyDescent="0.25"/>
    <row r="47149" x14ac:dyDescent="0.25"/>
    <row r="47150" x14ac:dyDescent="0.25"/>
    <row r="47151" x14ac:dyDescent="0.25"/>
    <row r="47152" x14ac:dyDescent="0.25"/>
    <row r="47153" x14ac:dyDescent="0.25"/>
    <row r="47154" x14ac:dyDescent="0.25"/>
    <row r="47155" x14ac:dyDescent="0.25"/>
    <row r="47156" x14ac:dyDescent="0.25"/>
    <row r="47157" x14ac:dyDescent="0.25"/>
    <row r="47158" x14ac:dyDescent="0.25"/>
    <row r="47159" x14ac:dyDescent="0.25"/>
    <row r="47160" x14ac:dyDescent="0.25"/>
    <row r="47161" x14ac:dyDescent="0.25"/>
    <row r="47162" x14ac:dyDescent="0.25"/>
    <row r="47163" x14ac:dyDescent="0.25"/>
    <row r="47164" x14ac:dyDescent="0.25"/>
    <row r="47165" x14ac:dyDescent="0.25"/>
    <row r="47166" x14ac:dyDescent="0.25"/>
    <row r="47167" x14ac:dyDescent="0.25"/>
    <row r="47168" x14ac:dyDescent="0.25"/>
    <row r="47169" x14ac:dyDescent="0.25"/>
    <row r="47170" x14ac:dyDescent="0.25"/>
    <row r="47171" x14ac:dyDescent="0.25"/>
    <row r="47172" x14ac:dyDescent="0.25"/>
    <row r="47173" x14ac:dyDescent="0.25"/>
    <row r="47174" x14ac:dyDescent="0.25"/>
    <row r="47175" x14ac:dyDescent="0.25"/>
    <row r="47176" x14ac:dyDescent="0.25"/>
    <row r="47177" x14ac:dyDescent="0.25"/>
    <row r="47178" x14ac:dyDescent="0.25"/>
    <row r="47179" x14ac:dyDescent="0.25"/>
    <row r="47180" x14ac:dyDescent="0.25"/>
    <row r="47181" x14ac:dyDescent="0.25"/>
    <row r="47182" x14ac:dyDescent="0.25"/>
    <row r="47183" x14ac:dyDescent="0.25"/>
    <row r="47184" x14ac:dyDescent="0.25"/>
    <row r="47185" x14ac:dyDescent="0.25"/>
    <row r="47186" x14ac:dyDescent="0.25"/>
    <row r="47187" x14ac:dyDescent="0.25"/>
    <row r="47188" x14ac:dyDescent="0.25"/>
    <row r="47189" x14ac:dyDescent="0.25"/>
    <row r="47190" x14ac:dyDescent="0.25"/>
    <row r="47191" x14ac:dyDescent="0.25"/>
    <row r="47192" x14ac:dyDescent="0.25"/>
    <row r="47193" x14ac:dyDescent="0.25"/>
    <row r="47194" x14ac:dyDescent="0.25"/>
    <row r="47195" x14ac:dyDescent="0.25"/>
    <row r="47196" x14ac:dyDescent="0.25"/>
    <row r="47197" x14ac:dyDescent="0.25"/>
    <row r="47198" x14ac:dyDescent="0.25"/>
    <row r="47199" x14ac:dyDescent="0.25"/>
    <row r="47200" x14ac:dyDescent="0.25"/>
    <row r="47201" x14ac:dyDescent="0.25"/>
    <row r="47202" x14ac:dyDescent="0.25"/>
    <row r="47203" x14ac:dyDescent="0.25"/>
    <row r="47204" x14ac:dyDescent="0.25"/>
    <row r="47205" x14ac:dyDescent="0.25"/>
    <row r="47206" x14ac:dyDescent="0.25"/>
    <row r="47207" x14ac:dyDescent="0.25"/>
    <row r="47208" x14ac:dyDescent="0.25"/>
    <row r="47209" x14ac:dyDescent="0.25"/>
    <row r="47210" x14ac:dyDescent="0.25"/>
    <row r="47211" x14ac:dyDescent="0.25"/>
    <row r="47212" x14ac:dyDescent="0.25"/>
    <row r="47213" x14ac:dyDescent="0.25"/>
    <row r="47214" x14ac:dyDescent="0.25"/>
    <row r="47215" x14ac:dyDescent="0.25"/>
    <row r="47216" x14ac:dyDescent="0.25"/>
    <row r="47217" x14ac:dyDescent="0.25"/>
    <row r="47218" x14ac:dyDescent="0.25"/>
    <row r="47219" x14ac:dyDescent="0.25"/>
    <row r="47220" x14ac:dyDescent="0.25"/>
    <row r="47221" x14ac:dyDescent="0.25"/>
    <row r="47222" x14ac:dyDescent="0.25"/>
    <row r="47223" x14ac:dyDescent="0.25"/>
    <row r="47224" x14ac:dyDescent="0.25"/>
    <row r="47225" x14ac:dyDescent="0.25"/>
    <row r="47226" x14ac:dyDescent="0.25"/>
    <row r="47227" x14ac:dyDescent="0.25"/>
    <row r="47228" x14ac:dyDescent="0.25"/>
    <row r="47229" x14ac:dyDescent="0.25"/>
    <row r="47230" x14ac:dyDescent="0.25"/>
    <row r="47231" x14ac:dyDescent="0.25"/>
    <row r="47232" x14ac:dyDescent="0.25"/>
    <row r="47233" x14ac:dyDescent="0.25"/>
    <row r="47234" x14ac:dyDescent="0.25"/>
    <row r="47235" x14ac:dyDescent="0.25"/>
    <row r="47236" x14ac:dyDescent="0.25"/>
    <row r="47237" x14ac:dyDescent="0.25"/>
    <row r="47238" x14ac:dyDescent="0.25"/>
    <row r="47239" x14ac:dyDescent="0.25"/>
    <row r="47240" x14ac:dyDescent="0.25"/>
    <row r="47241" x14ac:dyDescent="0.25"/>
    <row r="47242" x14ac:dyDescent="0.25"/>
    <row r="47243" x14ac:dyDescent="0.25"/>
    <row r="47244" x14ac:dyDescent="0.25"/>
    <row r="47245" x14ac:dyDescent="0.25"/>
    <row r="47246" x14ac:dyDescent="0.25"/>
    <row r="47247" x14ac:dyDescent="0.25"/>
    <row r="47248" x14ac:dyDescent="0.25"/>
    <row r="47249" x14ac:dyDescent="0.25"/>
    <row r="47250" x14ac:dyDescent="0.25"/>
    <row r="47251" x14ac:dyDescent="0.25"/>
    <row r="47252" x14ac:dyDescent="0.25"/>
    <row r="47253" x14ac:dyDescent="0.25"/>
    <row r="47254" x14ac:dyDescent="0.25"/>
    <row r="47255" x14ac:dyDescent="0.25"/>
    <row r="47256" x14ac:dyDescent="0.25"/>
    <row r="47257" x14ac:dyDescent="0.25"/>
    <row r="47258" x14ac:dyDescent="0.25"/>
    <row r="47259" x14ac:dyDescent="0.25"/>
    <row r="47260" x14ac:dyDescent="0.25"/>
    <row r="47261" x14ac:dyDescent="0.25"/>
    <row r="47262" x14ac:dyDescent="0.25"/>
    <row r="47263" x14ac:dyDescent="0.25"/>
    <row r="47264" x14ac:dyDescent="0.25"/>
    <row r="47265" x14ac:dyDescent="0.25"/>
    <row r="47266" x14ac:dyDescent="0.25"/>
    <row r="47267" x14ac:dyDescent="0.25"/>
    <row r="47268" x14ac:dyDescent="0.25"/>
    <row r="47269" x14ac:dyDescent="0.25"/>
    <row r="47270" x14ac:dyDescent="0.25"/>
    <row r="47271" x14ac:dyDescent="0.25"/>
    <row r="47272" x14ac:dyDescent="0.25"/>
    <row r="47273" x14ac:dyDescent="0.25"/>
    <row r="47274" x14ac:dyDescent="0.25"/>
    <row r="47275" x14ac:dyDescent="0.25"/>
    <row r="47276" x14ac:dyDescent="0.25"/>
    <row r="47277" x14ac:dyDescent="0.25"/>
    <row r="47278" x14ac:dyDescent="0.25"/>
    <row r="47279" x14ac:dyDescent="0.25"/>
    <row r="47280" x14ac:dyDescent="0.25"/>
    <row r="47281" x14ac:dyDescent="0.25"/>
    <row r="47282" x14ac:dyDescent="0.25"/>
    <row r="47283" x14ac:dyDescent="0.25"/>
    <row r="47284" x14ac:dyDescent="0.25"/>
    <row r="47285" x14ac:dyDescent="0.25"/>
    <row r="47286" x14ac:dyDescent="0.25"/>
    <row r="47287" x14ac:dyDescent="0.25"/>
    <row r="47288" x14ac:dyDescent="0.25"/>
    <row r="47289" x14ac:dyDescent="0.25"/>
    <row r="47290" x14ac:dyDescent="0.25"/>
    <row r="47291" x14ac:dyDescent="0.25"/>
    <row r="47292" x14ac:dyDescent="0.25"/>
    <row r="47293" x14ac:dyDescent="0.25"/>
    <row r="47294" x14ac:dyDescent="0.25"/>
    <row r="47295" x14ac:dyDescent="0.25"/>
    <row r="47296" x14ac:dyDescent="0.25"/>
    <row r="47297" x14ac:dyDescent="0.25"/>
    <row r="47298" x14ac:dyDescent="0.25"/>
    <row r="47299" x14ac:dyDescent="0.25"/>
    <row r="47300" x14ac:dyDescent="0.25"/>
    <row r="47301" x14ac:dyDescent="0.25"/>
    <row r="47302" x14ac:dyDescent="0.25"/>
    <row r="47303" x14ac:dyDescent="0.25"/>
    <row r="47304" x14ac:dyDescent="0.25"/>
    <row r="47305" x14ac:dyDescent="0.25"/>
    <row r="47306" x14ac:dyDescent="0.25"/>
    <row r="47307" x14ac:dyDescent="0.25"/>
    <row r="47308" x14ac:dyDescent="0.25"/>
    <row r="47309" x14ac:dyDescent="0.25"/>
    <row r="47310" x14ac:dyDescent="0.25"/>
    <row r="47311" x14ac:dyDescent="0.25"/>
    <row r="47312" x14ac:dyDescent="0.25"/>
    <row r="47313" x14ac:dyDescent="0.25"/>
    <row r="47314" x14ac:dyDescent="0.25"/>
    <row r="47315" x14ac:dyDescent="0.25"/>
    <row r="47316" x14ac:dyDescent="0.25"/>
    <row r="47317" x14ac:dyDescent="0.25"/>
    <row r="47318" x14ac:dyDescent="0.25"/>
    <row r="47319" x14ac:dyDescent="0.25"/>
    <row r="47320" x14ac:dyDescent="0.25"/>
    <row r="47321" x14ac:dyDescent="0.25"/>
    <row r="47322" x14ac:dyDescent="0.25"/>
    <row r="47323" x14ac:dyDescent="0.25"/>
    <row r="47324" x14ac:dyDescent="0.25"/>
    <row r="47325" x14ac:dyDescent="0.25"/>
    <row r="47326" x14ac:dyDescent="0.25"/>
    <row r="47327" x14ac:dyDescent="0.25"/>
    <row r="47328" x14ac:dyDescent="0.25"/>
    <row r="47329" x14ac:dyDescent="0.25"/>
    <row r="47330" x14ac:dyDescent="0.25"/>
    <row r="47331" x14ac:dyDescent="0.25"/>
    <row r="47332" x14ac:dyDescent="0.25"/>
    <row r="47333" x14ac:dyDescent="0.25"/>
    <row r="47334" x14ac:dyDescent="0.25"/>
    <row r="47335" x14ac:dyDescent="0.25"/>
    <row r="47336" x14ac:dyDescent="0.25"/>
    <row r="47337" x14ac:dyDescent="0.25"/>
    <row r="47338" x14ac:dyDescent="0.25"/>
    <row r="47339" x14ac:dyDescent="0.25"/>
    <row r="47340" x14ac:dyDescent="0.25"/>
    <row r="47341" x14ac:dyDescent="0.25"/>
    <row r="47342" x14ac:dyDescent="0.25"/>
    <row r="47343" x14ac:dyDescent="0.25"/>
    <row r="47344" x14ac:dyDescent="0.25"/>
    <row r="47345" x14ac:dyDescent="0.25"/>
    <row r="47346" x14ac:dyDescent="0.25"/>
    <row r="47347" x14ac:dyDescent="0.25"/>
    <row r="47348" x14ac:dyDescent="0.25"/>
    <row r="47349" x14ac:dyDescent="0.25"/>
    <row r="47350" x14ac:dyDescent="0.25"/>
    <row r="47351" x14ac:dyDescent="0.25"/>
    <row r="47352" x14ac:dyDescent="0.25"/>
    <row r="47353" x14ac:dyDescent="0.25"/>
    <row r="47354" x14ac:dyDescent="0.25"/>
    <row r="47355" x14ac:dyDescent="0.25"/>
    <row r="47356" x14ac:dyDescent="0.25"/>
    <row r="47357" x14ac:dyDescent="0.25"/>
    <row r="47358" x14ac:dyDescent="0.25"/>
    <row r="47359" x14ac:dyDescent="0.25"/>
    <row r="47360" x14ac:dyDescent="0.25"/>
    <row r="47361" x14ac:dyDescent="0.25"/>
    <row r="47362" x14ac:dyDescent="0.25"/>
    <row r="47363" x14ac:dyDescent="0.25"/>
    <row r="47364" x14ac:dyDescent="0.25"/>
    <row r="47365" x14ac:dyDescent="0.25"/>
    <row r="47366" x14ac:dyDescent="0.25"/>
    <row r="47367" x14ac:dyDescent="0.25"/>
    <row r="47368" x14ac:dyDescent="0.25"/>
    <row r="47369" x14ac:dyDescent="0.25"/>
    <row r="47370" x14ac:dyDescent="0.25"/>
    <row r="47371" x14ac:dyDescent="0.25"/>
    <row r="47372" x14ac:dyDescent="0.25"/>
    <row r="47373" x14ac:dyDescent="0.25"/>
    <row r="47374" x14ac:dyDescent="0.25"/>
    <row r="47375" x14ac:dyDescent="0.25"/>
    <row r="47376" x14ac:dyDescent="0.25"/>
    <row r="47377" x14ac:dyDescent="0.25"/>
    <row r="47378" x14ac:dyDescent="0.25"/>
    <row r="47379" x14ac:dyDescent="0.25"/>
    <row r="47380" x14ac:dyDescent="0.25"/>
    <row r="47381" x14ac:dyDescent="0.25"/>
    <row r="47382" x14ac:dyDescent="0.25"/>
    <row r="47383" x14ac:dyDescent="0.25"/>
    <row r="47384" x14ac:dyDescent="0.25"/>
    <row r="47385" x14ac:dyDescent="0.25"/>
    <row r="47386" x14ac:dyDescent="0.25"/>
    <row r="47387" x14ac:dyDescent="0.25"/>
    <row r="47388" x14ac:dyDescent="0.25"/>
    <row r="47389" x14ac:dyDescent="0.25"/>
    <row r="47390" x14ac:dyDescent="0.25"/>
    <row r="47391" x14ac:dyDescent="0.25"/>
    <row r="47392" x14ac:dyDescent="0.25"/>
    <row r="47393" x14ac:dyDescent="0.25"/>
    <row r="47394" x14ac:dyDescent="0.25"/>
    <row r="47395" x14ac:dyDescent="0.25"/>
    <row r="47396" x14ac:dyDescent="0.25"/>
    <row r="47397" x14ac:dyDescent="0.25"/>
    <row r="47398" x14ac:dyDescent="0.25"/>
    <row r="47399" x14ac:dyDescent="0.25"/>
    <row r="47400" x14ac:dyDescent="0.25"/>
    <row r="47401" x14ac:dyDescent="0.25"/>
    <row r="47402" x14ac:dyDescent="0.25"/>
    <row r="47403" x14ac:dyDescent="0.25"/>
    <row r="47404" x14ac:dyDescent="0.25"/>
    <row r="47405" x14ac:dyDescent="0.25"/>
    <row r="47406" x14ac:dyDescent="0.25"/>
    <row r="47407" x14ac:dyDescent="0.25"/>
    <row r="47408" x14ac:dyDescent="0.25"/>
    <row r="47409" x14ac:dyDescent="0.25"/>
    <row r="47410" x14ac:dyDescent="0.25"/>
    <row r="47411" x14ac:dyDescent="0.25"/>
    <row r="47412" x14ac:dyDescent="0.25"/>
    <row r="47413" x14ac:dyDescent="0.25"/>
    <row r="47414" x14ac:dyDescent="0.25"/>
    <row r="47415" x14ac:dyDescent="0.25"/>
    <row r="47416" x14ac:dyDescent="0.25"/>
    <row r="47417" x14ac:dyDescent="0.25"/>
    <row r="47418" x14ac:dyDescent="0.25"/>
    <row r="47419" x14ac:dyDescent="0.25"/>
    <row r="47420" x14ac:dyDescent="0.25"/>
    <row r="47421" x14ac:dyDescent="0.25"/>
    <row r="47422" x14ac:dyDescent="0.25"/>
    <row r="47423" x14ac:dyDescent="0.25"/>
    <row r="47424" x14ac:dyDescent="0.25"/>
    <row r="47425" x14ac:dyDescent="0.25"/>
    <row r="47426" x14ac:dyDescent="0.25"/>
    <row r="47427" x14ac:dyDescent="0.25"/>
    <row r="47428" x14ac:dyDescent="0.25"/>
    <row r="47429" x14ac:dyDescent="0.25"/>
    <row r="47430" x14ac:dyDescent="0.25"/>
    <row r="47431" x14ac:dyDescent="0.25"/>
    <row r="47432" x14ac:dyDescent="0.25"/>
    <row r="47433" x14ac:dyDescent="0.25"/>
    <row r="47434" x14ac:dyDescent="0.25"/>
    <row r="47435" x14ac:dyDescent="0.25"/>
    <row r="47436" x14ac:dyDescent="0.25"/>
    <row r="47437" x14ac:dyDescent="0.25"/>
    <row r="47438" x14ac:dyDescent="0.25"/>
    <row r="47439" x14ac:dyDescent="0.25"/>
    <row r="47440" x14ac:dyDescent="0.25"/>
    <row r="47441" x14ac:dyDescent="0.25"/>
    <row r="47442" x14ac:dyDescent="0.25"/>
    <row r="47443" x14ac:dyDescent="0.25"/>
    <row r="47444" x14ac:dyDescent="0.25"/>
    <row r="47445" x14ac:dyDescent="0.25"/>
    <row r="47446" x14ac:dyDescent="0.25"/>
    <row r="47447" x14ac:dyDescent="0.25"/>
    <row r="47448" x14ac:dyDescent="0.25"/>
    <row r="47449" x14ac:dyDescent="0.25"/>
    <row r="47450" x14ac:dyDescent="0.25"/>
    <row r="47451" x14ac:dyDescent="0.25"/>
    <row r="47452" x14ac:dyDescent="0.25"/>
    <row r="47453" x14ac:dyDescent="0.25"/>
    <row r="47454" x14ac:dyDescent="0.25"/>
    <row r="47455" x14ac:dyDescent="0.25"/>
    <row r="47456" x14ac:dyDescent="0.25"/>
    <row r="47457" x14ac:dyDescent="0.25"/>
    <row r="47458" x14ac:dyDescent="0.25"/>
    <row r="47459" x14ac:dyDescent="0.25"/>
    <row r="47460" x14ac:dyDescent="0.25"/>
    <row r="47461" x14ac:dyDescent="0.25"/>
    <row r="47462" x14ac:dyDescent="0.25"/>
    <row r="47463" x14ac:dyDescent="0.25"/>
    <row r="47464" x14ac:dyDescent="0.25"/>
    <row r="47465" x14ac:dyDescent="0.25"/>
    <row r="47466" x14ac:dyDescent="0.25"/>
    <row r="47467" x14ac:dyDescent="0.25"/>
    <row r="47468" x14ac:dyDescent="0.25"/>
    <row r="47469" x14ac:dyDescent="0.25"/>
    <row r="47470" x14ac:dyDescent="0.25"/>
    <row r="47471" x14ac:dyDescent="0.25"/>
    <row r="47472" x14ac:dyDescent="0.25"/>
    <row r="47473" x14ac:dyDescent="0.25"/>
    <row r="47474" x14ac:dyDescent="0.25"/>
    <row r="47475" x14ac:dyDescent="0.25"/>
    <row r="47476" x14ac:dyDescent="0.25"/>
    <row r="47477" x14ac:dyDescent="0.25"/>
    <row r="47478" x14ac:dyDescent="0.25"/>
    <row r="47479" x14ac:dyDescent="0.25"/>
    <row r="47480" x14ac:dyDescent="0.25"/>
    <row r="47481" x14ac:dyDescent="0.25"/>
    <row r="47482" x14ac:dyDescent="0.25"/>
    <row r="47483" x14ac:dyDescent="0.25"/>
    <row r="47484" x14ac:dyDescent="0.25"/>
    <row r="47485" x14ac:dyDescent="0.25"/>
    <row r="47486" x14ac:dyDescent="0.25"/>
    <row r="47487" x14ac:dyDescent="0.25"/>
    <row r="47488" x14ac:dyDescent="0.25"/>
    <row r="47489" x14ac:dyDescent="0.25"/>
    <row r="47490" x14ac:dyDescent="0.25"/>
    <row r="47491" x14ac:dyDescent="0.25"/>
    <row r="47492" x14ac:dyDescent="0.25"/>
    <row r="47493" x14ac:dyDescent="0.25"/>
    <row r="47494" x14ac:dyDescent="0.25"/>
    <row r="47495" x14ac:dyDescent="0.25"/>
    <row r="47496" x14ac:dyDescent="0.25"/>
    <row r="47497" x14ac:dyDescent="0.25"/>
    <row r="47498" x14ac:dyDescent="0.25"/>
    <row r="47499" x14ac:dyDescent="0.25"/>
    <row r="47500" x14ac:dyDescent="0.25"/>
    <row r="47501" x14ac:dyDescent="0.25"/>
    <row r="47502" x14ac:dyDescent="0.25"/>
    <row r="47503" x14ac:dyDescent="0.25"/>
    <row r="47504" x14ac:dyDescent="0.25"/>
    <row r="47505" x14ac:dyDescent="0.25"/>
    <row r="47506" x14ac:dyDescent="0.25"/>
    <row r="47507" x14ac:dyDescent="0.25"/>
    <row r="47508" x14ac:dyDescent="0.25"/>
    <row r="47509" x14ac:dyDescent="0.25"/>
    <row r="47510" x14ac:dyDescent="0.25"/>
    <row r="47511" x14ac:dyDescent="0.25"/>
    <row r="47512" x14ac:dyDescent="0.25"/>
    <row r="47513" x14ac:dyDescent="0.25"/>
    <row r="47514" x14ac:dyDescent="0.25"/>
    <row r="47515" x14ac:dyDescent="0.25"/>
    <row r="47516" x14ac:dyDescent="0.25"/>
    <row r="47517" x14ac:dyDescent="0.25"/>
    <row r="47518" x14ac:dyDescent="0.25"/>
    <row r="47519" x14ac:dyDescent="0.25"/>
    <row r="47520" x14ac:dyDescent="0.25"/>
    <row r="47521" x14ac:dyDescent="0.25"/>
    <row r="47522" x14ac:dyDescent="0.25"/>
    <row r="47523" x14ac:dyDescent="0.25"/>
    <row r="47524" x14ac:dyDescent="0.25"/>
    <row r="47525" x14ac:dyDescent="0.25"/>
    <row r="47526" x14ac:dyDescent="0.25"/>
    <row r="47527" x14ac:dyDescent="0.25"/>
    <row r="47528" x14ac:dyDescent="0.25"/>
    <row r="47529" x14ac:dyDescent="0.25"/>
    <row r="47530" x14ac:dyDescent="0.25"/>
    <row r="47531" x14ac:dyDescent="0.25"/>
    <row r="47532" x14ac:dyDescent="0.25"/>
    <row r="47533" x14ac:dyDescent="0.25"/>
    <row r="47534" x14ac:dyDescent="0.25"/>
    <row r="47535" x14ac:dyDescent="0.25"/>
    <row r="47536" x14ac:dyDescent="0.25"/>
    <row r="47537" x14ac:dyDescent="0.25"/>
    <row r="47538" x14ac:dyDescent="0.25"/>
    <row r="47539" x14ac:dyDescent="0.25"/>
    <row r="47540" x14ac:dyDescent="0.25"/>
    <row r="47541" x14ac:dyDescent="0.25"/>
    <row r="47542" x14ac:dyDescent="0.25"/>
    <row r="47543" x14ac:dyDescent="0.25"/>
    <row r="47544" x14ac:dyDescent="0.25"/>
    <row r="47545" x14ac:dyDescent="0.25"/>
    <row r="47546" x14ac:dyDescent="0.25"/>
    <row r="47547" x14ac:dyDescent="0.25"/>
    <row r="47548" x14ac:dyDescent="0.25"/>
    <row r="47549" x14ac:dyDescent="0.25"/>
    <row r="47550" x14ac:dyDescent="0.25"/>
    <row r="47551" x14ac:dyDescent="0.25"/>
    <row r="47552" x14ac:dyDescent="0.25"/>
    <row r="47553" x14ac:dyDescent="0.25"/>
    <row r="47554" x14ac:dyDescent="0.25"/>
    <row r="47555" x14ac:dyDescent="0.25"/>
    <row r="47556" x14ac:dyDescent="0.25"/>
    <row r="47557" x14ac:dyDescent="0.25"/>
    <row r="47558" x14ac:dyDescent="0.25"/>
    <row r="47559" x14ac:dyDescent="0.25"/>
    <row r="47560" x14ac:dyDescent="0.25"/>
    <row r="47561" x14ac:dyDescent="0.25"/>
    <row r="47562" x14ac:dyDescent="0.25"/>
    <row r="47563" x14ac:dyDescent="0.25"/>
    <row r="47564" x14ac:dyDescent="0.25"/>
    <row r="47565" x14ac:dyDescent="0.25"/>
    <row r="47566" x14ac:dyDescent="0.25"/>
    <row r="47567" x14ac:dyDescent="0.25"/>
    <row r="47568" x14ac:dyDescent="0.25"/>
    <row r="47569" x14ac:dyDescent="0.25"/>
    <row r="47570" x14ac:dyDescent="0.25"/>
    <row r="47571" x14ac:dyDescent="0.25"/>
    <row r="47572" x14ac:dyDescent="0.25"/>
    <row r="47573" x14ac:dyDescent="0.25"/>
    <row r="47574" x14ac:dyDescent="0.25"/>
    <row r="47575" x14ac:dyDescent="0.25"/>
    <row r="47576" x14ac:dyDescent="0.25"/>
    <row r="47577" x14ac:dyDescent="0.25"/>
    <row r="47578" x14ac:dyDescent="0.25"/>
    <row r="47579" x14ac:dyDescent="0.25"/>
    <row r="47580" x14ac:dyDescent="0.25"/>
    <row r="47581" x14ac:dyDescent="0.25"/>
    <row r="47582" x14ac:dyDescent="0.25"/>
    <row r="47583" x14ac:dyDescent="0.25"/>
    <row r="47584" x14ac:dyDescent="0.25"/>
    <row r="47585" x14ac:dyDescent="0.25"/>
    <row r="47586" x14ac:dyDescent="0.25"/>
    <row r="47587" x14ac:dyDescent="0.25"/>
    <row r="47588" x14ac:dyDescent="0.25"/>
    <row r="47589" x14ac:dyDescent="0.25"/>
    <row r="47590" x14ac:dyDescent="0.25"/>
    <row r="47591" x14ac:dyDescent="0.25"/>
    <row r="47592" x14ac:dyDescent="0.25"/>
    <row r="47593" x14ac:dyDescent="0.25"/>
    <row r="47594" x14ac:dyDescent="0.25"/>
    <row r="47595" x14ac:dyDescent="0.25"/>
    <row r="47596" x14ac:dyDescent="0.25"/>
    <row r="47597" x14ac:dyDescent="0.25"/>
    <row r="47598" x14ac:dyDescent="0.25"/>
    <row r="47599" x14ac:dyDescent="0.25"/>
    <row r="47600" x14ac:dyDescent="0.25"/>
    <row r="47601" x14ac:dyDescent="0.25"/>
    <row r="47602" x14ac:dyDescent="0.25"/>
    <row r="47603" x14ac:dyDescent="0.25"/>
    <row r="47604" x14ac:dyDescent="0.25"/>
    <row r="47605" x14ac:dyDescent="0.25"/>
    <row r="47606" x14ac:dyDescent="0.25"/>
    <row r="47607" x14ac:dyDescent="0.25"/>
    <row r="47608" x14ac:dyDescent="0.25"/>
    <row r="47609" x14ac:dyDescent="0.25"/>
    <row r="47610" x14ac:dyDescent="0.25"/>
    <row r="47611" x14ac:dyDescent="0.25"/>
    <row r="47612" x14ac:dyDescent="0.25"/>
    <row r="47613" x14ac:dyDescent="0.25"/>
    <row r="47614" x14ac:dyDescent="0.25"/>
    <row r="47615" x14ac:dyDescent="0.25"/>
    <row r="47616" x14ac:dyDescent="0.25"/>
    <row r="47617" x14ac:dyDescent="0.25"/>
    <row r="47618" x14ac:dyDescent="0.25"/>
    <row r="47619" x14ac:dyDescent="0.25"/>
    <row r="47620" x14ac:dyDescent="0.25"/>
    <row r="47621" x14ac:dyDescent="0.25"/>
    <row r="47622" x14ac:dyDescent="0.25"/>
    <row r="47623" x14ac:dyDescent="0.25"/>
    <row r="47624" x14ac:dyDescent="0.25"/>
    <row r="47625" x14ac:dyDescent="0.25"/>
    <row r="47626" x14ac:dyDescent="0.25"/>
    <row r="47627" x14ac:dyDescent="0.25"/>
    <row r="47628" x14ac:dyDescent="0.25"/>
    <row r="47629" x14ac:dyDescent="0.25"/>
    <row r="47630" x14ac:dyDescent="0.25"/>
    <row r="47631" x14ac:dyDescent="0.25"/>
    <row r="47632" x14ac:dyDescent="0.25"/>
    <row r="47633" x14ac:dyDescent="0.25"/>
    <row r="47634" x14ac:dyDescent="0.25"/>
    <row r="47635" x14ac:dyDescent="0.25"/>
    <row r="47636" x14ac:dyDescent="0.25"/>
    <row r="47637" x14ac:dyDescent="0.25"/>
    <row r="47638" x14ac:dyDescent="0.25"/>
    <row r="47639" x14ac:dyDescent="0.25"/>
    <row r="47640" x14ac:dyDescent="0.25"/>
    <row r="47641" x14ac:dyDescent="0.25"/>
    <row r="47642" x14ac:dyDescent="0.25"/>
    <row r="47643" x14ac:dyDescent="0.25"/>
    <row r="47644" x14ac:dyDescent="0.25"/>
    <row r="47645" x14ac:dyDescent="0.25"/>
    <row r="47646" x14ac:dyDescent="0.25"/>
    <row r="47647" x14ac:dyDescent="0.25"/>
    <row r="47648" x14ac:dyDescent="0.25"/>
    <row r="47649" x14ac:dyDescent="0.25"/>
    <row r="47650" x14ac:dyDescent="0.25"/>
    <row r="47651" x14ac:dyDescent="0.25"/>
    <row r="47652" x14ac:dyDescent="0.25"/>
    <row r="47653" x14ac:dyDescent="0.25"/>
    <row r="47654" x14ac:dyDescent="0.25"/>
    <row r="47655" x14ac:dyDescent="0.25"/>
    <row r="47656" x14ac:dyDescent="0.25"/>
    <row r="47657" x14ac:dyDescent="0.25"/>
    <row r="47658" x14ac:dyDescent="0.25"/>
    <row r="47659" x14ac:dyDescent="0.25"/>
    <row r="47660" x14ac:dyDescent="0.25"/>
    <row r="47661" x14ac:dyDescent="0.25"/>
    <row r="47662" x14ac:dyDescent="0.25"/>
    <row r="47663" x14ac:dyDescent="0.25"/>
    <row r="47664" x14ac:dyDescent="0.25"/>
    <row r="47665" x14ac:dyDescent="0.25"/>
    <row r="47666" x14ac:dyDescent="0.25"/>
    <row r="47667" x14ac:dyDescent="0.25"/>
    <row r="47668" x14ac:dyDescent="0.25"/>
    <row r="47669" x14ac:dyDescent="0.25"/>
    <row r="47670" x14ac:dyDescent="0.25"/>
    <row r="47671" x14ac:dyDescent="0.25"/>
    <row r="47672" x14ac:dyDescent="0.25"/>
    <row r="47673" x14ac:dyDescent="0.25"/>
    <row r="47674" x14ac:dyDescent="0.25"/>
    <row r="47675" x14ac:dyDescent="0.25"/>
    <row r="47676" x14ac:dyDescent="0.25"/>
    <row r="47677" x14ac:dyDescent="0.25"/>
    <row r="47678" x14ac:dyDescent="0.25"/>
    <row r="47679" x14ac:dyDescent="0.25"/>
    <row r="47680" x14ac:dyDescent="0.25"/>
    <row r="47681" x14ac:dyDescent="0.25"/>
    <row r="47682" x14ac:dyDescent="0.25"/>
    <row r="47683" x14ac:dyDescent="0.25"/>
    <row r="47684" x14ac:dyDescent="0.25"/>
    <row r="47685" x14ac:dyDescent="0.25"/>
    <row r="47686" x14ac:dyDescent="0.25"/>
    <row r="47687" x14ac:dyDescent="0.25"/>
    <row r="47688" x14ac:dyDescent="0.25"/>
    <row r="47689" x14ac:dyDescent="0.25"/>
    <row r="47690" x14ac:dyDescent="0.25"/>
    <row r="47691" x14ac:dyDescent="0.25"/>
    <row r="47692" x14ac:dyDescent="0.25"/>
    <row r="47693" x14ac:dyDescent="0.25"/>
    <row r="47694" x14ac:dyDescent="0.25"/>
    <row r="47695" x14ac:dyDescent="0.25"/>
    <row r="47696" x14ac:dyDescent="0.25"/>
    <row r="47697" x14ac:dyDescent="0.25"/>
    <row r="47698" x14ac:dyDescent="0.25"/>
    <row r="47699" x14ac:dyDescent="0.25"/>
    <row r="47700" x14ac:dyDescent="0.25"/>
    <row r="47701" x14ac:dyDescent="0.25"/>
    <row r="47702" x14ac:dyDescent="0.25"/>
    <row r="47703" x14ac:dyDescent="0.25"/>
    <row r="47704" x14ac:dyDescent="0.25"/>
    <row r="47705" x14ac:dyDescent="0.25"/>
    <row r="47706" x14ac:dyDescent="0.25"/>
    <row r="47707" x14ac:dyDescent="0.25"/>
    <row r="47708" x14ac:dyDescent="0.25"/>
    <row r="47709" x14ac:dyDescent="0.25"/>
    <row r="47710" x14ac:dyDescent="0.25"/>
    <row r="47711" x14ac:dyDescent="0.25"/>
    <row r="47712" x14ac:dyDescent="0.25"/>
    <row r="47713" x14ac:dyDescent="0.25"/>
    <row r="47714" x14ac:dyDescent="0.25"/>
    <row r="47715" x14ac:dyDescent="0.25"/>
    <row r="47716" x14ac:dyDescent="0.25"/>
    <row r="47717" x14ac:dyDescent="0.25"/>
    <row r="47718" x14ac:dyDescent="0.25"/>
    <row r="47719" x14ac:dyDescent="0.25"/>
    <row r="47720" x14ac:dyDescent="0.25"/>
    <row r="47721" x14ac:dyDescent="0.25"/>
    <row r="47722" x14ac:dyDescent="0.25"/>
    <row r="47723" x14ac:dyDescent="0.25"/>
    <row r="47724" x14ac:dyDescent="0.25"/>
    <row r="47725" x14ac:dyDescent="0.25"/>
    <row r="47726" x14ac:dyDescent="0.25"/>
    <row r="47727" x14ac:dyDescent="0.25"/>
    <row r="47728" x14ac:dyDescent="0.25"/>
    <row r="47729" x14ac:dyDescent="0.25"/>
    <row r="47730" x14ac:dyDescent="0.25"/>
    <row r="47731" x14ac:dyDescent="0.25"/>
    <row r="47732" x14ac:dyDescent="0.25"/>
    <row r="47733" x14ac:dyDescent="0.25"/>
    <row r="47734" x14ac:dyDescent="0.25"/>
    <row r="47735" x14ac:dyDescent="0.25"/>
    <row r="47736" x14ac:dyDescent="0.25"/>
    <row r="47737" x14ac:dyDescent="0.25"/>
    <row r="47738" x14ac:dyDescent="0.25"/>
    <row r="47739" x14ac:dyDescent="0.25"/>
    <row r="47740" x14ac:dyDescent="0.25"/>
    <row r="47741" x14ac:dyDescent="0.25"/>
    <row r="47742" x14ac:dyDescent="0.25"/>
    <row r="47743" x14ac:dyDescent="0.25"/>
    <row r="47744" x14ac:dyDescent="0.25"/>
    <row r="47745" x14ac:dyDescent="0.25"/>
    <row r="47746" x14ac:dyDescent="0.25"/>
    <row r="47747" x14ac:dyDescent="0.25"/>
    <row r="47748" x14ac:dyDescent="0.25"/>
    <row r="47749" x14ac:dyDescent="0.25"/>
    <row r="47750" x14ac:dyDescent="0.25"/>
    <row r="47751" x14ac:dyDescent="0.25"/>
    <row r="47752" x14ac:dyDescent="0.25"/>
    <row r="47753" x14ac:dyDescent="0.25"/>
    <row r="47754" x14ac:dyDescent="0.25"/>
    <row r="47755" x14ac:dyDescent="0.25"/>
    <row r="47756" x14ac:dyDescent="0.25"/>
    <row r="47757" x14ac:dyDescent="0.25"/>
    <row r="47758" x14ac:dyDescent="0.25"/>
    <row r="47759" x14ac:dyDescent="0.25"/>
    <row r="47760" x14ac:dyDescent="0.25"/>
    <row r="47761" x14ac:dyDescent="0.25"/>
    <row r="47762" x14ac:dyDescent="0.25"/>
    <row r="47763" x14ac:dyDescent="0.25"/>
    <row r="47764" x14ac:dyDescent="0.25"/>
    <row r="47765" x14ac:dyDescent="0.25"/>
    <row r="47766" x14ac:dyDescent="0.25"/>
    <row r="47767" x14ac:dyDescent="0.25"/>
    <row r="47768" x14ac:dyDescent="0.25"/>
    <row r="47769" x14ac:dyDescent="0.25"/>
    <row r="47770" x14ac:dyDescent="0.25"/>
    <row r="47771" x14ac:dyDescent="0.25"/>
    <row r="47772" x14ac:dyDescent="0.25"/>
    <row r="47773" x14ac:dyDescent="0.25"/>
    <row r="47774" x14ac:dyDescent="0.25"/>
    <row r="47775" x14ac:dyDescent="0.25"/>
    <row r="47776" x14ac:dyDescent="0.25"/>
    <row r="47777" x14ac:dyDescent="0.25"/>
    <row r="47778" x14ac:dyDescent="0.25"/>
    <row r="47779" x14ac:dyDescent="0.25"/>
    <row r="47780" x14ac:dyDescent="0.25"/>
    <row r="47781" x14ac:dyDescent="0.25"/>
    <row r="47782" x14ac:dyDescent="0.25"/>
    <row r="47783" x14ac:dyDescent="0.25"/>
    <row r="47784" x14ac:dyDescent="0.25"/>
    <row r="47785" x14ac:dyDescent="0.25"/>
    <row r="47786" x14ac:dyDescent="0.25"/>
    <row r="47787" x14ac:dyDescent="0.25"/>
    <row r="47788" x14ac:dyDescent="0.25"/>
    <row r="47789" x14ac:dyDescent="0.25"/>
    <row r="47790" x14ac:dyDescent="0.25"/>
    <row r="47791" x14ac:dyDescent="0.25"/>
    <row r="47792" x14ac:dyDescent="0.25"/>
    <row r="47793" x14ac:dyDescent="0.25"/>
    <row r="47794" x14ac:dyDescent="0.25"/>
    <row r="47795" x14ac:dyDescent="0.25"/>
    <row r="47796" x14ac:dyDescent="0.25"/>
    <row r="47797" x14ac:dyDescent="0.25"/>
    <row r="47798" x14ac:dyDescent="0.25"/>
    <row r="47799" x14ac:dyDescent="0.25"/>
    <row r="47800" x14ac:dyDescent="0.25"/>
    <row r="47801" x14ac:dyDescent="0.25"/>
    <row r="47802" x14ac:dyDescent="0.25"/>
    <row r="47803" x14ac:dyDescent="0.25"/>
    <row r="47804" x14ac:dyDescent="0.25"/>
    <row r="47805" x14ac:dyDescent="0.25"/>
    <row r="47806" x14ac:dyDescent="0.25"/>
    <row r="47807" x14ac:dyDescent="0.25"/>
    <row r="47808" x14ac:dyDescent="0.25"/>
    <row r="47809" x14ac:dyDescent="0.25"/>
    <row r="47810" x14ac:dyDescent="0.25"/>
    <row r="47811" x14ac:dyDescent="0.25"/>
    <row r="47812" x14ac:dyDescent="0.25"/>
    <row r="47813" x14ac:dyDescent="0.25"/>
    <row r="47814" x14ac:dyDescent="0.25"/>
    <row r="47815" x14ac:dyDescent="0.25"/>
    <row r="47816" x14ac:dyDescent="0.25"/>
    <row r="47817" x14ac:dyDescent="0.25"/>
    <row r="47818" x14ac:dyDescent="0.25"/>
    <row r="47819" x14ac:dyDescent="0.25"/>
    <row r="47820" x14ac:dyDescent="0.25"/>
    <row r="47821" x14ac:dyDescent="0.25"/>
    <row r="47822" x14ac:dyDescent="0.25"/>
    <row r="47823" x14ac:dyDescent="0.25"/>
    <row r="47824" x14ac:dyDescent="0.25"/>
    <row r="47825" x14ac:dyDescent="0.25"/>
    <row r="47826" x14ac:dyDescent="0.25"/>
    <row r="47827" x14ac:dyDescent="0.25"/>
    <row r="47828" x14ac:dyDescent="0.25"/>
    <row r="47829" x14ac:dyDescent="0.25"/>
    <row r="47830" x14ac:dyDescent="0.25"/>
    <row r="47831" x14ac:dyDescent="0.25"/>
    <row r="47832" x14ac:dyDescent="0.25"/>
    <row r="47833" x14ac:dyDescent="0.25"/>
    <row r="47834" x14ac:dyDescent="0.25"/>
    <row r="47835" x14ac:dyDescent="0.25"/>
    <row r="47836" x14ac:dyDescent="0.25"/>
    <row r="47837" x14ac:dyDescent="0.25"/>
    <row r="47838" x14ac:dyDescent="0.25"/>
    <row r="47839" x14ac:dyDescent="0.25"/>
    <row r="47840" x14ac:dyDescent="0.25"/>
    <row r="47841" x14ac:dyDescent="0.25"/>
    <row r="47842" x14ac:dyDescent="0.25"/>
    <row r="47843" x14ac:dyDescent="0.25"/>
    <row r="47844" x14ac:dyDescent="0.25"/>
    <row r="47845" x14ac:dyDescent="0.25"/>
    <row r="47846" x14ac:dyDescent="0.25"/>
    <row r="47847" x14ac:dyDescent="0.25"/>
    <row r="47848" x14ac:dyDescent="0.25"/>
    <row r="47849" x14ac:dyDescent="0.25"/>
    <row r="47850" x14ac:dyDescent="0.25"/>
    <row r="47851" x14ac:dyDescent="0.25"/>
    <row r="47852" x14ac:dyDescent="0.25"/>
    <row r="47853" x14ac:dyDescent="0.25"/>
    <row r="47854" x14ac:dyDescent="0.25"/>
    <row r="47855" x14ac:dyDescent="0.25"/>
    <row r="47856" x14ac:dyDescent="0.25"/>
    <row r="47857" x14ac:dyDescent="0.25"/>
    <row r="47858" x14ac:dyDescent="0.25"/>
    <row r="47859" x14ac:dyDescent="0.25"/>
    <row r="47860" x14ac:dyDescent="0.25"/>
    <row r="47861" x14ac:dyDescent="0.25"/>
    <row r="47862" x14ac:dyDescent="0.25"/>
    <row r="47863" x14ac:dyDescent="0.25"/>
    <row r="47864" x14ac:dyDescent="0.25"/>
    <row r="47865" x14ac:dyDescent="0.25"/>
    <row r="47866" x14ac:dyDescent="0.25"/>
    <row r="47867" x14ac:dyDescent="0.25"/>
    <row r="47868" x14ac:dyDescent="0.25"/>
    <row r="47869" x14ac:dyDescent="0.25"/>
    <row r="47870" x14ac:dyDescent="0.25"/>
    <row r="47871" x14ac:dyDescent="0.25"/>
    <row r="47872" x14ac:dyDescent="0.25"/>
    <row r="47873" x14ac:dyDescent="0.25"/>
    <row r="47874" x14ac:dyDescent="0.25"/>
    <row r="47875" x14ac:dyDescent="0.25"/>
    <row r="47876" x14ac:dyDescent="0.25"/>
    <row r="47877" x14ac:dyDescent="0.25"/>
    <row r="47878" x14ac:dyDescent="0.25"/>
    <row r="47879" x14ac:dyDescent="0.25"/>
    <row r="47880" x14ac:dyDescent="0.25"/>
    <row r="47881" x14ac:dyDescent="0.25"/>
    <row r="47882" x14ac:dyDescent="0.25"/>
    <row r="47883" x14ac:dyDescent="0.25"/>
    <row r="47884" x14ac:dyDescent="0.25"/>
    <row r="47885" x14ac:dyDescent="0.25"/>
    <row r="47886" x14ac:dyDescent="0.25"/>
    <row r="47887" x14ac:dyDescent="0.25"/>
    <row r="47888" x14ac:dyDescent="0.25"/>
    <row r="47889" x14ac:dyDescent="0.25"/>
    <row r="47890" x14ac:dyDescent="0.25"/>
    <row r="47891" x14ac:dyDescent="0.25"/>
    <row r="47892" x14ac:dyDescent="0.25"/>
    <row r="47893" x14ac:dyDescent="0.25"/>
    <row r="47894" x14ac:dyDescent="0.25"/>
    <row r="47895" x14ac:dyDescent="0.25"/>
    <row r="47896" x14ac:dyDescent="0.25"/>
    <row r="47897" x14ac:dyDescent="0.25"/>
    <row r="47898" x14ac:dyDescent="0.25"/>
    <row r="47899" x14ac:dyDescent="0.25"/>
    <row r="47900" x14ac:dyDescent="0.25"/>
    <row r="47901" x14ac:dyDescent="0.25"/>
    <row r="47902" x14ac:dyDescent="0.25"/>
    <row r="47903" x14ac:dyDescent="0.25"/>
    <row r="47904" x14ac:dyDescent="0.25"/>
    <row r="47905" x14ac:dyDescent="0.25"/>
    <row r="47906" x14ac:dyDescent="0.25"/>
    <row r="47907" x14ac:dyDescent="0.25"/>
    <row r="47908" x14ac:dyDescent="0.25"/>
    <row r="47909" x14ac:dyDescent="0.25"/>
    <row r="47910" x14ac:dyDescent="0.25"/>
    <row r="47911" x14ac:dyDescent="0.25"/>
    <row r="47912" x14ac:dyDescent="0.25"/>
    <row r="47913" x14ac:dyDescent="0.25"/>
    <row r="47914" x14ac:dyDescent="0.25"/>
    <row r="47915" x14ac:dyDescent="0.25"/>
    <row r="47916" x14ac:dyDescent="0.25"/>
    <row r="47917" x14ac:dyDescent="0.25"/>
    <row r="47918" x14ac:dyDescent="0.25"/>
    <row r="47919" x14ac:dyDescent="0.25"/>
    <row r="47920" x14ac:dyDescent="0.25"/>
    <row r="47921" x14ac:dyDescent="0.25"/>
    <row r="47922" x14ac:dyDescent="0.25"/>
    <row r="47923" x14ac:dyDescent="0.25"/>
    <row r="47924" x14ac:dyDescent="0.25"/>
    <row r="47925" x14ac:dyDescent="0.25"/>
    <row r="47926" x14ac:dyDescent="0.25"/>
    <row r="47927" x14ac:dyDescent="0.25"/>
    <row r="47928" x14ac:dyDescent="0.25"/>
    <row r="47929" x14ac:dyDescent="0.25"/>
    <row r="47930" x14ac:dyDescent="0.25"/>
    <row r="47931" x14ac:dyDescent="0.25"/>
    <row r="47932" x14ac:dyDescent="0.25"/>
    <row r="47933" x14ac:dyDescent="0.25"/>
    <row r="47934" x14ac:dyDescent="0.25"/>
    <row r="47935" x14ac:dyDescent="0.25"/>
    <row r="47936" x14ac:dyDescent="0.25"/>
    <row r="47937" x14ac:dyDescent="0.25"/>
    <row r="47938" x14ac:dyDescent="0.25"/>
    <row r="47939" x14ac:dyDescent="0.25"/>
    <row r="47940" x14ac:dyDescent="0.25"/>
    <row r="47941" x14ac:dyDescent="0.25"/>
    <row r="47942" x14ac:dyDescent="0.25"/>
    <row r="47943" x14ac:dyDescent="0.25"/>
    <row r="47944" x14ac:dyDescent="0.25"/>
    <row r="47945" x14ac:dyDescent="0.25"/>
    <row r="47946" x14ac:dyDescent="0.25"/>
    <row r="47947" x14ac:dyDescent="0.25"/>
    <row r="47948" x14ac:dyDescent="0.25"/>
    <row r="47949" x14ac:dyDescent="0.25"/>
    <row r="47950" x14ac:dyDescent="0.25"/>
    <row r="47951" x14ac:dyDescent="0.25"/>
    <row r="47952" x14ac:dyDescent="0.25"/>
    <row r="47953" x14ac:dyDescent="0.25"/>
    <row r="47954" x14ac:dyDescent="0.25"/>
    <row r="47955" x14ac:dyDescent="0.25"/>
    <row r="47956" x14ac:dyDescent="0.25"/>
    <row r="47957" x14ac:dyDescent="0.25"/>
    <row r="47958" x14ac:dyDescent="0.25"/>
    <row r="47959" x14ac:dyDescent="0.25"/>
    <row r="47960" x14ac:dyDescent="0.25"/>
    <row r="47961" x14ac:dyDescent="0.25"/>
    <row r="47962" x14ac:dyDescent="0.25"/>
    <row r="47963" x14ac:dyDescent="0.25"/>
    <row r="47964" x14ac:dyDescent="0.25"/>
    <row r="47965" x14ac:dyDescent="0.25"/>
    <row r="47966" x14ac:dyDescent="0.25"/>
    <row r="47967" x14ac:dyDescent="0.25"/>
    <row r="47968" x14ac:dyDescent="0.25"/>
    <row r="47969" x14ac:dyDescent="0.25"/>
    <row r="47970" x14ac:dyDescent="0.25"/>
    <row r="47971" x14ac:dyDescent="0.25"/>
    <row r="47972" x14ac:dyDescent="0.25"/>
    <row r="47973" x14ac:dyDescent="0.25"/>
    <row r="47974" x14ac:dyDescent="0.25"/>
    <row r="47975" x14ac:dyDescent="0.25"/>
    <row r="47976" x14ac:dyDescent="0.25"/>
    <row r="47977" x14ac:dyDescent="0.25"/>
    <row r="47978" x14ac:dyDescent="0.25"/>
    <row r="47979" x14ac:dyDescent="0.25"/>
    <row r="47980" x14ac:dyDescent="0.25"/>
    <row r="47981" x14ac:dyDescent="0.25"/>
    <row r="47982" x14ac:dyDescent="0.25"/>
    <row r="47983" x14ac:dyDescent="0.25"/>
    <row r="47984" x14ac:dyDescent="0.25"/>
    <row r="47985" x14ac:dyDescent="0.25"/>
    <row r="47986" x14ac:dyDescent="0.25"/>
    <row r="47987" x14ac:dyDescent="0.25"/>
    <row r="47988" x14ac:dyDescent="0.25"/>
    <row r="47989" x14ac:dyDescent="0.25"/>
    <row r="47990" x14ac:dyDescent="0.25"/>
    <row r="47991" x14ac:dyDescent="0.25"/>
    <row r="47992" x14ac:dyDescent="0.25"/>
    <row r="47993" x14ac:dyDescent="0.25"/>
    <row r="47994" x14ac:dyDescent="0.25"/>
    <row r="47995" x14ac:dyDescent="0.25"/>
    <row r="47996" x14ac:dyDescent="0.25"/>
    <row r="47997" x14ac:dyDescent="0.25"/>
    <row r="47998" x14ac:dyDescent="0.25"/>
    <row r="47999" x14ac:dyDescent="0.25"/>
    <row r="48000" x14ac:dyDescent="0.25"/>
    <row r="48001" x14ac:dyDescent="0.25"/>
    <row r="48002" x14ac:dyDescent="0.25"/>
    <row r="48003" x14ac:dyDescent="0.25"/>
    <row r="48004" x14ac:dyDescent="0.25"/>
    <row r="48005" x14ac:dyDescent="0.25"/>
    <row r="48006" x14ac:dyDescent="0.25"/>
    <row r="48007" x14ac:dyDescent="0.25"/>
    <row r="48008" x14ac:dyDescent="0.25"/>
    <row r="48009" x14ac:dyDescent="0.25"/>
    <row r="48010" x14ac:dyDescent="0.25"/>
    <row r="48011" x14ac:dyDescent="0.25"/>
    <row r="48012" x14ac:dyDescent="0.25"/>
    <row r="48013" x14ac:dyDescent="0.25"/>
    <row r="48014" x14ac:dyDescent="0.25"/>
    <row r="48015" x14ac:dyDescent="0.25"/>
    <row r="48016" x14ac:dyDescent="0.25"/>
    <row r="48017" x14ac:dyDescent="0.25"/>
    <row r="48018" x14ac:dyDescent="0.25"/>
    <row r="48019" x14ac:dyDescent="0.25"/>
    <row r="48020" x14ac:dyDescent="0.25"/>
    <row r="48021" x14ac:dyDescent="0.25"/>
    <row r="48022" x14ac:dyDescent="0.25"/>
    <row r="48023" x14ac:dyDescent="0.25"/>
    <row r="48024" x14ac:dyDescent="0.25"/>
    <row r="48025" x14ac:dyDescent="0.25"/>
    <row r="48026" x14ac:dyDescent="0.25"/>
    <row r="48027" x14ac:dyDescent="0.25"/>
    <row r="48028" x14ac:dyDescent="0.25"/>
    <row r="48029" x14ac:dyDescent="0.25"/>
    <row r="48030" x14ac:dyDescent="0.25"/>
    <row r="48031" x14ac:dyDescent="0.25"/>
    <row r="48032" x14ac:dyDescent="0.25"/>
    <row r="48033" x14ac:dyDescent="0.25"/>
    <row r="48034" x14ac:dyDescent="0.25"/>
    <row r="48035" x14ac:dyDescent="0.25"/>
    <row r="48036" x14ac:dyDescent="0.25"/>
    <row r="48037" x14ac:dyDescent="0.25"/>
    <row r="48038" x14ac:dyDescent="0.25"/>
    <row r="48039" x14ac:dyDescent="0.25"/>
    <row r="48040" x14ac:dyDescent="0.25"/>
    <row r="48041" x14ac:dyDescent="0.25"/>
    <row r="48042" x14ac:dyDescent="0.25"/>
    <row r="48043" x14ac:dyDescent="0.25"/>
    <row r="48044" x14ac:dyDescent="0.25"/>
    <row r="48045" x14ac:dyDescent="0.25"/>
    <row r="48046" x14ac:dyDescent="0.25"/>
    <row r="48047" x14ac:dyDescent="0.25"/>
    <row r="48048" x14ac:dyDescent="0.25"/>
    <row r="48049" x14ac:dyDescent="0.25"/>
    <row r="48050" x14ac:dyDescent="0.25"/>
    <row r="48051" x14ac:dyDescent="0.25"/>
    <row r="48052" x14ac:dyDescent="0.25"/>
    <row r="48053" x14ac:dyDescent="0.25"/>
    <row r="48054" x14ac:dyDescent="0.25"/>
    <row r="48055" x14ac:dyDescent="0.25"/>
    <row r="48056" x14ac:dyDescent="0.25"/>
    <row r="48057" x14ac:dyDescent="0.25"/>
    <row r="48058" x14ac:dyDescent="0.25"/>
    <row r="48059" x14ac:dyDescent="0.25"/>
    <row r="48060" x14ac:dyDescent="0.25"/>
    <row r="48061" x14ac:dyDescent="0.25"/>
    <row r="48062" x14ac:dyDescent="0.25"/>
    <row r="48063" x14ac:dyDescent="0.25"/>
    <row r="48064" x14ac:dyDescent="0.25"/>
    <row r="48065" x14ac:dyDescent="0.25"/>
    <row r="48066" x14ac:dyDescent="0.25"/>
    <row r="48067" x14ac:dyDescent="0.25"/>
    <row r="48068" x14ac:dyDescent="0.25"/>
    <row r="48069" x14ac:dyDescent="0.25"/>
    <row r="48070" x14ac:dyDescent="0.25"/>
    <row r="48071" x14ac:dyDescent="0.25"/>
    <row r="48072" x14ac:dyDescent="0.25"/>
    <row r="48073" x14ac:dyDescent="0.25"/>
    <row r="48074" x14ac:dyDescent="0.25"/>
    <row r="48075" x14ac:dyDescent="0.25"/>
    <row r="48076" x14ac:dyDescent="0.25"/>
    <row r="48077" x14ac:dyDescent="0.25"/>
    <row r="48078" x14ac:dyDescent="0.25"/>
    <row r="48079" x14ac:dyDescent="0.25"/>
    <row r="48080" x14ac:dyDescent="0.25"/>
    <row r="48081" x14ac:dyDescent="0.25"/>
    <row r="48082" x14ac:dyDescent="0.25"/>
    <row r="48083" x14ac:dyDescent="0.25"/>
    <row r="48084" x14ac:dyDescent="0.25"/>
    <row r="48085" x14ac:dyDescent="0.25"/>
    <row r="48086" x14ac:dyDescent="0.25"/>
    <row r="48087" x14ac:dyDescent="0.25"/>
    <row r="48088" x14ac:dyDescent="0.25"/>
    <row r="48089" x14ac:dyDescent="0.25"/>
    <row r="48090" x14ac:dyDescent="0.25"/>
    <row r="48091" x14ac:dyDescent="0.25"/>
    <row r="48092" x14ac:dyDescent="0.25"/>
    <row r="48093" x14ac:dyDescent="0.25"/>
    <row r="48094" x14ac:dyDescent="0.25"/>
    <row r="48095" x14ac:dyDescent="0.25"/>
    <row r="48096" x14ac:dyDescent="0.25"/>
    <row r="48097" x14ac:dyDescent="0.25"/>
    <row r="48098" x14ac:dyDescent="0.25"/>
    <row r="48099" x14ac:dyDescent="0.25"/>
    <row r="48100" x14ac:dyDescent="0.25"/>
    <row r="48101" x14ac:dyDescent="0.25"/>
    <row r="48102" x14ac:dyDescent="0.25"/>
    <row r="48103" x14ac:dyDescent="0.25"/>
    <row r="48104" x14ac:dyDescent="0.25"/>
    <row r="48105" x14ac:dyDescent="0.25"/>
    <row r="48106" x14ac:dyDescent="0.25"/>
    <row r="48107" x14ac:dyDescent="0.25"/>
    <row r="48108" x14ac:dyDescent="0.25"/>
    <row r="48109" x14ac:dyDescent="0.25"/>
    <row r="48110" x14ac:dyDescent="0.25"/>
    <row r="48111" x14ac:dyDescent="0.25"/>
    <row r="48112" x14ac:dyDescent="0.25"/>
    <row r="48113" x14ac:dyDescent="0.25"/>
    <row r="48114" x14ac:dyDescent="0.25"/>
    <row r="48115" x14ac:dyDescent="0.25"/>
    <row r="48116" x14ac:dyDescent="0.25"/>
    <row r="48117" x14ac:dyDescent="0.25"/>
    <row r="48118" x14ac:dyDescent="0.25"/>
    <row r="48119" x14ac:dyDescent="0.25"/>
    <row r="48120" x14ac:dyDescent="0.25"/>
    <row r="48121" x14ac:dyDescent="0.25"/>
    <row r="48122" x14ac:dyDescent="0.25"/>
    <row r="48123" x14ac:dyDescent="0.25"/>
    <row r="48124" x14ac:dyDescent="0.25"/>
    <row r="48125" x14ac:dyDescent="0.25"/>
    <row r="48126" x14ac:dyDescent="0.25"/>
    <row r="48127" x14ac:dyDescent="0.25"/>
    <row r="48128" x14ac:dyDescent="0.25"/>
    <row r="48129" x14ac:dyDescent="0.25"/>
    <row r="48130" x14ac:dyDescent="0.25"/>
    <row r="48131" x14ac:dyDescent="0.25"/>
    <row r="48132" x14ac:dyDescent="0.25"/>
    <row r="48133" x14ac:dyDescent="0.25"/>
    <row r="48134" x14ac:dyDescent="0.25"/>
    <row r="48135" x14ac:dyDescent="0.25"/>
    <row r="48136" x14ac:dyDescent="0.25"/>
    <row r="48137" x14ac:dyDescent="0.25"/>
    <row r="48138" x14ac:dyDescent="0.25"/>
    <row r="48139" x14ac:dyDescent="0.25"/>
    <row r="48140" x14ac:dyDescent="0.25"/>
    <row r="48141" x14ac:dyDescent="0.25"/>
    <row r="48142" x14ac:dyDescent="0.25"/>
    <row r="48143" x14ac:dyDescent="0.25"/>
    <row r="48144" x14ac:dyDescent="0.25"/>
    <row r="48145" x14ac:dyDescent="0.25"/>
    <row r="48146" x14ac:dyDescent="0.25"/>
    <row r="48147" x14ac:dyDescent="0.25"/>
    <row r="48148" x14ac:dyDescent="0.25"/>
    <row r="48149" x14ac:dyDescent="0.25"/>
    <row r="48150" x14ac:dyDescent="0.25"/>
    <row r="48151" x14ac:dyDescent="0.25"/>
    <row r="48152" x14ac:dyDescent="0.25"/>
    <row r="48153" x14ac:dyDescent="0.25"/>
    <row r="48154" x14ac:dyDescent="0.25"/>
    <row r="48155" x14ac:dyDescent="0.25"/>
    <row r="48156" x14ac:dyDescent="0.25"/>
    <row r="48157" x14ac:dyDescent="0.25"/>
    <row r="48158" x14ac:dyDescent="0.25"/>
    <row r="48159" x14ac:dyDescent="0.25"/>
    <row r="48160" x14ac:dyDescent="0.25"/>
    <row r="48161" x14ac:dyDescent="0.25"/>
    <row r="48162" x14ac:dyDescent="0.25"/>
    <row r="48163" x14ac:dyDescent="0.25"/>
    <row r="48164" x14ac:dyDescent="0.25"/>
    <row r="48165" x14ac:dyDescent="0.25"/>
    <row r="48166" x14ac:dyDescent="0.25"/>
    <row r="48167" x14ac:dyDescent="0.25"/>
    <row r="48168" x14ac:dyDescent="0.25"/>
    <row r="48169" x14ac:dyDescent="0.25"/>
    <row r="48170" x14ac:dyDescent="0.25"/>
    <row r="48171" x14ac:dyDescent="0.25"/>
    <row r="48172" x14ac:dyDescent="0.25"/>
    <row r="48173" x14ac:dyDescent="0.25"/>
    <row r="48174" x14ac:dyDescent="0.25"/>
    <row r="48175" x14ac:dyDescent="0.25"/>
    <row r="48176" x14ac:dyDescent="0.25"/>
    <row r="48177" x14ac:dyDescent="0.25"/>
    <row r="48178" x14ac:dyDescent="0.25"/>
    <row r="48179" x14ac:dyDescent="0.25"/>
    <row r="48180" x14ac:dyDescent="0.25"/>
    <row r="48181" x14ac:dyDescent="0.25"/>
    <row r="48182" x14ac:dyDescent="0.25"/>
    <row r="48183" x14ac:dyDescent="0.25"/>
    <row r="48184" x14ac:dyDescent="0.25"/>
    <row r="48185" x14ac:dyDescent="0.25"/>
    <row r="48186" x14ac:dyDescent="0.25"/>
    <row r="48187" x14ac:dyDescent="0.25"/>
    <row r="48188" x14ac:dyDescent="0.25"/>
    <row r="48189" x14ac:dyDescent="0.25"/>
    <row r="48190" x14ac:dyDescent="0.25"/>
    <row r="48191" x14ac:dyDescent="0.25"/>
    <row r="48192" x14ac:dyDescent="0.25"/>
    <row r="48193" x14ac:dyDescent="0.25"/>
    <row r="48194" x14ac:dyDescent="0.25"/>
    <row r="48195" x14ac:dyDescent="0.25"/>
    <row r="48196" x14ac:dyDescent="0.25"/>
    <row r="48197" x14ac:dyDescent="0.25"/>
    <row r="48198" x14ac:dyDescent="0.25"/>
    <row r="48199" x14ac:dyDescent="0.25"/>
    <row r="48200" x14ac:dyDescent="0.25"/>
    <row r="48201" x14ac:dyDescent="0.25"/>
    <row r="48202" x14ac:dyDescent="0.25"/>
    <row r="48203" x14ac:dyDescent="0.25"/>
    <row r="48204" x14ac:dyDescent="0.25"/>
    <row r="48205" x14ac:dyDescent="0.25"/>
    <row r="48206" x14ac:dyDescent="0.25"/>
    <row r="48207" x14ac:dyDescent="0.25"/>
    <row r="48208" x14ac:dyDescent="0.25"/>
    <row r="48209" x14ac:dyDescent="0.25"/>
    <row r="48210" x14ac:dyDescent="0.25"/>
    <row r="48211" x14ac:dyDescent="0.25"/>
    <row r="48212" x14ac:dyDescent="0.25"/>
    <row r="48213" x14ac:dyDescent="0.25"/>
    <row r="48214" x14ac:dyDescent="0.25"/>
    <row r="48215" x14ac:dyDescent="0.25"/>
    <row r="48216" x14ac:dyDescent="0.25"/>
    <row r="48217" x14ac:dyDescent="0.25"/>
    <row r="48218" x14ac:dyDescent="0.25"/>
    <row r="48219" x14ac:dyDescent="0.25"/>
    <row r="48220" x14ac:dyDescent="0.25"/>
    <row r="48221" x14ac:dyDescent="0.25"/>
    <row r="48222" x14ac:dyDescent="0.25"/>
    <row r="48223" x14ac:dyDescent="0.25"/>
    <row r="48224" x14ac:dyDescent="0.25"/>
    <row r="48225" x14ac:dyDescent="0.25"/>
    <row r="48226" x14ac:dyDescent="0.25"/>
    <row r="48227" x14ac:dyDescent="0.25"/>
    <row r="48228" x14ac:dyDescent="0.25"/>
    <row r="48229" x14ac:dyDescent="0.25"/>
    <row r="48230" x14ac:dyDescent="0.25"/>
    <row r="48231" x14ac:dyDescent="0.25"/>
    <row r="48232" x14ac:dyDescent="0.25"/>
    <row r="48233" x14ac:dyDescent="0.25"/>
    <row r="48234" x14ac:dyDescent="0.25"/>
    <row r="48235" x14ac:dyDescent="0.25"/>
    <row r="48236" x14ac:dyDescent="0.25"/>
    <row r="48237" x14ac:dyDescent="0.25"/>
    <row r="48238" x14ac:dyDescent="0.25"/>
    <row r="48239" x14ac:dyDescent="0.25"/>
    <row r="48240" x14ac:dyDescent="0.25"/>
    <row r="48241" x14ac:dyDescent="0.25"/>
    <row r="48242" x14ac:dyDescent="0.25"/>
    <row r="48243" x14ac:dyDescent="0.25"/>
    <row r="48244" x14ac:dyDescent="0.25"/>
    <row r="48245" x14ac:dyDescent="0.25"/>
    <row r="48246" x14ac:dyDescent="0.25"/>
    <row r="48247" x14ac:dyDescent="0.25"/>
    <row r="48248" x14ac:dyDescent="0.25"/>
    <row r="48249" x14ac:dyDescent="0.25"/>
    <row r="48250" x14ac:dyDescent="0.25"/>
    <row r="48251" x14ac:dyDescent="0.25"/>
    <row r="48252" x14ac:dyDescent="0.25"/>
    <row r="48253" x14ac:dyDescent="0.25"/>
    <row r="48254" x14ac:dyDescent="0.25"/>
    <row r="48255" x14ac:dyDescent="0.25"/>
    <row r="48256" x14ac:dyDescent="0.25"/>
    <row r="48257" x14ac:dyDescent="0.25"/>
    <row r="48258" x14ac:dyDescent="0.25"/>
    <row r="48259" x14ac:dyDescent="0.25"/>
    <row r="48260" x14ac:dyDescent="0.25"/>
    <row r="48261" x14ac:dyDescent="0.25"/>
    <row r="48262" x14ac:dyDescent="0.25"/>
    <row r="48263" x14ac:dyDescent="0.25"/>
    <row r="48264" x14ac:dyDescent="0.25"/>
    <row r="48265" x14ac:dyDescent="0.25"/>
    <row r="48266" x14ac:dyDescent="0.25"/>
    <row r="48267" x14ac:dyDescent="0.25"/>
    <row r="48268" x14ac:dyDescent="0.25"/>
    <row r="48269" x14ac:dyDescent="0.25"/>
    <row r="48270" x14ac:dyDescent="0.25"/>
    <row r="48271" x14ac:dyDescent="0.25"/>
    <row r="48272" x14ac:dyDescent="0.25"/>
    <row r="48273" x14ac:dyDescent="0.25"/>
    <row r="48274" x14ac:dyDescent="0.25"/>
    <row r="48275" x14ac:dyDescent="0.25"/>
    <row r="48276" x14ac:dyDescent="0.25"/>
    <row r="48277" x14ac:dyDescent="0.25"/>
    <row r="48278" x14ac:dyDescent="0.25"/>
    <row r="48279" x14ac:dyDescent="0.25"/>
    <row r="48280" x14ac:dyDescent="0.25"/>
    <row r="48281" x14ac:dyDescent="0.25"/>
    <row r="48282" x14ac:dyDescent="0.25"/>
    <row r="48283" x14ac:dyDescent="0.25"/>
    <row r="48284" x14ac:dyDescent="0.25"/>
    <row r="48285" x14ac:dyDescent="0.25"/>
    <row r="48286" x14ac:dyDescent="0.25"/>
    <row r="48287" x14ac:dyDescent="0.25"/>
    <row r="48288" x14ac:dyDescent="0.25"/>
    <row r="48289" x14ac:dyDescent="0.25"/>
    <row r="48290" x14ac:dyDescent="0.25"/>
    <row r="48291" x14ac:dyDescent="0.25"/>
    <row r="48292" x14ac:dyDescent="0.25"/>
    <row r="48293" x14ac:dyDescent="0.25"/>
    <row r="48294" x14ac:dyDescent="0.25"/>
    <row r="48295" x14ac:dyDescent="0.25"/>
    <row r="48296" x14ac:dyDescent="0.25"/>
    <row r="48297" x14ac:dyDescent="0.25"/>
    <row r="48298" x14ac:dyDescent="0.25"/>
    <row r="48299" x14ac:dyDescent="0.25"/>
    <row r="48300" x14ac:dyDescent="0.25"/>
    <row r="48301" x14ac:dyDescent="0.25"/>
    <row r="48302" x14ac:dyDescent="0.25"/>
    <row r="48303" x14ac:dyDescent="0.25"/>
    <row r="48304" x14ac:dyDescent="0.25"/>
    <row r="48305" x14ac:dyDescent="0.25"/>
    <row r="48306" x14ac:dyDescent="0.25"/>
    <row r="48307" x14ac:dyDescent="0.25"/>
    <row r="48308" x14ac:dyDescent="0.25"/>
    <row r="48309" x14ac:dyDescent="0.25"/>
    <row r="48310" x14ac:dyDescent="0.25"/>
    <row r="48311" x14ac:dyDescent="0.25"/>
    <row r="48312" x14ac:dyDescent="0.25"/>
    <row r="48313" x14ac:dyDescent="0.25"/>
    <row r="48314" x14ac:dyDescent="0.25"/>
    <row r="48315" x14ac:dyDescent="0.25"/>
    <row r="48316" x14ac:dyDescent="0.25"/>
    <row r="48317" x14ac:dyDescent="0.25"/>
    <row r="48318" x14ac:dyDescent="0.25"/>
    <row r="48319" x14ac:dyDescent="0.25"/>
    <row r="48320" x14ac:dyDescent="0.25"/>
    <row r="48321" x14ac:dyDescent="0.25"/>
    <row r="48322" x14ac:dyDescent="0.25"/>
    <row r="48323" x14ac:dyDescent="0.25"/>
    <row r="48324" x14ac:dyDescent="0.25"/>
    <row r="48325" x14ac:dyDescent="0.25"/>
    <row r="48326" x14ac:dyDescent="0.25"/>
    <row r="48327" x14ac:dyDescent="0.25"/>
    <row r="48328" x14ac:dyDescent="0.25"/>
    <row r="48329" x14ac:dyDescent="0.25"/>
    <row r="48330" x14ac:dyDescent="0.25"/>
    <row r="48331" x14ac:dyDescent="0.25"/>
    <row r="48332" x14ac:dyDescent="0.25"/>
    <row r="48333" x14ac:dyDescent="0.25"/>
    <row r="48334" x14ac:dyDescent="0.25"/>
    <row r="48335" x14ac:dyDescent="0.25"/>
    <row r="48336" x14ac:dyDescent="0.25"/>
    <row r="48337" x14ac:dyDescent="0.25"/>
    <row r="48338" x14ac:dyDescent="0.25"/>
    <row r="48339" x14ac:dyDescent="0.25"/>
    <row r="48340" x14ac:dyDescent="0.25"/>
    <row r="48341" x14ac:dyDescent="0.25"/>
    <row r="48342" x14ac:dyDescent="0.25"/>
    <row r="48343" x14ac:dyDescent="0.25"/>
    <row r="48344" x14ac:dyDescent="0.25"/>
    <row r="48345" x14ac:dyDescent="0.25"/>
    <row r="48346" x14ac:dyDescent="0.25"/>
    <row r="48347" x14ac:dyDescent="0.25"/>
    <row r="48348" x14ac:dyDescent="0.25"/>
    <row r="48349" x14ac:dyDescent="0.25"/>
    <row r="48350" x14ac:dyDescent="0.25"/>
    <row r="48351" x14ac:dyDescent="0.25"/>
    <row r="48352" x14ac:dyDescent="0.25"/>
    <row r="48353" x14ac:dyDescent="0.25"/>
    <row r="48354" x14ac:dyDescent="0.25"/>
    <row r="48355" x14ac:dyDescent="0.25"/>
    <row r="48356" x14ac:dyDescent="0.25"/>
    <row r="48357" x14ac:dyDescent="0.25"/>
    <row r="48358" x14ac:dyDescent="0.25"/>
    <row r="48359" x14ac:dyDescent="0.25"/>
    <row r="48360" x14ac:dyDescent="0.25"/>
    <row r="48361" x14ac:dyDescent="0.25"/>
    <row r="48362" x14ac:dyDescent="0.25"/>
    <row r="48363" x14ac:dyDescent="0.25"/>
    <row r="48364" x14ac:dyDescent="0.25"/>
    <row r="48365" x14ac:dyDescent="0.25"/>
    <row r="48366" x14ac:dyDescent="0.25"/>
    <row r="48367" x14ac:dyDescent="0.25"/>
    <row r="48368" x14ac:dyDescent="0.25"/>
    <row r="48369" x14ac:dyDescent="0.25"/>
    <row r="48370" x14ac:dyDescent="0.25"/>
    <row r="48371" x14ac:dyDescent="0.25"/>
    <row r="48372" x14ac:dyDescent="0.25"/>
    <row r="48373" x14ac:dyDescent="0.25"/>
    <row r="48374" x14ac:dyDescent="0.25"/>
    <row r="48375" x14ac:dyDescent="0.25"/>
    <row r="48376" x14ac:dyDescent="0.25"/>
    <row r="48377" x14ac:dyDescent="0.25"/>
    <row r="48378" x14ac:dyDescent="0.25"/>
    <row r="48379" x14ac:dyDescent="0.25"/>
    <row r="48380" x14ac:dyDescent="0.25"/>
    <row r="48381" x14ac:dyDescent="0.25"/>
    <row r="48382" x14ac:dyDescent="0.25"/>
    <row r="48383" x14ac:dyDescent="0.25"/>
    <row r="48384" x14ac:dyDescent="0.25"/>
    <row r="48385" x14ac:dyDescent="0.25"/>
    <row r="48386" x14ac:dyDescent="0.25"/>
    <row r="48387" x14ac:dyDescent="0.25"/>
    <row r="48388" x14ac:dyDescent="0.25"/>
    <row r="48389" x14ac:dyDescent="0.25"/>
    <row r="48390" x14ac:dyDescent="0.25"/>
    <row r="48391" x14ac:dyDescent="0.25"/>
    <row r="48392" x14ac:dyDescent="0.25"/>
    <row r="48393" x14ac:dyDescent="0.25"/>
    <row r="48394" x14ac:dyDescent="0.25"/>
    <row r="48395" x14ac:dyDescent="0.25"/>
    <row r="48396" x14ac:dyDescent="0.25"/>
    <row r="48397" x14ac:dyDescent="0.25"/>
    <row r="48398" x14ac:dyDescent="0.25"/>
    <row r="48399" x14ac:dyDescent="0.25"/>
    <row r="48400" x14ac:dyDescent="0.25"/>
    <row r="48401" x14ac:dyDescent="0.25"/>
    <row r="48402" x14ac:dyDescent="0.25"/>
    <row r="48403" x14ac:dyDescent="0.25"/>
    <row r="48404" x14ac:dyDescent="0.25"/>
    <row r="48405" x14ac:dyDescent="0.25"/>
    <row r="48406" x14ac:dyDescent="0.25"/>
    <row r="48407" x14ac:dyDescent="0.25"/>
    <row r="48408" x14ac:dyDescent="0.25"/>
    <row r="48409" x14ac:dyDescent="0.25"/>
    <row r="48410" x14ac:dyDescent="0.25"/>
    <row r="48411" x14ac:dyDescent="0.25"/>
    <row r="48412" x14ac:dyDescent="0.25"/>
    <row r="48413" x14ac:dyDescent="0.25"/>
    <row r="48414" x14ac:dyDescent="0.25"/>
    <row r="48415" x14ac:dyDescent="0.25"/>
    <row r="48416" x14ac:dyDescent="0.25"/>
    <row r="48417" x14ac:dyDescent="0.25"/>
    <row r="48418" x14ac:dyDescent="0.25"/>
    <row r="48419" x14ac:dyDescent="0.25"/>
    <row r="48420" x14ac:dyDescent="0.25"/>
    <row r="48421" x14ac:dyDescent="0.25"/>
    <row r="48422" x14ac:dyDescent="0.25"/>
    <row r="48423" x14ac:dyDescent="0.25"/>
    <row r="48424" x14ac:dyDescent="0.25"/>
    <row r="48425" x14ac:dyDescent="0.25"/>
    <row r="48426" x14ac:dyDescent="0.25"/>
    <row r="48427" x14ac:dyDescent="0.25"/>
    <row r="48428" x14ac:dyDescent="0.25"/>
    <row r="48429" x14ac:dyDescent="0.25"/>
    <row r="48430" x14ac:dyDescent="0.25"/>
    <row r="48431" x14ac:dyDescent="0.25"/>
    <row r="48432" x14ac:dyDescent="0.25"/>
    <row r="48433" x14ac:dyDescent="0.25"/>
    <row r="48434" x14ac:dyDescent="0.25"/>
    <row r="48435" x14ac:dyDescent="0.25"/>
    <row r="48436" x14ac:dyDescent="0.25"/>
    <row r="48437" x14ac:dyDescent="0.25"/>
    <row r="48438" x14ac:dyDescent="0.25"/>
    <row r="48439" x14ac:dyDescent="0.25"/>
    <row r="48440" x14ac:dyDescent="0.25"/>
    <row r="48441" x14ac:dyDescent="0.25"/>
    <row r="48442" x14ac:dyDescent="0.25"/>
    <row r="48443" x14ac:dyDescent="0.25"/>
    <row r="48444" x14ac:dyDescent="0.25"/>
    <row r="48445" x14ac:dyDescent="0.25"/>
    <row r="48446" x14ac:dyDescent="0.25"/>
    <row r="48447" x14ac:dyDescent="0.25"/>
    <row r="48448" x14ac:dyDescent="0.25"/>
    <row r="48449" x14ac:dyDescent="0.25"/>
    <row r="48450" x14ac:dyDescent="0.25"/>
    <row r="48451" x14ac:dyDescent="0.25"/>
    <row r="48452" x14ac:dyDescent="0.25"/>
    <row r="48453" x14ac:dyDescent="0.25"/>
    <row r="48454" x14ac:dyDescent="0.25"/>
    <row r="48455" x14ac:dyDescent="0.25"/>
    <row r="48456" x14ac:dyDescent="0.25"/>
    <row r="48457" x14ac:dyDescent="0.25"/>
    <row r="48458" x14ac:dyDescent="0.25"/>
    <row r="48459" x14ac:dyDescent="0.25"/>
    <row r="48460" x14ac:dyDescent="0.25"/>
    <row r="48461" x14ac:dyDescent="0.25"/>
    <row r="48462" x14ac:dyDescent="0.25"/>
    <row r="48463" x14ac:dyDescent="0.25"/>
    <row r="48464" x14ac:dyDescent="0.25"/>
    <row r="48465" x14ac:dyDescent="0.25"/>
    <row r="48466" x14ac:dyDescent="0.25"/>
    <row r="48467" x14ac:dyDescent="0.25"/>
    <row r="48468" x14ac:dyDescent="0.25"/>
    <row r="48469" x14ac:dyDescent="0.25"/>
    <row r="48470" x14ac:dyDescent="0.25"/>
    <row r="48471" x14ac:dyDescent="0.25"/>
    <row r="48472" x14ac:dyDescent="0.25"/>
    <row r="48473" x14ac:dyDescent="0.25"/>
    <row r="48474" x14ac:dyDescent="0.25"/>
    <row r="48475" x14ac:dyDescent="0.25"/>
    <row r="48476" x14ac:dyDescent="0.25"/>
    <row r="48477" x14ac:dyDescent="0.25"/>
    <row r="48478" x14ac:dyDescent="0.25"/>
    <row r="48479" x14ac:dyDescent="0.25"/>
    <row r="48480" x14ac:dyDescent="0.25"/>
    <row r="48481" x14ac:dyDescent="0.25"/>
    <row r="48482" x14ac:dyDescent="0.25"/>
    <row r="48483" x14ac:dyDescent="0.25"/>
    <row r="48484" x14ac:dyDescent="0.25"/>
    <row r="48485" x14ac:dyDescent="0.25"/>
    <row r="48486" x14ac:dyDescent="0.25"/>
    <row r="48487" x14ac:dyDescent="0.25"/>
    <row r="48488" x14ac:dyDescent="0.25"/>
    <row r="48489" x14ac:dyDescent="0.25"/>
    <row r="48490" x14ac:dyDescent="0.25"/>
    <row r="48491" x14ac:dyDescent="0.25"/>
    <row r="48492" x14ac:dyDescent="0.25"/>
    <row r="48493" x14ac:dyDescent="0.25"/>
    <row r="48494" x14ac:dyDescent="0.25"/>
    <row r="48495" x14ac:dyDescent="0.25"/>
    <row r="48496" x14ac:dyDescent="0.25"/>
    <row r="48497" x14ac:dyDescent="0.25"/>
    <row r="48498" x14ac:dyDescent="0.25"/>
    <row r="48499" x14ac:dyDescent="0.25"/>
    <row r="48500" x14ac:dyDescent="0.25"/>
    <row r="48501" x14ac:dyDescent="0.25"/>
    <row r="48502" x14ac:dyDescent="0.25"/>
    <row r="48503" x14ac:dyDescent="0.25"/>
    <row r="48504" x14ac:dyDescent="0.25"/>
    <row r="48505" x14ac:dyDescent="0.25"/>
    <row r="48506" x14ac:dyDescent="0.25"/>
    <row r="48507" x14ac:dyDescent="0.25"/>
    <row r="48508" x14ac:dyDescent="0.25"/>
    <row r="48509" x14ac:dyDescent="0.25"/>
    <row r="48510" x14ac:dyDescent="0.25"/>
    <row r="48511" x14ac:dyDescent="0.25"/>
    <row r="48512" x14ac:dyDescent="0.25"/>
    <row r="48513" x14ac:dyDescent="0.25"/>
    <row r="48514" x14ac:dyDescent="0.25"/>
    <row r="48515" x14ac:dyDescent="0.25"/>
    <row r="48516" x14ac:dyDescent="0.25"/>
    <row r="48517" x14ac:dyDescent="0.25"/>
    <row r="48518" x14ac:dyDescent="0.25"/>
    <row r="48519" x14ac:dyDescent="0.25"/>
    <row r="48520" x14ac:dyDescent="0.25"/>
    <row r="48521" x14ac:dyDescent="0.25"/>
    <row r="48522" x14ac:dyDescent="0.25"/>
    <row r="48523" x14ac:dyDescent="0.25"/>
    <row r="48524" x14ac:dyDescent="0.25"/>
    <row r="48525" x14ac:dyDescent="0.25"/>
    <row r="48526" x14ac:dyDescent="0.25"/>
    <row r="48527" x14ac:dyDescent="0.25"/>
    <row r="48528" x14ac:dyDescent="0.25"/>
    <row r="48529" x14ac:dyDescent="0.25"/>
    <row r="48530" x14ac:dyDescent="0.25"/>
    <row r="48531" x14ac:dyDescent="0.25"/>
    <row r="48532" x14ac:dyDescent="0.25"/>
    <row r="48533" x14ac:dyDescent="0.25"/>
    <row r="48534" x14ac:dyDescent="0.25"/>
    <row r="48535" x14ac:dyDescent="0.25"/>
    <row r="48536" x14ac:dyDescent="0.25"/>
    <row r="48537" x14ac:dyDescent="0.25"/>
    <row r="48538" x14ac:dyDescent="0.25"/>
    <row r="48539" x14ac:dyDescent="0.25"/>
    <row r="48540" x14ac:dyDescent="0.25"/>
    <row r="48541" x14ac:dyDescent="0.25"/>
    <row r="48542" x14ac:dyDescent="0.25"/>
    <row r="48543" x14ac:dyDescent="0.25"/>
    <row r="48544" x14ac:dyDescent="0.25"/>
    <row r="48545" x14ac:dyDescent="0.25"/>
    <row r="48546" x14ac:dyDescent="0.25"/>
    <row r="48547" x14ac:dyDescent="0.25"/>
    <row r="48548" x14ac:dyDescent="0.25"/>
    <row r="48549" x14ac:dyDescent="0.25"/>
    <row r="48550" x14ac:dyDescent="0.25"/>
    <row r="48551" x14ac:dyDescent="0.25"/>
    <row r="48552" x14ac:dyDescent="0.25"/>
    <row r="48553" x14ac:dyDescent="0.25"/>
    <row r="48554" x14ac:dyDescent="0.25"/>
    <row r="48555" x14ac:dyDescent="0.25"/>
    <row r="48556" x14ac:dyDescent="0.25"/>
    <row r="48557" x14ac:dyDescent="0.25"/>
    <row r="48558" x14ac:dyDescent="0.25"/>
    <row r="48559" x14ac:dyDescent="0.25"/>
    <row r="48560" x14ac:dyDescent="0.25"/>
    <row r="48561" x14ac:dyDescent="0.25"/>
    <row r="48562" x14ac:dyDescent="0.25"/>
    <row r="48563" x14ac:dyDescent="0.25"/>
    <row r="48564" x14ac:dyDescent="0.25"/>
    <row r="48565" x14ac:dyDescent="0.25"/>
    <row r="48566" x14ac:dyDescent="0.25"/>
    <row r="48567" x14ac:dyDescent="0.25"/>
    <row r="48568" x14ac:dyDescent="0.25"/>
    <row r="48569" x14ac:dyDescent="0.25"/>
    <row r="48570" x14ac:dyDescent="0.25"/>
    <row r="48571" x14ac:dyDescent="0.25"/>
    <row r="48572" x14ac:dyDescent="0.25"/>
    <row r="48573" x14ac:dyDescent="0.25"/>
    <row r="48574" x14ac:dyDescent="0.25"/>
    <row r="48575" x14ac:dyDescent="0.25"/>
    <row r="48576" x14ac:dyDescent="0.25"/>
    <row r="48577" x14ac:dyDescent="0.25"/>
    <row r="48578" x14ac:dyDescent="0.25"/>
    <row r="48579" x14ac:dyDescent="0.25"/>
    <row r="48580" x14ac:dyDescent="0.25"/>
    <row r="48581" x14ac:dyDescent="0.25"/>
    <row r="48582" x14ac:dyDescent="0.25"/>
    <row r="48583" x14ac:dyDescent="0.25"/>
    <row r="48584" x14ac:dyDescent="0.25"/>
    <row r="48585" x14ac:dyDescent="0.25"/>
    <row r="48586" x14ac:dyDescent="0.25"/>
    <row r="48587" x14ac:dyDescent="0.25"/>
    <row r="48588" x14ac:dyDescent="0.25"/>
    <row r="48589" x14ac:dyDescent="0.25"/>
    <row r="48590" x14ac:dyDescent="0.25"/>
    <row r="48591" x14ac:dyDescent="0.25"/>
    <row r="48592" x14ac:dyDescent="0.25"/>
    <row r="48593" x14ac:dyDescent="0.25"/>
    <row r="48594" x14ac:dyDescent="0.25"/>
    <row r="48595" x14ac:dyDescent="0.25"/>
    <row r="48596" x14ac:dyDescent="0.25"/>
    <row r="48597" x14ac:dyDescent="0.25"/>
    <row r="48598" x14ac:dyDescent="0.25"/>
    <row r="48599" x14ac:dyDescent="0.25"/>
    <row r="48600" x14ac:dyDescent="0.25"/>
    <row r="48601" x14ac:dyDescent="0.25"/>
    <row r="48602" x14ac:dyDescent="0.25"/>
    <row r="48603" x14ac:dyDescent="0.25"/>
    <row r="48604" x14ac:dyDescent="0.25"/>
    <row r="48605" x14ac:dyDescent="0.25"/>
    <row r="48606" x14ac:dyDescent="0.25"/>
    <row r="48607" x14ac:dyDescent="0.25"/>
    <row r="48608" x14ac:dyDescent="0.25"/>
    <row r="48609" x14ac:dyDescent="0.25"/>
    <row r="48610" x14ac:dyDescent="0.25"/>
    <row r="48611" x14ac:dyDescent="0.25"/>
    <row r="48612" x14ac:dyDescent="0.25"/>
    <row r="48613" x14ac:dyDescent="0.25"/>
    <row r="48614" x14ac:dyDescent="0.25"/>
    <row r="48615" x14ac:dyDescent="0.25"/>
    <row r="48616" x14ac:dyDescent="0.25"/>
    <row r="48617" x14ac:dyDescent="0.25"/>
    <row r="48618" x14ac:dyDescent="0.25"/>
    <row r="48619" x14ac:dyDescent="0.25"/>
    <row r="48620" x14ac:dyDescent="0.25"/>
    <row r="48621" x14ac:dyDescent="0.25"/>
    <row r="48622" x14ac:dyDescent="0.25"/>
    <row r="48623" x14ac:dyDescent="0.25"/>
    <row r="48624" x14ac:dyDescent="0.25"/>
    <row r="48625" x14ac:dyDescent="0.25"/>
    <row r="48626" x14ac:dyDescent="0.25"/>
    <row r="48627" x14ac:dyDescent="0.25"/>
    <row r="48628" x14ac:dyDescent="0.25"/>
    <row r="48629" x14ac:dyDescent="0.25"/>
    <row r="48630" x14ac:dyDescent="0.25"/>
    <row r="48631" x14ac:dyDescent="0.25"/>
    <row r="48632" x14ac:dyDescent="0.25"/>
    <row r="48633" x14ac:dyDescent="0.25"/>
    <row r="48634" x14ac:dyDescent="0.25"/>
    <row r="48635" x14ac:dyDescent="0.25"/>
    <row r="48636" x14ac:dyDescent="0.25"/>
    <row r="48637" x14ac:dyDescent="0.25"/>
    <row r="48638" x14ac:dyDescent="0.25"/>
    <row r="48639" x14ac:dyDescent="0.25"/>
    <row r="48640" x14ac:dyDescent="0.25"/>
    <row r="48641" x14ac:dyDescent="0.25"/>
    <row r="48642" x14ac:dyDescent="0.25"/>
    <row r="48643" x14ac:dyDescent="0.25"/>
    <row r="48644" x14ac:dyDescent="0.25"/>
    <row r="48645" x14ac:dyDescent="0.25"/>
    <row r="48646" x14ac:dyDescent="0.25"/>
    <row r="48647" x14ac:dyDescent="0.25"/>
    <row r="48648" x14ac:dyDescent="0.25"/>
    <row r="48649" x14ac:dyDescent="0.25"/>
    <row r="48650" x14ac:dyDescent="0.25"/>
    <row r="48651" x14ac:dyDescent="0.25"/>
    <row r="48652" x14ac:dyDescent="0.25"/>
    <row r="48653" x14ac:dyDescent="0.25"/>
    <row r="48654" x14ac:dyDescent="0.25"/>
    <row r="48655" x14ac:dyDescent="0.25"/>
    <row r="48656" x14ac:dyDescent="0.25"/>
    <row r="48657" x14ac:dyDescent="0.25"/>
    <row r="48658" x14ac:dyDescent="0.25"/>
    <row r="48659" x14ac:dyDescent="0.25"/>
    <row r="48660" x14ac:dyDescent="0.25"/>
    <row r="48661" x14ac:dyDescent="0.25"/>
    <row r="48662" x14ac:dyDescent="0.25"/>
    <row r="48663" x14ac:dyDescent="0.25"/>
    <row r="48664" x14ac:dyDescent="0.25"/>
    <row r="48665" x14ac:dyDescent="0.25"/>
    <row r="48666" x14ac:dyDescent="0.25"/>
    <row r="48667" x14ac:dyDescent="0.25"/>
    <row r="48668" x14ac:dyDescent="0.25"/>
    <row r="48669" x14ac:dyDescent="0.25"/>
    <row r="48670" x14ac:dyDescent="0.25"/>
    <row r="48671" x14ac:dyDescent="0.25"/>
    <row r="48672" x14ac:dyDescent="0.25"/>
    <row r="48673" x14ac:dyDescent="0.25"/>
    <row r="48674" x14ac:dyDescent="0.25"/>
    <row r="48675" x14ac:dyDescent="0.25"/>
    <row r="48676" x14ac:dyDescent="0.25"/>
    <row r="48677" x14ac:dyDescent="0.25"/>
    <row r="48678" x14ac:dyDescent="0.25"/>
    <row r="48679" x14ac:dyDescent="0.25"/>
    <row r="48680" x14ac:dyDescent="0.25"/>
    <row r="48681" x14ac:dyDescent="0.25"/>
    <row r="48682" x14ac:dyDescent="0.25"/>
    <row r="48683" x14ac:dyDescent="0.25"/>
    <row r="48684" x14ac:dyDescent="0.25"/>
    <row r="48685" x14ac:dyDescent="0.25"/>
    <row r="48686" x14ac:dyDescent="0.25"/>
    <row r="48687" x14ac:dyDescent="0.25"/>
    <row r="48688" x14ac:dyDescent="0.25"/>
    <row r="48689" x14ac:dyDescent="0.25"/>
    <row r="48690" x14ac:dyDescent="0.25"/>
    <row r="48691" x14ac:dyDescent="0.25"/>
    <row r="48692" x14ac:dyDescent="0.25"/>
    <row r="48693" x14ac:dyDescent="0.25"/>
    <row r="48694" x14ac:dyDescent="0.25"/>
    <row r="48695" x14ac:dyDescent="0.25"/>
    <row r="48696" x14ac:dyDescent="0.25"/>
    <row r="48697" x14ac:dyDescent="0.25"/>
    <row r="48698" x14ac:dyDescent="0.25"/>
    <row r="48699" x14ac:dyDescent="0.25"/>
    <row r="48700" x14ac:dyDescent="0.25"/>
    <row r="48701" x14ac:dyDescent="0.25"/>
    <row r="48702" x14ac:dyDescent="0.25"/>
    <row r="48703" x14ac:dyDescent="0.25"/>
    <row r="48704" x14ac:dyDescent="0.25"/>
    <row r="48705" x14ac:dyDescent="0.25"/>
    <row r="48706" x14ac:dyDescent="0.25"/>
    <row r="48707" x14ac:dyDescent="0.25"/>
    <row r="48708" x14ac:dyDescent="0.25"/>
    <row r="48709" x14ac:dyDescent="0.25"/>
    <row r="48710" x14ac:dyDescent="0.25"/>
    <row r="48711" x14ac:dyDescent="0.25"/>
    <row r="48712" x14ac:dyDescent="0.25"/>
    <row r="48713" x14ac:dyDescent="0.25"/>
    <row r="48714" x14ac:dyDescent="0.25"/>
    <row r="48715" x14ac:dyDescent="0.25"/>
    <row r="48716" x14ac:dyDescent="0.25"/>
    <row r="48717" x14ac:dyDescent="0.25"/>
    <row r="48718" x14ac:dyDescent="0.25"/>
    <row r="48719" x14ac:dyDescent="0.25"/>
    <row r="48720" x14ac:dyDescent="0.25"/>
    <row r="48721" x14ac:dyDescent="0.25"/>
    <row r="48722" x14ac:dyDescent="0.25"/>
    <row r="48723" x14ac:dyDescent="0.25"/>
    <row r="48724" x14ac:dyDescent="0.25"/>
    <row r="48725" x14ac:dyDescent="0.25"/>
    <row r="48726" x14ac:dyDescent="0.25"/>
    <row r="48727" x14ac:dyDescent="0.25"/>
    <row r="48728" x14ac:dyDescent="0.25"/>
    <row r="48729" x14ac:dyDescent="0.25"/>
    <row r="48730" x14ac:dyDescent="0.25"/>
    <row r="48731" x14ac:dyDescent="0.25"/>
    <row r="48732" x14ac:dyDescent="0.25"/>
    <row r="48733" x14ac:dyDescent="0.25"/>
    <row r="48734" x14ac:dyDescent="0.25"/>
    <row r="48735" x14ac:dyDescent="0.25"/>
    <row r="48736" x14ac:dyDescent="0.25"/>
    <row r="48737" x14ac:dyDescent="0.25"/>
    <row r="48738" x14ac:dyDescent="0.25"/>
    <row r="48739" x14ac:dyDescent="0.25"/>
    <row r="48740" x14ac:dyDescent="0.25"/>
    <row r="48741" x14ac:dyDescent="0.25"/>
    <row r="48742" x14ac:dyDescent="0.25"/>
    <row r="48743" x14ac:dyDescent="0.25"/>
    <row r="48744" x14ac:dyDescent="0.25"/>
    <row r="48745" x14ac:dyDescent="0.25"/>
    <row r="48746" x14ac:dyDescent="0.25"/>
    <row r="48747" x14ac:dyDescent="0.25"/>
    <row r="48748" x14ac:dyDescent="0.25"/>
    <row r="48749" x14ac:dyDescent="0.25"/>
    <row r="48750" x14ac:dyDescent="0.25"/>
    <row r="48751" x14ac:dyDescent="0.25"/>
    <row r="48752" x14ac:dyDescent="0.25"/>
    <row r="48753" x14ac:dyDescent="0.25"/>
    <row r="48754" x14ac:dyDescent="0.25"/>
    <row r="48755" x14ac:dyDescent="0.25"/>
    <row r="48756" x14ac:dyDescent="0.25"/>
    <row r="48757" x14ac:dyDescent="0.25"/>
    <row r="48758" x14ac:dyDescent="0.25"/>
    <row r="48759" x14ac:dyDescent="0.25"/>
    <row r="48760" x14ac:dyDescent="0.25"/>
    <row r="48761" x14ac:dyDescent="0.25"/>
    <row r="48762" x14ac:dyDescent="0.25"/>
    <row r="48763" x14ac:dyDescent="0.25"/>
    <row r="48764" x14ac:dyDescent="0.25"/>
    <row r="48765" x14ac:dyDescent="0.25"/>
    <row r="48766" x14ac:dyDescent="0.25"/>
    <row r="48767" x14ac:dyDescent="0.25"/>
    <row r="48768" x14ac:dyDescent="0.25"/>
    <row r="48769" x14ac:dyDescent="0.25"/>
    <row r="48770" x14ac:dyDescent="0.25"/>
    <row r="48771" x14ac:dyDescent="0.25"/>
    <row r="48772" x14ac:dyDescent="0.25"/>
    <row r="48773" x14ac:dyDescent="0.25"/>
    <row r="48774" x14ac:dyDescent="0.25"/>
    <row r="48775" x14ac:dyDescent="0.25"/>
    <row r="48776" x14ac:dyDescent="0.25"/>
    <row r="48777" x14ac:dyDescent="0.25"/>
    <row r="48778" x14ac:dyDescent="0.25"/>
    <row r="48779" x14ac:dyDescent="0.25"/>
    <row r="48780" x14ac:dyDescent="0.25"/>
    <row r="48781" x14ac:dyDescent="0.25"/>
    <row r="48782" x14ac:dyDescent="0.25"/>
    <row r="48783" x14ac:dyDescent="0.25"/>
    <row r="48784" x14ac:dyDescent="0.25"/>
    <row r="48785" x14ac:dyDescent="0.25"/>
    <row r="48786" x14ac:dyDescent="0.25"/>
    <row r="48787" x14ac:dyDescent="0.25"/>
    <row r="48788" x14ac:dyDescent="0.25"/>
    <row r="48789" x14ac:dyDescent="0.25"/>
    <row r="48790" x14ac:dyDescent="0.25"/>
    <row r="48791" x14ac:dyDescent="0.25"/>
    <row r="48792" x14ac:dyDescent="0.25"/>
    <row r="48793" x14ac:dyDescent="0.25"/>
    <row r="48794" x14ac:dyDescent="0.25"/>
    <row r="48795" x14ac:dyDescent="0.25"/>
    <row r="48796" x14ac:dyDescent="0.25"/>
    <row r="48797" x14ac:dyDescent="0.25"/>
    <row r="48798" x14ac:dyDescent="0.25"/>
    <row r="48799" x14ac:dyDescent="0.25"/>
    <row r="48800" x14ac:dyDescent="0.25"/>
    <row r="48801" x14ac:dyDescent="0.25"/>
    <row r="48802" x14ac:dyDescent="0.25"/>
    <row r="48803" x14ac:dyDescent="0.25"/>
    <row r="48804" x14ac:dyDescent="0.25"/>
    <row r="48805" x14ac:dyDescent="0.25"/>
    <row r="48806" x14ac:dyDescent="0.25"/>
    <row r="48807" x14ac:dyDescent="0.25"/>
    <row r="48808" x14ac:dyDescent="0.25"/>
    <row r="48809" x14ac:dyDescent="0.25"/>
    <row r="48810" x14ac:dyDescent="0.25"/>
    <row r="48811" x14ac:dyDescent="0.25"/>
    <row r="48812" x14ac:dyDescent="0.25"/>
    <row r="48813" x14ac:dyDescent="0.25"/>
    <row r="48814" x14ac:dyDescent="0.25"/>
    <row r="48815" x14ac:dyDescent="0.25"/>
    <row r="48816" x14ac:dyDescent="0.25"/>
    <row r="48817" x14ac:dyDescent="0.25"/>
    <row r="48818" x14ac:dyDescent="0.25"/>
    <row r="48819" x14ac:dyDescent="0.25"/>
    <row r="48820" x14ac:dyDescent="0.25"/>
    <row r="48821" x14ac:dyDescent="0.25"/>
    <row r="48822" x14ac:dyDescent="0.25"/>
    <row r="48823" x14ac:dyDescent="0.25"/>
    <row r="48824" x14ac:dyDescent="0.25"/>
    <row r="48825" x14ac:dyDescent="0.25"/>
    <row r="48826" x14ac:dyDescent="0.25"/>
    <row r="48827" x14ac:dyDescent="0.25"/>
    <row r="48828" x14ac:dyDescent="0.25"/>
    <row r="48829" x14ac:dyDescent="0.25"/>
    <row r="48830" x14ac:dyDescent="0.25"/>
    <row r="48831" x14ac:dyDescent="0.25"/>
    <row r="48832" x14ac:dyDescent="0.25"/>
    <row r="48833" x14ac:dyDescent="0.25"/>
    <row r="48834" x14ac:dyDescent="0.25"/>
    <row r="48835" x14ac:dyDescent="0.25"/>
    <row r="48836" x14ac:dyDescent="0.25"/>
    <row r="48837" x14ac:dyDescent="0.25"/>
    <row r="48838" x14ac:dyDescent="0.25"/>
    <row r="48839" x14ac:dyDescent="0.25"/>
    <row r="48840" x14ac:dyDescent="0.25"/>
    <row r="48841" x14ac:dyDescent="0.25"/>
    <row r="48842" x14ac:dyDescent="0.25"/>
    <row r="48843" x14ac:dyDescent="0.25"/>
    <row r="48844" x14ac:dyDescent="0.25"/>
    <row r="48845" x14ac:dyDescent="0.25"/>
    <row r="48846" x14ac:dyDescent="0.25"/>
    <row r="48847" x14ac:dyDescent="0.25"/>
    <row r="48848" x14ac:dyDescent="0.25"/>
    <row r="48849" x14ac:dyDescent="0.25"/>
    <row r="48850" x14ac:dyDescent="0.25"/>
    <row r="48851" x14ac:dyDescent="0.25"/>
    <row r="48852" x14ac:dyDescent="0.25"/>
    <row r="48853" x14ac:dyDescent="0.25"/>
    <row r="48854" x14ac:dyDescent="0.25"/>
    <row r="48855" x14ac:dyDescent="0.25"/>
    <row r="48856" x14ac:dyDescent="0.25"/>
    <row r="48857" x14ac:dyDescent="0.25"/>
    <row r="48858" x14ac:dyDescent="0.25"/>
    <row r="48859" x14ac:dyDescent="0.25"/>
    <row r="48860" x14ac:dyDescent="0.25"/>
    <row r="48861" x14ac:dyDescent="0.25"/>
    <row r="48862" x14ac:dyDescent="0.25"/>
    <row r="48863" x14ac:dyDescent="0.25"/>
    <row r="48864" x14ac:dyDescent="0.25"/>
    <row r="48865" x14ac:dyDescent="0.25"/>
    <row r="48866" x14ac:dyDescent="0.25"/>
    <row r="48867" x14ac:dyDescent="0.25"/>
    <row r="48868" x14ac:dyDescent="0.25"/>
    <row r="48869" x14ac:dyDescent="0.25"/>
    <row r="48870" x14ac:dyDescent="0.25"/>
    <row r="48871" x14ac:dyDescent="0.25"/>
    <row r="48872" x14ac:dyDescent="0.25"/>
    <row r="48873" x14ac:dyDescent="0.25"/>
    <row r="48874" x14ac:dyDescent="0.25"/>
    <row r="48875" x14ac:dyDescent="0.25"/>
    <row r="48876" x14ac:dyDescent="0.25"/>
    <row r="48877" x14ac:dyDescent="0.25"/>
    <row r="48878" x14ac:dyDescent="0.25"/>
    <row r="48879" x14ac:dyDescent="0.25"/>
    <row r="48880" x14ac:dyDescent="0.25"/>
    <row r="48881" x14ac:dyDescent="0.25"/>
    <row r="48882" x14ac:dyDescent="0.25"/>
    <row r="48883" x14ac:dyDescent="0.25"/>
    <row r="48884" x14ac:dyDescent="0.25"/>
    <row r="48885" x14ac:dyDescent="0.25"/>
    <row r="48886" x14ac:dyDescent="0.25"/>
    <row r="48887" x14ac:dyDescent="0.25"/>
    <row r="48888" x14ac:dyDescent="0.25"/>
    <row r="48889" x14ac:dyDescent="0.25"/>
    <row r="48890" x14ac:dyDescent="0.25"/>
    <row r="48891" x14ac:dyDescent="0.25"/>
    <row r="48892" x14ac:dyDescent="0.25"/>
    <row r="48893" x14ac:dyDescent="0.25"/>
    <row r="48894" x14ac:dyDescent="0.25"/>
    <row r="48895" x14ac:dyDescent="0.25"/>
    <row r="48896" x14ac:dyDescent="0.25"/>
    <row r="48897" x14ac:dyDescent="0.25"/>
    <row r="48898" x14ac:dyDescent="0.25"/>
    <row r="48899" x14ac:dyDescent="0.25"/>
    <row r="48900" x14ac:dyDescent="0.25"/>
    <row r="48901" x14ac:dyDescent="0.25"/>
    <row r="48902" x14ac:dyDescent="0.25"/>
    <row r="48903" x14ac:dyDescent="0.25"/>
    <row r="48904" x14ac:dyDescent="0.25"/>
    <row r="48905" x14ac:dyDescent="0.25"/>
    <row r="48906" x14ac:dyDescent="0.25"/>
    <row r="48907" x14ac:dyDescent="0.25"/>
    <row r="48908" x14ac:dyDescent="0.25"/>
    <row r="48909" x14ac:dyDescent="0.25"/>
    <row r="48910" x14ac:dyDescent="0.25"/>
    <row r="48911" x14ac:dyDescent="0.25"/>
    <row r="48912" x14ac:dyDescent="0.25"/>
    <row r="48913" x14ac:dyDescent="0.25"/>
    <row r="48914" x14ac:dyDescent="0.25"/>
    <row r="48915" x14ac:dyDescent="0.25"/>
    <row r="48916" x14ac:dyDescent="0.25"/>
    <row r="48917" x14ac:dyDescent="0.25"/>
    <row r="48918" x14ac:dyDescent="0.25"/>
    <row r="48919" x14ac:dyDescent="0.25"/>
    <row r="48920" x14ac:dyDescent="0.25"/>
    <row r="48921" x14ac:dyDescent="0.25"/>
    <row r="48922" x14ac:dyDescent="0.25"/>
    <row r="48923" x14ac:dyDescent="0.25"/>
    <row r="48924" x14ac:dyDescent="0.25"/>
    <row r="48925" x14ac:dyDescent="0.25"/>
    <row r="48926" x14ac:dyDescent="0.25"/>
    <row r="48927" x14ac:dyDescent="0.25"/>
    <row r="48928" x14ac:dyDescent="0.25"/>
    <row r="48929" x14ac:dyDescent="0.25"/>
    <row r="48930" x14ac:dyDescent="0.25"/>
    <row r="48931" x14ac:dyDescent="0.25"/>
    <row r="48932" x14ac:dyDescent="0.25"/>
    <row r="48933" x14ac:dyDescent="0.25"/>
    <row r="48934" x14ac:dyDescent="0.25"/>
    <row r="48935" x14ac:dyDescent="0.25"/>
    <row r="48936" x14ac:dyDescent="0.25"/>
    <row r="48937" x14ac:dyDescent="0.25"/>
    <row r="48938" x14ac:dyDescent="0.25"/>
    <row r="48939" x14ac:dyDescent="0.25"/>
    <row r="48940" x14ac:dyDescent="0.25"/>
    <row r="48941" x14ac:dyDescent="0.25"/>
    <row r="48942" x14ac:dyDescent="0.25"/>
    <row r="48943" x14ac:dyDescent="0.25"/>
    <row r="48944" x14ac:dyDescent="0.25"/>
    <row r="48945" x14ac:dyDescent="0.25"/>
    <row r="48946" x14ac:dyDescent="0.25"/>
    <row r="48947" x14ac:dyDescent="0.25"/>
    <row r="48948" x14ac:dyDescent="0.25"/>
    <row r="48949" x14ac:dyDescent="0.25"/>
    <row r="48950" x14ac:dyDescent="0.25"/>
    <row r="48951" x14ac:dyDescent="0.25"/>
    <row r="48952" x14ac:dyDescent="0.25"/>
    <row r="48953" x14ac:dyDescent="0.25"/>
    <row r="48954" x14ac:dyDescent="0.25"/>
    <row r="48955" x14ac:dyDescent="0.25"/>
    <row r="48956" x14ac:dyDescent="0.25"/>
    <row r="48957" x14ac:dyDescent="0.25"/>
    <row r="48958" x14ac:dyDescent="0.25"/>
    <row r="48959" x14ac:dyDescent="0.25"/>
    <row r="48960" x14ac:dyDescent="0.25"/>
    <row r="48961" x14ac:dyDescent="0.25"/>
    <row r="48962" x14ac:dyDescent="0.25"/>
    <row r="48963" x14ac:dyDescent="0.25"/>
    <row r="48964" x14ac:dyDescent="0.25"/>
    <row r="48965" x14ac:dyDescent="0.25"/>
    <row r="48966" x14ac:dyDescent="0.25"/>
    <row r="48967" x14ac:dyDescent="0.25"/>
    <row r="48968" x14ac:dyDescent="0.25"/>
    <row r="48969" x14ac:dyDescent="0.25"/>
    <row r="48970" x14ac:dyDescent="0.25"/>
    <row r="48971" x14ac:dyDescent="0.25"/>
    <row r="48972" x14ac:dyDescent="0.25"/>
    <row r="48973" x14ac:dyDescent="0.25"/>
    <row r="48974" x14ac:dyDescent="0.25"/>
    <row r="48975" x14ac:dyDescent="0.25"/>
    <row r="48976" x14ac:dyDescent="0.25"/>
    <row r="48977" x14ac:dyDescent="0.25"/>
    <row r="48978" x14ac:dyDescent="0.25"/>
    <row r="48979" x14ac:dyDescent="0.25"/>
    <row r="48980" x14ac:dyDescent="0.25"/>
    <row r="48981" x14ac:dyDescent="0.25"/>
    <row r="48982" x14ac:dyDescent="0.25"/>
    <row r="48983" x14ac:dyDescent="0.25"/>
    <row r="48984" x14ac:dyDescent="0.25"/>
    <row r="48985" x14ac:dyDescent="0.25"/>
    <row r="48986" x14ac:dyDescent="0.25"/>
    <row r="48987" x14ac:dyDescent="0.25"/>
    <row r="48988" x14ac:dyDescent="0.25"/>
    <row r="48989" x14ac:dyDescent="0.25"/>
    <row r="48990" x14ac:dyDescent="0.25"/>
    <row r="48991" x14ac:dyDescent="0.25"/>
    <row r="48992" x14ac:dyDescent="0.25"/>
    <row r="48993" x14ac:dyDescent="0.25"/>
    <row r="48994" x14ac:dyDescent="0.25"/>
    <row r="48995" x14ac:dyDescent="0.25"/>
    <row r="48996" x14ac:dyDescent="0.25"/>
    <row r="48997" x14ac:dyDescent="0.25"/>
    <row r="48998" x14ac:dyDescent="0.25"/>
    <row r="48999" x14ac:dyDescent="0.25"/>
    <row r="49000" x14ac:dyDescent="0.25"/>
    <row r="49001" x14ac:dyDescent="0.25"/>
    <row r="49002" x14ac:dyDescent="0.25"/>
    <row r="49003" x14ac:dyDescent="0.25"/>
    <row r="49004" x14ac:dyDescent="0.25"/>
    <row r="49005" x14ac:dyDescent="0.25"/>
    <row r="49006" x14ac:dyDescent="0.25"/>
    <row r="49007" x14ac:dyDescent="0.25"/>
    <row r="49008" x14ac:dyDescent="0.25"/>
    <row r="49009" x14ac:dyDescent="0.25"/>
    <row r="49010" x14ac:dyDescent="0.25"/>
    <row r="49011" x14ac:dyDescent="0.25"/>
    <row r="49012" x14ac:dyDescent="0.25"/>
    <row r="49013" x14ac:dyDescent="0.25"/>
    <row r="49014" x14ac:dyDescent="0.25"/>
    <row r="49015" x14ac:dyDescent="0.25"/>
    <row r="49016" x14ac:dyDescent="0.25"/>
    <row r="49017" x14ac:dyDescent="0.25"/>
    <row r="49018" x14ac:dyDescent="0.25"/>
    <row r="49019" x14ac:dyDescent="0.25"/>
    <row r="49020" x14ac:dyDescent="0.25"/>
    <row r="49021" x14ac:dyDescent="0.25"/>
    <row r="49022" x14ac:dyDescent="0.25"/>
    <row r="49023" x14ac:dyDescent="0.25"/>
    <row r="49024" x14ac:dyDescent="0.25"/>
    <row r="49025" x14ac:dyDescent="0.25"/>
    <row r="49026" x14ac:dyDescent="0.25"/>
    <row r="49027" x14ac:dyDescent="0.25"/>
    <row r="49028" x14ac:dyDescent="0.25"/>
    <row r="49029" x14ac:dyDescent="0.25"/>
    <row r="49030" x14ac:dyDescent="0.25"/>
    <row r="49031" x14ac:dyDescent="0.25"/>
    <row r="49032" x14ac:dyDescent="0.25"/>
    <row r="49033" x14ac:dyDescent="0.25"/>
    <row r="49034" x14ac:dyDescent="0.25"/>
    <row r="49035" x14ac:dyDescent="0.25"/>
    <row r="49036" x14ac:dyDescent="0.25"/>
    <row r="49037" x14ac:dyDescent="0.25"/>
    <row r="49038" x14ac:dyDescent="0.25"/>
    <row r="49039" x14ac:dyDescent="0.25"/>
    <row r="49040" x14ac:dyDescent="0.25"/>
    <row r="49041" x14ac:dyDescent="0.25"/>
    <row r="49042" x14ac:dyDescent="0.25"/>
    <row r="49043" x14ac:dyDescent="0.25"/>
    <row r="49044" x14ac:dyDescent="0.25"/>
    <row r="49045" x14ac:dyDescent="0.25"/>
    <row r="49046" x14ac:dyDescent="0.25"/>
    <row r="49047" x14ac:dyDescent="0.25"/>
    <row r="49048" x14ac:dyDescent="0.25"/>
    <row r="49049" x14ac:dyDescent="0.25"/>
    <row r="49050" x14ac:dyDescent="0.25"/>
    <row r="49051" x14ac:dyDescent="0.25"/>
    <row r="49052" x14ac:dyDescent="0.25"/>
    <row r="49053" x14ac:dyDescent="0.25"/>
    <row r="49054" x14ac:dyDescent="0.25"/>
    <row r="49055" x14ac:dyDescent="0.25"/>
    <row r="49056" x14ac:dyDescent="0.25"/>
    <row r="49057" x14ac:dyDescent="0.25"/>
    <row r="49058" x14ac:dyDescent="0.25"/>
    <row r="49059" x14ac:dyDescent="0.25"/>
    <row r="49060" x14ac:dyDescent="0.25"/>
    <row r="49061" x14ac:dyDescent="0.25"/>
    <row r="49062" x14ac:dyDescent="0.25"/>
    <row r="49063" x14ac:dyDescent="0.25"/>
    <row r="49064" x14ac:dyDescent="0.25"/>
    <row r="49065" x14ac:dyDescent="0.25"/>
    <row r="49066" x14ac:dyDescent="0.25"/>
    <row r="49067" x14ac:dyDescent="0.25"/>
    <row r="49068" x14ac:dyDescent="0.25"/>
    <row r="49069" x14ac:dyDescent="0.25"/>
    <row r="49070" x14ac:dyDescent="0.25"/>
    <row r="49071" x14ac:dyDescent="0.25"/>
    <row r="49072" x14ac:dyDescent="0.25"/>
    <row r="49073" x14ac:dyDescent="0.25"/>
    <row r="49074" x14ac:dyDescent="0.25"/>
    <row r="49075" x14ac:dyDescent="0.25"/>
    <row r="49076" x14ac:dyDescent="0.25"/>
    <row r="49077" x14ac:dyDescent="0.25"/>
    <row r="49078" x14ac:dyDescent="0.25"/>
    <row r="49079" x14ac:dyDescent="0.25"/>
    <row r="49080" x14ac:dyDescent="0.25"/>
    <row r="49081" x14ac:dyDescent="0.25"/>
    <row r="49082" x14ac:dyDescent="0.25"/>
    <row r="49083" x14ac:dyDescent="0.25"/>
    <row r="49084" x14ac:dyDescent="0.25"/>
    <row r="49085" x14ac:dyDescent="0.25"/>
    <row r="49086" x14ac:dyDescent="0.25"/>
    <row r="49087" x14ac:dyDescent="0.25"/>
    <row r="49088" x14ac:dyDescent="0.25"/>
    <row r="49089" x14ac:dyDescent="0.25"/>
    <row r="49090" x14ac:dyDescent="0.25"/>
    <row r="49091" x14ac:dyDescent="0.25"/>
    <row r="49092" x14ac:dyDescent="0.25"/>
    <row r="49093" x14ac:dyDescent="0.25"/>
    <row r="49094" x14ac:dyDescent="0.25"/>
    <row r="49095" x14ac:dyDescent="0.25"/>
    <row r="49096" x14ac:dyDescent="0.25"/>
    <row r="49097" x14ac:dyDescent="0.25"/>
    <row r="49098" x14ac:dyDescent="0.25"/>
    <row r="49099" x14ac:dyDescent="0.25"/>
    <row r="49100" x14ac:dyDescent="0.25"/>
    <row r="49101" x14ac:dyDescent="0.25"/>
    <row r="49102" x14ac:dyDescent="0.25"/>
    <row r="49103" x14ac:dyDescent="0.25"/>
    <row r="49104" x14ac:dyDescent="0.25"/>
    <row r="49105" x14ac:dyDescent="0.25"/>
    <row r="49106" x14ac:dyDescent="0.25"/>
    <row r="49107" x14ac:dyDescent="0.25"/>
    <row r="49108" x14ac:dyDescent="0.25"/>
    <row r="49109" x14ac:dyDescent="0.25"/>
    <row r="49110" x14ac:dyDescent="0.25"/>
    <row r="49111" x14ac:dyDescent="0.25"/>
    <row r="49112" x14ac:dyDescent="0.25"/>
    <row r="49113" x14ac:dyDescent="0.25"/>
    <row r="49114" x14ac:dyDescent="0.25"/>
    <row r="49115" x14ac:dyDescent="0.25"/>
    <row r="49116" x14ac:dyDescent="0.25"/>
    <row r="49117" x14ac:dyDescent="0.25"/>
    <row r="49118" x14ac:dyDescent="0.25"/>
    <row r="49119" x14ac:dyDescent="0.25"/>
    <row r="49120" x14ac:dyDescent="0.25"/>
    <row r="49121" x14ac:dyDescent="0.25"/>
    <row r="49122" x14ac:dyDescent="0.25"/>
    <row r="49123" x14ac:dyDescent="0.25"/>
    <row r="49124" x14ac:dyDescent="0.25"/>
    <row r="49125" x14ac:dyDescent="0.25"/>
    <row r="49126" x14ac:dyDescent="0.25"/>
    <row r="49127" x14ac:dyDescent="0.25"/>
    <row r="49128" x14ac:dyDescent="0.25"/>
    <row r="49129" x14ac:dyDescent="0.25"/>
    <row r="49130" x14ac:dyDescent="0.25"/>
    <row r="49131" x14ac:dyDescent="0.25"/>
    <row r="49132" x14ac:dyDescent="0.25"/>
    <row r="49133" x14ac:dyDescent="0.25"/>
    <row r="49134" x14ac:dyDescent="0.25"/>
    <row r="49135" x14ac:dyDescent="0.25"/>
    <row r="49136" x14ac:dyDescent="0.25"/>
    <row r="49137" x14ac:dyDescent="0.25"/>
    <row r="49138" x14ac:dyDescent="0.25"/>
    <row r="49139" x14ac:dyDescent="0.25"/>
    <row r="49140" x14ac:dyDescent="0.25"/>
    <row r="49141" x14ac:dyDescent="0.25"/>
    <row r="49142" x14ac:dyDescent="0.25"/>
    <row r="49143" x14ac:dyDescent="0.25"/>
    <row r="49144" x14ac:dyDescent="0.25"/>
    <row r="49145" x14ac:dyDescent="0.25"/>
    <row r="49146" x14ac:dyDescent="0.25"/>
    <row r="49147" x14ac:dyDescent="0.25"/>
    <row r="49148" x14ac:dyDescent="0.25"/>
    <row r="49149" x14ac:dyDescent="0.25"/>
    <row r="49150" x14ac:dyDescent="0.25"/>
    <row r="49151" x14ac:dyDescent="0.25"/>
    <row r="49152" x14ac:dyDescent="0.25"/>
    <row r="49153" x14ac:dyDescent="0.25"/>
    <row r="49154" x14ac:dyDescent="0.25"/>
    <row r="49155" x14ac:dyDescent="0.25"/>
    <row r="49156" x14ac:dyDescent="0.25"/>
    <row r="49157" x14ac:dyDescent="0.25"/>
    <row r="49158" x14ac:dyDescent="0.25"/>
    <row r="49159" x14ac:dyDescent="0.25"/>
    <row r="49160" x14ac:dyDescent="0.25"/>
    <row r="49161" x14ac:dyDescent="0.25"/>
    <row r="49162" x14ac:dyDescent="0.25"/>
    <row r="49163" x14ac:dyDescent="0.25"/>
    <row r="49164" x14ac:dyDescent="0.25"/>
    <row r="49165" x14ac:dyDescent="0.25"/>
    <row r="49166" x14ac:dyDescent="0.25"/>
    <row r="49167" x14ac:dyDescent="0.25"/>
    <row r="49168" x14ac:dyDescent="0.25"/>
    <row r="49169" x14ac:dyDescent="0.25"/>
    <row r="49170" x14ac:dyDescent="0.25"/>
    <row r="49171" x14ac:dyDescent="0.25"/>
    <row r="49172" x14ac:dyDescent="0.25"/>
    <row r="49173" x14ac:dyDescent="0.25"/>
    <row r="49174" x14ac:dyDescent="0.25"/>
    <row r="49175" x14ac:dyDescent="0.25"/>
    <row r="49176" x14ac:dyDescent="0.25"/>
    <row r="49177" x14ac:dyDescent="0.25"/>
    <row r="49178" x14ac:dyDescent="0.25"/>
    <row r="49179" x14ac:dyDescent="0.25"/>
    <row r="49180" x14ac:dyDescent="0.25"/>
    <row r="49181" x14ac:dyDescent="0.25"/>
    <row r="49182" x14ac:dyDescent="0.25"/>
    <row r="49183" x14ac:dyDescent="0.25"/>
    <row r="49184" x14ac:dyDescent="0.25"/>
    <row r="49185" x14ac:dyDescent="0.25"/>
    <row r="49186" x14ac:dyDescent="0.25"/>
    <row r="49187" x14ac:dyDescent="0.25"/>
    <row r="49188" x14ac:dyDescent="0.25"/>
    <row r="49189" x14ac:dyDescent="0.25"/>
    <row r="49190" x14ac:dyDescent="0.25"/>
    <row r="49191" x14ac:dyDescent="0.25"/>
    <row r="49192" x14ac:dyDescent="0.25"/>
    <row r="49193" x14ac:dyDescent="0.25"/>
    <row r="49194" x14ac:dyDescent="0.25"/>
    <row r="49195" x14ac:dyDescent="0.25"/>
    <row r="49196" x14ac:dyDescent="0.25"/>
    <row r="49197" x14ac:dyDescent="0.25"/>
    <row r="49198" x14ac:dyDescent="0.25"/>
    <row r="49199" x14ac:dyDescent="0.25"/>
    <row r="49200" x14ac:dyDescent="0.25"/>
    <row r="49201" x14ac:dyDescent="0.25"/>
    <row r="49202" x14ac:dyDescent="0.25"/>
    <row r="49203" x14ac:dyDescent="0.25"/>
    <row r="49204" x14ac:dyDescent="0.25"/>
    <row r="49205" x14ac:dyDescent="0.25"/>
    <row r="49206" x14ac:dyDescent="0.25"/>
    <row r="49207" x14ac:dyDescent="0.25"/>
    <row r="49208" x14ac:dyDescent="0.25"/>
    <row r="49209" x14ac:dyDescent="0.25"/>
    <row r="49210" x14ac:dyDescent="0.25"/>
    <row r="49211" x14ac:dyDescent="0.25"/>
    <row r="49212" x14ac:dyDescent="0.25"/>
    <row r="49213" x14ac:dyDescent="0.25"/>
    <row r="49214" x14ac:dyDescent="0.25"/>
    <row r="49215" x14ac:dyDescent="0.25"/>
    <row r="49216" x14ac:dyDescent="0.25"/>
    <row r="49217" x14ac:dyDescent="0.25"/>
    <row r="49218" x14ac:dyDescent="0.25"/>
    <row r="49219" x14ac:dyDescent="0.25"/>
    <row r="49220" x14ac:dyDescent="0.25"/>
    <row r="49221" x14ac:dyDescent="0.25"/>
    <row r="49222" x14ac:dyDescent="0.25"/>
    <row r="49223" x14ac:dyDescent="0.25"/>
    <row r="49224" x14ac:dyDescent="0.25"/>
    <row r="49225" x14ac:dyDescent="0.25"/>
    <row r="49226" x14ac:dyDescent="0.25"/>
    <row r="49227" x14ac:dyDescent="0.25"/>
    <row r="49228" x14ac:dyDescent="0.25"/>
    <row r="49229" x14ac:dyDescent="0.25"/>
    <row r="49230" x14ac:dyDescent="0.25"/>
    <row r="49231" x14ac:dyDescent="0.25"/>
    <row r="49232" x14ac:dyDescent="0.25"/>
    <row r="49233" x14ac:dyDescent="0.25"/>
    <row r="49234" x14ac:dyDescent="0.25"/>
    <row r="49235" x14ac:dyDescent="0.25"/>
    <row r="49236" x14ac:dyDescent="0.25"/>
    <row r="49237" x14ac:dyDescent="0.25"/>
    <row r="49238" x14ac:dyDescent="0.25"/>
    <row r="49239" x14ac:dyDescent="0.25"/>
    <row r="49240" x14ac:dyDescent="0.25"/>
    <row r="49241" x14ac:dyDescent="0.25"/>
    <row r="49242" x14ac:dyDescent="0.25"/>
    <row r="49243" x14ac:dyDescent="0.25"/>
    <row r="49244" x14ac:dyDescent="0.25"/>
    <row r="49245" x14ac:dyDescent="0.25"/>
    <row r="49246" x14ac:dyDescent="0.25"/>
    <row r="49247" x14ac:dyDescent="0.25"/>
    <row r="49248" x14ac:dyDescent="0.25"/>
    <row r="49249" x14ac:dyDescent="0.25"/>
    <row r="49250" x14ac:dyDescent="0.25"/>
    <row r="49251" x14ac:dyDescent="0.25"/>
    <row r="49252" x14ac:dyDescent="0.25"/>
    <row r="49253" x14ac:dyDescent="0.25"/>
    <row r="49254" x14ac:dyDescent="0.25"/>
    <row r="49255" x14ac:dyDescent="0.25"/>
    <row r="49256" x14ac:dyDescent="0.25"/>
    <row r="49257" x14ac:dyDescent="0.25"/>
    <row r="49258" x14ac:dyDescent="0.25"/>
    <row r="49259" x14ac:dyDescent="0.25"/>
    <row r="49260" x14ac:dyDescent="0.25"/>
    <row r="49261" x14ac:dyDescent="0.25"/>
    <row r="49262" x14ac:dyDescent="0.25"/>
    <row r="49263" x14ac:dyDescent="0.25"/>
    <row r="49264" x14ac:dyDescent="0.25"/>
    <row r="49265" x14ac:dyDescent="0.25"/>
    <row r="49266" x14ac:dyDescent="0.25"/>
    <row r="49267" x14ac:dyDescent="0.25"/>
    <row r="49268" x14ac:dyDescent="0.25"/>
    <row r="49269" x14ac:dyDescent="0.25"/>
    <row r="49270" x14ac:dyDescent="0.25"/>
    <row r="49271" x14ac:dyDescent="0.25"/>
    <row r="49272" x14ac:dyDescent="0.25"/>
    <row r="49273" x14ac:dyDescent="0.25"/>
    <row r="49274" x14ac:dyDescent="0.25"/>
    <row r="49275" x14ac:dyDescent="0.25"/>
    <row r="49276" x14ac:dyDescent="0.25"/>
    <row r="49277" x14ac:dyDescent="0.25"/>
    <row r="49278" x14ac:dyDescent="0.25"/>
    <row r="49279" x14ac:dyDescent="0.25"/>
    <row r="49280" x14ac:dyDescent="0.25"/>
    <row r="49281" x14ac:dyDescent="0.25"/>
    <row r="49282" x14ac:dyDescent="0.25"/>
    <row r="49283" x14ac:dyDescent="0.25"/>
    <row r="49284" x14ac:dyDescent="0.25"/>
    <row r="49285" x14ac:dyDescent="0.25"/>
    <row r="49286" x14ac:dyDescent="0.25"/>
    <row r="49287" x14ac:dyDescent="0.25"/>
    <row r="49288" x14ac:dyDescent="0.25"/>
    <row r="49289" x14ac:dyDescent="0.25"/>
    <row r="49290" x14ac:dyDescent="0.25"/>
    <row r="49291" x14ac:dyDescent="0.25"/>
    <row r="49292" x14ac:dyDescent="0.25"/>
    <row r="49293" x14ac:dyDescent="0.25"/>
    <row r="49294" x14ac:dyDescent="0.25"/>
    <row r="49295" x14ac:dyDescent="0.25"/>
    <row r="49296" x14ac:dyDescent="0.25"/>
    <row r="49297" x14ac:dyDescent="0.25"/>
    <row r="49298" x14ac:dyDescent="0.25"/>
    <row r="49299" x14ac:dyDescent="0.25"/>
    <row r="49300" x14ac:dyDescent="0.25"/>
    <row r="49301" x14ac:dyDescent="0.25"/>
    <row r="49302" x14ac:dyDescent="0.25"/>
    <row r="49303" x14ac:dyDescent="0.25"/>
    <row r="49304" x14ac:dyDescent="0.25"/>
    <row r="49305" x14ac:dyDescent="0.25"/>
    <row r="49306" x14ac:dyDescent="0.25"/>
    <row r="49307" x14ac:dyDescent="0.25"/>
    <row r="49308" x14ac:dyDescent="0.25"/>
    <row r="49309" x14ac:dyDescent="0.25"/>
    <row r="49310" x14ac:dyDescent="0.25"/>
    <row r="49311" x14ac:dyDescent="0.25"/>
    <row r="49312" x14ac:dyDescent="0.25"/>
    <row r="49313" x14ac:dyDescent="0.25"/>
    <row r="49314" x14ac:dyDescent="0.25"/>
    <row r="49315" x14ac:dyDescent="0.25"/>
    <row r="49316" x14ac:dyDescent="0.25"/>
    <row r="49317" x14ac:dyDescent="0.25"/>
    <row r="49318" x14ac:dyDescent="0.25"/>
    <row r="49319" x14ac:dyDescent="0.25"/>
    <row r="49320" x14ac:dyDescent="0.25"/>
    <row r="49321" x14ac:dyDescent="0.25"/>
    <row r="49322" x14ac:dyDescent="0.25"/>
    <row r="49323" x14ac:dyDescent="0.25"/>
    <row r="49324" x14ac:dyDescent="0.25"/>
    <row r="49325" x14ac:dyDescent="0.25"/>
    <row r="49326" x14ac:dyDescent="0.25"/>
    <row r="49327" x14ac:dyDescent="0.25"/>
    <row r="49328" x14ac:dyDescent="0.25"/>
    <row r="49329" x14ac:dyDescent="0.25"/>
    <row r="49330" x14ac:dyDescent="0.25"/>
    <row r="49331" x14ac:dyDescent="0.25"/>
    <row r="49332" x14ac:dyDescent="0.25"/>
    <row r="49333" x14ac:dyDescent="0.25"/>
    <row r="49334" x14ac:dyDescent="0.25"/>
    <row r="49335" x14ac:dyDescent="0.25"/>
    <row r="49336" x14ac:dyDescent="0.25"/>
    <row r="49337" x14ac:dyDescent="0.25"/>
    <row r="49338" x14ac:dyDescent="0.25"/>
    <row r="49339" x14ac:dyDescent="0.25"/>
    <row r="49340" x14ac:dyDescent="0.25"/>
    <row r="49341" x14ac:dyDescent="0.25"/>
    <row r="49342" x14ac:dyDescent="0.25"/>
    <row r="49343" x14ac:dyDescent="0.25"/>
    <row r="49344" x14ac:dyDescent="0.25"/>
    <row r="49345" x14ac:dyDescent="0.25"/>
    <row r="49346" x14ac:dyDescent="0.25"/>
    <row r="49347" x14ac:dyDescent="0.25"/>
    <row r="49348" x14ac:dyDescent="0.25"/>
    <row r="49349" x14ac:dyDescent="0.25"/>
    <row r="49350" x14ac:dyDescent="0.25"/>
    <row r="49351" x14ac:dyDescent="0.25"/>
    <row r="49352" x14ac:dyDescent="0.25"/>
    <row r="49353" x14ac:dyDescent="0.25"/>
    <row r="49354" x14ac:dyDescent="0.25"/>
    <row r="49355" x14ac:dyDescent="0.25"/>
    <row r="49356" x14ac:dyDescent="0.25"/>
    <row r="49357" x14ac:dyDescent="0.25"/>
    <row r="49358" x14ac:dyDescent="0.25"/>
    <row r="49359" x14ac:dyDescent="0.25"/>
    <row r="49360" x14ac:dyDescent="0.25"/>
    <row r="49361" x14ac:dyDescent="0.25"/>
    <row r="49362" x14ac:dyDescent="0.25"/>
    <row r="49363" x14ac:dyDescent="0.25"/>
    <row r="49364" x14ac:dyDescent="0.25"/>
    <row r="49365" x14ac:dyDescent="0.25"/>
    <row r="49366" x14ac:dyDescent="0.25"/>
    <row r="49367" x14ac:dyDescent="0.25"/>
    <row r="49368" x14ac:dyDescent="0.25"/>
    <row r="49369" x14ac:dyDescent="0.25"/>
    <row r="49370" x14ac:dyDescent="0.25"/>
    <row r="49371" x14ac:dyDescent="0.25"/>
    <row r="49372" x14ac:dyDescent="0.25"/>
    <row r="49373" x14ac:dyDescent="0.25"/>
    <row r="49374" x14ac:dyDescent="0.25"/>
    <row r="49375" x14ac:dyDescent="0.25"/>
    <row r="49376" x14ac:dyDescent="0.25"/>
    <row r="49377" x14ac:dyDescent="0.25"/>
    <row r="49378" x14ac:dyDescent="0.25"/>
    <row r="49379" x14ac:dyDescent="0.25"/>
    <row r="49380" x14ac:dyDescent="0.25"/>
    <row r="49381" x14ac:dyDescent="0.25"/>
    <row r="49382" x14ac:dyDescent="0.25"/>
    <row r="49383" x14ac:dyDescent="0.25"/>
    <row r="49384" x14ac:dyDescent="0.25"/>
    <row r="49385" x14ac:dyDescent="0.25"/>
    <row r="49386" x14ac:dyDescent="0.25"/>
    <row r="49387" x14ac:dyDescent="0.25"/>
    <row r="49388" x14ac:dyDescent="0.25"/>
    <row r="49389" x14ac:dyDescent="0.25"/>
    <row r="49390" x14ac:dyDescent="0.25"/>
    <row r="49391" x14ac:dyDescent="0.25"/>
    <row r="49392" x14ac:dyDescent="0.25"/>
    <row r="49393" x14ac:dyDescent="0.25"/>
    <row r="49394" x14ac:dyDescent="0.25"/>
    <row r="49395" x14ac:dyDescent="0.25"/>
    <row r="49396" x14ac:dyDescent="0.25"/>
    <row r="49397" x14ac:dyDescent="0.25"/>
    <row r="49398" x14ac:dyDescent="0.25"/>
    <row r="49399" x14ac:dyDescent="0.25"/>
    <row r="49400" x14ac:dyDescent="0.25"/>
    <row r="49401" x14ac:dyDescent="0.25"/>
    <row r="49402" x14ac:dyDescent="0.25"/>
    <row r="49403" x14ac:dyDescent="0.25"/>
    <row r="49404" x14ac:dyDescent="0.25"/>
    <row r="49405" x14ac:dyDescent="0.25"/>
    <row r="49406" x14ac:dyDescent="0.25"/>
    <row r="49407" x14ac:dyDescent="0.25"/>
    <row r="49408" x14ac:dyDescent="0.25"/>
    <row r="49409" x14ac:dyDescent="0.25"/>
    <row r="49410" x14ac:dyDescent="0.25"/>
    <row r="49411" x14ac:dyDescent="0.25"/>
    <row r="49412" x14ac:dyDescent="0.25"/>
    <row r="49413" x14ac:dyDescent="0.25"/>
    <row r="49414" x14ac:dyDescent="0.25"/>
    <row r="49415" x14ac:dyDescent="0.25"/>
    <row r="49416" x14ac:dyDescent="0.25"/>
    <row r="49417" x14ac:dyDescent="0.25"/>
    <row r="49418" x14ac:dyDescent="0.25"/>
    <row r="49419" x14ac:dyDescent="0.25"/>
    <row r="49420" x14ac:dyDescent="0.25"/>
    <row r="49421" x14ac:dyDescent="0.25"/>
    <row r="49422" x14ac:dyDescent="0.25"/>
    <row r="49423" x14ac:dyDescent="0.25"/>
    <row r="49424" x14ac:dyDescent="0.25"/>
    <row r="49425" x14ac:dyDescent="0.25"/>
    <row r="49426" x14ac:dyDescent="0.25"/>
    <row r="49427" x14ac:dyDescent="0.25"/>
    <row r="49428" x14ac:dyDescent="0.25"/>
    <row r="49429" x14ac:dyDescent="0.25"/>
    <row r="49430" x14ac:dyDescent="0.25"/>
    <row r="49431" x14ac:dyDescent="0.25"/>
    <row r="49432" x14ac:dyDescent="0.25"/>
    <row r="49433" x14ac:dyDescent="0.25"/>
    <row r="49434" x14ac:dyDescent="0.25"/>
    <row r="49435" x14ac:dyDescent="0.25"/>
    <row r="49436" x14ac:dyDescent="0.25"/>
    <row r="49437" x14ac:dyDescent="0.25"/>
    <row r="49438" x14ac:dyDescent="0.25"/>
    <row r="49439" x14ac:dyDescent="0.25"/>
    <row r="49440" x14ac:dyDescent="0.25"/>
    <row r="49441" x14ac:dyDescent="0.25"/>
    <row r="49442" x14ac:dyDescent="0.25"/>
    <row r="49443" x14ac:dyDescent="0.25"/>
    <row r="49444" x14ac:dyDescent="0.25"/>
    <row r="49445" x14ac:dyDescent="0.25"/>
    <row r="49446" x14ac:dyDescent="0.25"/>
    <row r="49447" x14ac:dyDescent="0.25"/>
    <row r="49448" x14ac:dyDescent="0.25"/>
    <row r="49449" x14ac:dyDescent="0.25"/>
    <row r="49450" x14ac:dyDescent="0.25"/>
    <row r="49451" x14ac:dyDescent="0.25"/>
    <row r="49452" x14ac:dyDescent="0.25"/>
    <row r="49453" x14ac:dyDescent="0.25"/>
    <row r="49454" x14ac:dyDescent="0.25"/>
    <row r="49455" x14ac:dyDescent="0.25"/>
    <row r="49456" x14ac:dyDescent="0.25"/>
    <row r="49457" x14ac:dyDescent="0.25"/>
    <row r="49458" x14ac:dyDescent="0.25"/>
    <row r="49459" x14ac:dyDescent="0.25"/>
    <row r="49460" x14ac:dyDescent="0.25"/>
    <row r="49461" x14ac:dyDescent="0.25"/>
    <row r="49462" x14ac:dyDescent="0.25"/>
    <row r="49463" x14ac:dyDescent="0.25"/>
    <row r="49464" x14ac:dyDescent="0.25"/>
    <row r="49465" x14ac:dyDescent="0.25"/>
    <row r="49466" x14ac:dyDescent="0.25"/>
    <row r="49467" x14ac:dyDescent="0.25"/>
    <row r="49468" x14ac:dyDescent="0.25"/>
    <row r="49469" x14ac:dyDescent="0.25"/>
    <row r="49470" x14ac:dyDescent="0.25"/>
    <row r="49471" x14ac:dyDescent="0.25"/>
    <row r="49472" x14ac:dyDescent="0.25"/>
    <row r="49473" x14ac:dyDescent="0.25"/>
    <row r="49474" x14ac:dyDescent="0.25"/>
    <row r="49475" x14ac:dyDescent="0.25"/>
    <row r="49476" x14ac:dyDescent="0.25"/>
    <row r="49477" x14ac:dyDescent="0.25"/>
    <row r="49478" x14ac:dyDescent="0.25"/>
    <row r="49479" x14ac:dyDescent="0.25"/>
    <row r="49480" x14ac:dyDescent="0.25"/>
    <row r="49481" x14ac:dyDescent="0.25"/>
    <row r="49482" x14ac:dyDescent="0.25"/>
    <row r="49483" x14ac:dyDescent="0.25"/>
    <row r="49484" x14ac:dyDescent="0.25"/>
    <row r="49485" x14ac:dyDescent="0.25"/>
    <row r="49486" x14ac:dyDescent="0.25"/>
    <row r="49487" x14ac:dyDescent="0.25"/>
    <row r="49488" x14ac:dyDescent="0.25"/>
    <row r="49489" x14ac:dyDescent="0.25"/>
    <row r="49490" x14ac:dyDescent="0.25"/>
    <row r="49491" x14ac:dyDescent="0.25"/>
    <row r="49492" x14ac:dyDescent="0.25"/>
    <row r="49493" x14ac:dyDescent="0.25"/>
    <row r="49494" x14ac:dyDescent="0.25"/>
    <row r="49495" x14ac:dyDescent="0.25"/>
    <row r="49496" x14ac:dyDescent="0.25"/>
    <row r="49497" x14ac:dyDescent="0.25"/>
    <row r="49498" x14ac:dyDescent="0.25"/>
    <row r="49499" x14ac:dyDescent="0.25"/>
    <row r="49500" x14ac:dyDescent="0.25"/>
    <row r="49501" x14ac:dyDescent="0.25"/>
    <row r="49502" x14ac:dyDescent="0.25"/>
    <row r="49503" x14ac:dyDescent="0.25"/>
    <row r="49504" x14ac:dyDescent="0.25"/>
    <row r="49505" x14ac:dyDescent="0.25"/>
    <row r="49506" x14ac:dyDescent="0.25"/>
    <row r="49507" x14ac:dyDescent="0.25"/>
    <row r="49508" x14ac:dyDescent="0.25"/>
    <row r="49509" x14ac:dyDescent="0.25"/>
    <row r="49510" x14ac:dyDescent="0.25"/>
    <row r="49511" x14ac:dyDescent="0.25"/>
    <row r="49512" x14ac:dyDescent="0.25"/>
    <row r="49513" x14ac:dyDescent="0.25"/>
    <row r="49514" x14ac:dyDescent="0.25"/>
    <row r="49515" x14ac:dyDescent="0.25"/>
    <row r="49516" x14ac:dyDescent="0.25"/>
    <row r="49517" x14ac:dyDescent="0.25"/>
    <row r="49518" x14ac:dyDescent="0.25"/>
    <row r="49519" x14ac:dyDescent="0.25"/>
    <row r="49520" x14ac:dyDescent="0.25"/>
    <row r="49521" x14ac:dyDescent="0.25"/>
    <row r="49522" x14ac:dyDescent="0.25"/>
    <row r="49523" x14ac:dyDescent="0.25"/>
    <row r="49524" x14ac:dyDescent="0.25"/>
    <row r="49525" x14ac:dyDescent="0.25"/>
    <row r="49526" x14ac:dyDescent="0.25"/>
    <row r="49527" x14ac:dyDescent="0.25"/>
    <row r="49528" x14ac:dyDescent="0.25"/>
    <row r="49529" x14ac:dyDescent="0.25"/>
    <row r="49530" x14ac:dyDescent="0.25"/>
    <row r="49531" x14ac:dyDescent="0.25"/>
    <row r="49532" x14ac:dyDescent="0.25"/>
    <row r="49533" x14ac:dyDescent="0.25"/>
    <row r="49534" x14ac:dyDescent="0.25"/>
    <row r="49535" x14ac:dyDescent="0.25"/>
    <row r="49536" x14ac:dyDescent="0.25"/>
    <row r="49537" x14ac:dyDescent="0.25"/>
    <row r="49538" x14ac:dyDescent="0.25"/>
    <row r="49539" x14ac:dyDescent="0.25"/>
    <row r="49540" x14ac:dyDescent="0.25"/>
    <row r="49541" x14ac:dyDescent="0.25"/>
    <row r="49542" x14ac:dyDescent="0.25"/>
    <row r="49543" x14ac:dyDescent="0.25"/>
    <row r="49544" x14ac:dyDescent="0.25"/>
    <row r="49545" x14ac:dyDescent="0.25"/>
    <row r="49546" x14ac:dyDescent="0.25"/>
    <row r="49547" x14ac:dyDescent="0.25"/>
    <row r="49548" x14ac:dyDescent="0.25"/>
    <row r="49549" x14ac:dyDescent="0.25"/>
    <row r="49550" x14ac:dyDescent="0.25"/>
    <row r="49551" x14ac:dyDescent="0.25"/>
    <row r="49552" x14ac:dyDescent="0.25"/>
    <row r="49553" x14ac:dyDescent="0.25"/>
    <row r="49554" x14ac:dyDescent="0.25"/>
    <row r="49555" x14ac:dyDescent="0.25"/>
    <row r="49556" x14ac:dyDescent="0.25"/>
    <row r="49557" x14ac:dyDescent="0.25"/>
    <row r="49558" x14ac:dyDescent="0.25"/>
    <row r="49559" x14ac:dyDescent="0.25"/>
    <row r="49560" x14ac:dyDescent="0.25"/>
    <row r="49561" x14ac:dyDescent="0.25"/>
    <row r="49562" x14ac:dyDescent="0.25"/>
    <row r="49563" x14ac:dyDescent="0.25"/>
    <row r="49564" x14ac:dyDescent="0.25"/>
    <row r="49565" x14ac:dyDescent="0.25"/>
    <row r="49566" x14ac:dyDescent="0.25"/>
    <row r="49567" x14ac:dyDescent="0.25"/>
    <row r="49568" x14ac:dyDescent="0.25"/>
    <row r="49569" x14ac:dyDescent="0.25"/>
    <row r="49570" x14ac:dyDescent="0.25"/>
    <row r="49571" x14ac:dyDescent="0.25"/>
    <row r="49572" x14ac:dyDescent="0.25"/>
    <row r="49573" x14ac:dyDescent="0.25"/>
    <row r="49574" x14ac:dyDescent="0.25"/>
    <row r="49575" x14ac:dyDescent="0.25"/>
    <row r="49576" x14ac:dyDescent="0.25"/>
    <row r="49577" x14ac:dyDescent="0.25"/>
    <row r="49578" x14ac:dyDescent="0.25"/>
    <row r="49579" x14ac:dyDescent="0.25"/>
    <row r="49580" x14ac:dyDescent="0.25"/>
    <row r="49581" x14ac:dyDescent="0.25"/>
    <row r="49582" x14ac:dyDescent="0.25"/>
    <row r="49583" x14ac:dyDescent="0.25"/>
    <row r="49584" x14ac:dyDescent="0.25"/>
    <row r="49585" x14ac:dyDescent="0.25"/>
    <row r="49586" x14ac:dyDescent="0.25"/>
    <row r="49587" x14ac:dyDescent="0.25"/>
    <row r="49588" x14ac:dyDescent="0.25"/>
    <row r="49589" x14ac:dyDescent="0.25"/>
    <row r="49590" x14ac:dyDescent="0.25"/>
    <row r="49591" x14ac:dyDescent="0.25"/>
    <row r="49592" x14ac:dyDescent="0.25"/>
    <row r="49593" x14ac:dyDescent="0.25"/>
    <row r="49594" x14ac:dyDescent="0.25"/>
    <row r="49595" x14ac:dyDescent="0.25"/>
    <row r="49596" x14ac:dyDescent="0.25"/>
    <row r="49597" x14ac:dyDescent="0.25"/>
    <row r="49598" x14ac:dyDescent="0.25"/>
    <row r="49599" x14ac:dyDescent="0.25"/>
    <row r="49600" x14ac:dyDescent="0.25"/>
    <row r="49601" x14ac:dyDescent="0.25"/>
    <row r="49602" x14ac:dyDescent="0.25"/>
    <row r="49603" x14ac:dyDescent="0.25"/>
    <row r="49604" x14ac:dyDescent="0.25"/>
    <row r="49605" x14ac:dyDescent="0.25"/>
    <row r="49606" x14ac:dyDescent="0.25"/>
    <row r="49607" x14ac:dyDescent="0.25"/>
    <row r="49608" x14ac:dyDescent="0.25"/>
    <row r="49609" x14ac:dyDescent="0.25"/>
    <row r="49610" x14ac:dyDescent="0.25"/>
    <row r="49611" x14ac:dyDescent="0.25"/>
    <row r="49612" x14ac:dyDescent="0.25"/>
    <row r="49613" x14ac:dyDescent="0.25"/>
    <row r="49614" x14ac:dyDescent="0.25"/>
    <row r="49615" x14ac:dyDescent="0.25"/>
    <row r="49616" x14ac:dyDescent="0.25"/>
    <row r="49617" x14ac:dyDescent="0.25"/>
    <row r="49618" x14ac:dyDescent="0.25"/>
    <row r="49619" x14ac:dyDescent="0.25"/>
    <row r="49620" x14ac:dyDescent="0.25"/>
    <row r="49621" x14ac:dyDescent="0.25"/>
    <row r="49622" x14ac:dyDescent="0.25"/>
    <row r="49623" x14ac:dyDescent="0.25"/>
    <row r="49624" x14ac:dyDescent="0.25"/>
    <row r="49625" x14ac:dyDescent="0.25"/>
    <row r="49626" x14ac:dyDescent="0.25"/>
    <row r="49627" x14ac:dyDescent="0.25"/>
    <row r="49628" x14ac:dyDescent="0.25"/>
    <row r="49629" x14ac:dyDescent="0.25"/>
    <row r="49630" x14ac:dyDescent="0.25"/>
    <row r="49631" x14ac:dyDescent="0.25"/>
    <row r="49632" x14ac:dyDescent="0.25"/>
    <row r="49633" x14ac:dyDescent="0.25"/>
    <row r="49634" x14ac:dyDescent="0.25"/>
    <row r="49635" x14ac:dyDescent="0.25"/>
    <row r="49636" x14ac:dyDescent="0.25"/>
    <row r="49637" x14ac:dyDescent="0.25"/>
    <row r="49638" x14ac:dyDescent="0.25"/>
    <row r="49639" x14ac:dyDescent="0.25"/>
    <row r="49640" x14ac:dyDescent="0.25"/>
    <row r="49641" x14ac:dyDescent="0.25"/>
    <row r="49642" x14ac:dyDescent="0.25"/>
    <row r="49643" x14ac:dyDescent="0.25"/>
    <row r="49644" x14ac:dyDescent="0.25"/>
    <row r="49645" x14ac:dyDescent="0.25"/>
    <row r="49646" x14ac:dyDescent="0.25"/>
    <row r="49647" x14ac:dyDescent="0.25"/>
    <row r="49648" x14ac:dyDescent="0.25"/>
    <row r="49649" x14ac:dyDescent="0.25"/>
    <row r="49650" x14ac:dyDescent="0.25"/>
    <row r="49651" x14ac:dyDescent="0.25"/>
    <row r="49652" x14ac:dyDescent="0.25"/>
    <row r="49653" x14ac:dyDescent="0.25"/>
    <row r="49654" x14ac:dyDescent="0.25"/>
    <row r="49655" x14ac:dyDescent="0.25"/>
    <row r="49656" x14ac:dyDescent="0.25"/>
    <row r="49657" x14ac:dyDescent="0.25"/>
    <row r="49658" x14ac:dyDescent="0.25"/>
    <row r="49659" x14ac:dyDescent="0.25"/>
    <row r="49660" x14ac:dyDescent="0.25"/>
    <row r="49661" x14ac:dyDescent="0.25"/>
    <row r="49662" x14ac:dyDescent="0.25"/>
    <row r="49663" x14ac:dyDescent="0.25"/>
    <row r="49664" x14ac:dyDescent="0.25"/>
    <row r="49665" x14ac:dyDescent="0.25"/>
    <row r="49666" x14ac:dyDescent="0.25"/>
    <row r="49667" x14ac:dyDescent="0.25"/>
    <row r="49668" x14ac:dyDescent="0.25"/>
    <row r="49669" x14ac:dyDescent="0.25"/>
    <row r="49670" x14ac:dyDescent="0.25"/>
    <row r="49671" x14ac:dyDescent="0.25"/>
    <row r="49672" x14ac:dyDescent="0.25"/>
    <row r="49673" x14ac:dyDescent="0.25"/>
    <row r="49674" x14ac:dyDescent="0.25"/>
    <row r="49675" x14ac:dyDescent="0.25"/>
    <row r="49676" x14ac:dyDescent="0.25"/>
    <row r="49677" x14ac:dyDescent="0.25"/>
    <row r="49678" x14ac:dyDescent="0.25"/>
    <row r="49679" x14ac:dyDescent="0.25"/>
    <row r="49680" x14ac:dyDescent="0.25"/>
    <row r="49681" x14ac:dyDescent="0.25"/>
    <row r="49682" x14ac:dyDescent="0.25"/>
    <row r="49683" x14ac:dyDescent="0.25"/>
    <row r="49684" x14ac:dyDescent="0.25"/>
    <row r="49685" x14ac:dyDescent="0.25"/>
    <row r="49686" x14ac:dyDescent="0.25"/>
    <row r="49687" x14ac:dyDescent="0.25"/>
    <row r="49688" x14ac:dyDescent="0.25"/>
    <row r="49689" x14ac:dyDescent="0.25"/>
    <row r="49690" x14ac:dyDescent="0.25"/>
    <row r="49691" x14ac:dyDescent="0.25"/>
    <row r="49692" x14ac:dyDescent="0.25"/>
    <row r="49693" x14ac:dyDescent="0.25"/>
    <row r="49694" x14ac:dyDescent="0.25"/>
    <row r="49695" x14ac:dyDescent="0.25"/>
    <row r="49696" x14ac:dyDescent="0.25"/>
    <row r="49697" x14ac:dyDescent="0.25"/>
    <row r="49698" x14ac:dyDescent="0.25"/>
    <row r="49699" x14ac:dyDescent="0.25"/>
    <row r="49700" x14ac:dyDescent="0.25"/>
    <row r="49701" x14ac:dyDescent="0.25"/>
    <row r="49702" x14ac:dyDescent="0.25"/>
    <row r="49703" x14ac:dyDescent="0.25"/>
    <row r="49704" x14ac:dyDescent="0.25"/>
    <row r="49705" x14ac:dyDescent="0.25"/>
    <row r="49706" x14ac:dyDescent="0.25"/>
    <row r="49707" x14ac:dyDescent="0.25"/>
    <row r="49708" x14ac:dyDescent="0.25"/>
    <row r="49709" x14ac:dyDescent="0.25"/>
    <row r="49710" x14ac:dyDescent="0.25"/>
    <row r="49711" x14ac:dyDescent="0.25"/>
    <row r="49712" x14ac:dyDescent="0.25"/>
    <row r="49713" x14ac:dyDescent="0.25"/>
    <row r="49714" x14ac:dyDescent="0.25"/>
    <row r="49715" x14ac:dyDescent="0.25"/>
    <row r="49716" x14ac:dyDescent="0.25"/>
    <row r="49717" x14ac:dyDescent="0.25"/>
    <row r="49718" x14ac:dyDescent="0.25"/>
    <row r="49719" x14ac:dyDescent="0.25"/>
    <row r="49720" x14ac:dyDescent="0.25"/>
    <row r="49721" x14ac:dyDescent="0.25"/>
    <row r="49722" x14ac:dyDescent="0.25"/>
    <row r="49723" x14ac:dyDescent="0.25"/>
    <row r="49724" x14ac:dyDescent="0.25"/>
    <row r="49725" x14ac:dyDescent="0.25"/>
    <row r="49726" x14ac:dyDescent="0.25"/>
    <row r="49727" x14ac:dyDescent="0.25"/>
    <row r="49728" x14ac:dyDescent="0.25"/>
    <row r="49729" x14ac:dyDescent="0.25"/>
    <row r="49730" x14ac:dyDescent="0.25"/>
    <row r="49731" x14ac:dyDescent="0.25"/>
    <row r="49732" x14ac:dyDescent="0.25"/>
    <row r="49733" x14ac:dyDescent="0.25"/>
    <row r="49734" x14ac:dyDescent="0.25"/>
    <row r="49735" x14ac:dyDescent="0.25"/>
    <row r="49736" x14ac:dyDescent="0.25"/>
    <row r="49737" x14ac:dyDescent="0.25"/>
    <row r="49738" x14ac:dyDescent="0.25"/>
    <row r="49739" x14ac:dyDescent="0.25"/>
    <row r="49740" x14ac:dyDescent="0.25"/>
    <row r="49741" x14ac:dyDescent="0.25"/>
    <row r="49742" x14ac:dyDescent="0.25"/>
    <row r="49743" x14ac:dyDescent="0.25"/>
    <row r="49744" x14ac:dyDescent="0.25"/>
    <row r="49745" x14ac:dyDescent="0.25"/>
    <row r="49746" x14ac:dyDescent="0.25"/>
    <row r="49747" x14ac:dyDescent="0.25"/>
    <row r="49748" x14ac:dyDescent="0.25"/>
    <row r="49749" x14ac:dyDescent="0.25"/>
    <row r="49750" x14ac:dyDescent="0.25"/>
    <row r="49751" x14ac:dyDescent="0.25"/>
    <row r="49752" x14ac:dyDescent="0.25"/>
    <row r="49753" x14ac:dyDescent="0.25"/>
    <row r="49754" x14ac:dyDescent="0.25"/>
    <row r="49755" x14ac:dyDescent="0.25"/>
    <row r="49756" x14ac:dyDescent="0.25"/>
    <row r="49757" x14ac:dyDescent="0.25"/>
    <row r="49758" x14ac:dyDescent="0.25"/>
    <row r="49759" x14ac:dyDescent="0.25"/>
    <row r="49760" x14ac:dyDescent="0.25"/>
    <row r="49761" x14ac:dyDescent="0.25"/>
    <row r="49762" x14ac:dyDescent="0.25"/>
    <row r="49763" x14ac:dyDescent="0.25"/>
    <row r="49764" x14ac:dyDescent="0.25"/>
    <row r="49765" x14ac:dyDescent="0.25"/>
    <row r="49766" x14ac:dyDescent="0.25"/>
    <row r="49767" x14ac:dyDescent="0.25"/>
    <row r="49768" x14ac:dyDescent="0.25"/>
    <row r="49769" x14ac:dyDescent="0.25"/>
    <row r="49770" x14ac:dyDescent="0.25"/>
    <row r="49771" x14ac:dyDescent="0.25"/>
    <row r="49772" x14ac:dyDescent="0.25"/>
    <row r="49773" x14ac:dyDescent="0.25"/>
    <row r="49774" x14ac:dyDescent="0.25"/>
    <row r="49775" x14ac:dyDescent="0.25"/>
    <row r="49776" x14ac:dyDescent="0.25"/>
    <row r="49777" x14ac:dyDescent="0.25"/>
    <row r="49778" x14ac:dyDescent="0.25"/>
    <row r="49779" x14ac:dyDescent="0.25"/>
    <row r="49780" x14ac:dyDescent="0.25"/>
    <row r="49781" x14ac:dyDescent="0.25"/>
    <row r="49782" x14ac:dyDescent="0.25"/>
    <row r="49783" x14ac:dyDescent="0.25"/>
    <row r="49784" x14ac:dyDescent="0.25"/>
    <row r="49785" x14ac:dyDescent="0.25"/>
    <row r="49786" x14ac:dyDescent="0.25"/>
    <row r="49787" x14ac:dyDescent="0.25"/>
    <row r="49788" x14ac:dyDescent="0.25"/>
    <row r="49789" x14ac:dyDescent="0.25"/>
    <row r="49790" x14ac:dyDescent="0.25"/>
    <row r="49791" x14ac:dyDescent="0.25"/>
    <row r="49792" x14ac:dyDescent="0.25"/>
    <row r="49793" x14ac:dyDescent="0.25"/>
    <row r="49794" x14ac:dyDescent="0.25"/>
    <row r="49795" x14ac:dyDescent="0.25"/>
    <row r="49796" x14ac:dyDescent="0.25"/>
    <row r="49797" x14ac:dyDescent="0.25"/>
    <row r="49798" x14ac:dyDescent="0.25"/>
    <row r="49799" x14ac:dyDescent="0.25"/>
    <row r="49800" x14ac:dyDescent="0.25"/>
    <row r="49801" x14ac:dyDescent="0.25"/>
    <row r="49802" x14ac:dyDescent="0.25"/>
    <row r="49803" x14ac:dyDescent="0.25"/>
    <row r="49804" x14ac:dyDescent="0.25"/>
    <row r="49805" x14ac:dyDescent="0.25"/>
    <row r="49806" x14ac:dyDescent="0.25"/>
    <row r="49807" x14ac:dyDescent="0.25"/>
    <row r="49808" x14ac:dyDescent="0.25"/>
    <row r="49809" x14ac:dyDescent="0.25"/>
    <row r="49810" x14ac:dyDescent="0.25"/>
    <row r="49811" x14ac:dyDescent="0.25"/>
    <row r="49812" x14ac:dyDescent="0.25"/>
    <row r="49813" x14ac:dyDescent="0.25"/>
    <row r="49814" x14ac:dyDescent="0.25"/>
    <row r="49815" x14ac:dyDescent="0.25"/>
    <row r="49816" x14ac:dyDescent="0.25"/>
    <row r="49817" x14ac:dyDescent="0.25"/>
    <row r="49818" x14ac:dyDescent="0.25"/>
    <row r="49819" x14ac:dyDescent="0.25"/>
    <row r="49820" x14ac:dyDescent="0.25"/>
    <row r="49821" x14ac:dyDescent="0.25"/>
    <row r="49822" x14ac:dyDescent="0.25"/>
    <row r="49823" x14ac:dyDescent="0.25"/>
    <row r="49824" x14ac:dyDescent="0.25"/>
    <row r="49825" x14ac:dyDescent="0.25"/>
    <row r="49826" x14ac:dyDescent="0.25"/>
    <row r="49827" x14ac:dyDescent="0.25"/>
    <row r="49828" x14ac:dyDescent="0.25"/>
    <row r="49829" x14ac:dyDescent="0.25"/>
    <row r="49830" x14ac:dyDescent="0.25"/>
    <row r="49831" x14ac:dyDescent="0.25"/>
    <row r="49832" x14ac:dyDescent="0.25"/>
    <row r="49833" x14ac:dyDescent="0.25"/>
    <row r="49834" x14ac:dyDescent="0.25"/>
    <row r="49835" x14ac:dyDescent="0.25"/>
    <row r="49836" x14ac:dyDescent="0.25"/>
    <row r="49837" x14ac:dyDescent="0.25"/>
    <row r="49838" x14ac:dyDescent="0.25"/>
    <row r="49839" x14ac:dyDescent="0.25"/>
    <row r="49840" x14ac:dyDescent="0.25"/>
    <row r="49841" x14ac:dyDescent="0.25"/>
    <row r="49842" x14ac:dyDescent="0.25"/>
    <row r="49843" x14ac:dyDescent="0.25"/>
    <row r="49844" x14ac:dyDescent="0.25"/>
    <row r="49845" x14ac:dyDescent="0.25"/>
    <row r="49846" x14ac:dyDescent="0.25"/>
    <row r="49847" x14ac:dyDescent="0.25"/>
    <row r="49848" x14ac:dyDescent="0.25"/>
    <row r="49849" x14ac:dyDescent="0.25"/>
    <row r="49850" x14ac:dyDescent="0.25"/>
    <row r="49851" x14ac:dyDescent="0.25"/>
    <row r="49852" x14ac:dyDescent="0.25"/>
    <row r="49853" x14ac:dyDescent="0.25"/>
    <row r="49854" x14ac:dyDescent="0.25"/>
    <row r="49855" x14ac:dyDescent="0.25"/>
    <row r="49856" x14ac:dyDescent="0.25"/>
    <row r="49857" x14ac:dyDescent="0.25"/>
    <row r="49858" x14ac:dyDescent="0.25"/>
    <row r="49859" x14ac:dyDescent="0.25"/>
    <row r="49860" x14ac:dyDescent="0.25"/>
    <row r="49861" x14ac:dyDescent="0.25"/>
    <row r="49862" x14ac:dyDescent="0.25"/>
    <row r="49863" x14ac:dyDescent="0.25"/>
    <row r="49864" x14ac:dyDescent="0.25"/>
    <row r="49865" x14ac:dyDescent="0.25"/>
    <row r="49866" x14ac:dyDescent="0.25"/>
    <row r="49867" x14ac:dyDescent="0.25"/>
    <row r="49868" x14ac:dyDescent="0.25"/>
    <row r="49869" x14ac:dyDescent="0.25"/>
    <row r="49870" x14ac:dyDescent="0.25"/>
    <row r="49871" x14ac:dyDescent="0.25"/>
    <row r="49872" x14ac:dyDescent="0.25"/>
    <row r="49873" x14ac:dyDescent="0.25"/>
    <row r="49874" x14ac:dyDescent="0.25"/>
    <row r="49875" x14ac:dyDescent="0.25"/>
    <row r="49876" x14ac:dyDescent="0.25"/>
    <row r="49877" x14ac:dyDescent="0.25"/>
    <row r="49878" x14ac:dyDescent="0.25"/>
    <row r="49879" x14ac:dyDescent="0.25"/>
    <row r="49880" x14ac:dyDescent="0.25"/>
    <row r="49881" x14ac:dyDescent="0.25"/>
    <row r="49882" x14ac:dyDescent="0.25"/>
    <row r="49883" x14ac:dyDescent="0.25"/>
    <row r="49884" x14ac:dyDescent="0.25"/>
    <row r="49885" x14ac:dyDescent="0.25"/>
    <row r="49886" x14ac:dyDescent="0.25"/>
    <row r="49887" x14ac:dyDescent="0.25"/>
    <row r="49888" x14ac:dyDescent="0.25"/>
    <row r="49889" x14ac:dyDescent="0.25"/>
    <row r="49890" x14ac:dyDescent="0.25"/>
    <row r="49891" x14ac:dyDescent="0.25"/>
    <row r="49892" x14ac:dyDescent="0.25"/>
    <row r="49893" x14ac:dyDescent="0.25"/>
    <row r="49894" x14ac:dyDescent="0.25"/>
    <row r="49895" x14ac:dyDescent="0.25"/>
    <row r="49896" x14ac:dyDescent="0.25"/>
    <row r="49897" x14ac:dyDescent="0.25"/>
    <row r="49898" x14ac:dyDescent="0.25"/>
    <row r="49899" x14ac:dyDescent="0.25"/>
    <row r="49900" x14ac:dyDescent="0.25"/>
    <row r="49901" x14ac:dyDescent="0.25"/>
    <row r="49902" x14ac:dyDescent="0.25"/>
    <row r="49903" x14ac:dyDescent="0.25"/>
    <row r="49904" x14ac:dyDescent="0.25"/>
    <row r="49905" x14ac:dyDescent="0.25"/>
    <row r="49906" x14ac:dyDescent="0.25"/>
    <row r="49907" x14ac:dyDescent="0.25"/>
    <row r="49908" x14ac:dyDescent="0.25"/>
    <row r="49909" x14ac:dyDescent="0.25"/>
    <row r="49910" x14ac:dyDescent="0.25"/>
    <row r="49911" x14ac:dyDescent="0.25"/>
    <row r="49912" x14ac:dyDescent="0.25"/>
    <row r="49913" x14ac:dyDescent="0.25"/>
    <row r="49914" x14ac:dyDescent="0.25"/>
    <row r="49915" x14ac:dyDescent="0.25"/>
    <row r="49916" x14ac:dyDescent="0.25"/>
    <row r="49917" x14ac:dyDescent="0.25"/>
    <row r="49918" x14ac:dyDescent="0.25"/>
    <row r="49919" x14ac:dyDescent="0.25"/>
    <row r="49920" x14ac:dyDescent="0.25"/>
    <row r="49921" x14ac:dyDescent="0.25"/>
    <row r="49922" x14ac:dyDescent="0.25"/>
    <row r="49923" x14ac:dyDescent="0.25"/>
    <row r="49924" x14ac:dyDescent="0.25"/>
    <row r="49925" x14ac:dyDescent="0.25"/>
    <row r="49926" x14ac:dyDescent="0.25"/>
    <row r="49927" x14ac:dyDescent="0.25"/>
    <row r="49928" x14ac:dyDescent="0.25"/>
    <row r="49929" x14ac:dyDescent="0.25"/>
    <row r="49930" x14ac:dyDescent="0.25"/>
    <row r="49931" x14ac:dyDescent="0.25"/>
    <row r="49932" x14ac:dyDescent="0.25"/>
    <row r="49933" x14ac:dyDescent="0.25"/>
    <row r="49934" x14ac:dyDescent="0.25"/>
    <row r="49935" x14ac:dyDescent="0.25"/>
    <row r="49936" x14ac:dyDescent="0.25"/>
    <row r="49937" x14ac:dyDescent="0.25"/>
    <row r="49938" x14ac:dyDescent="0.25"/>
    <row r="49939" x14ac:dyDescent="0.25"/>
    <row r="49940" x14ac:dyDescent="0.25"/>
    <row r="49941" x14ac:dyDescent="0.25"/>
    <row r="49942" x14ac:dyDescent="0.25"/>
    <row r="49943" x14ac:dyDescent="0.25"/>
    <row r="49944" x14ac:dyDescent="0.25"/>
    <row r="49945" x14ac:dyDescent="0.25"/>
    <row r="49946" x14ac:dyDescent="0.25"/>
    <row r="49947" x14ac:dyDescent="0.25"/>
    <row r="49948" x14ac:dyDescent="0.25"/>
    <row r="49949" x14ac:dyDescent="0.25"/>
    <row r="49950" x14ac:dyDescent="0.25"/>
    <row r="49951" x14ac:dyDescent="0.25"/>
    <row r="49952" x14ac:dyDescent="0.25"/>
    <row r="49953" x14ac:dyDescent="0.25"/>
    <row r="49954" x14ac:dyDescent="0.25"/>
    <row r="49955" x14ac:dyDescent="0.25"/>
    <row r="49956" x14ac:dyDescent="0.25"/>
    <row r="49957" x14ac:dyDescent="0.25"/>
    <row r="49958" x14ac:dyDescent="0.25"/>
    <row r="49959" x14ac:dyDescent="0.25"/>
    <row r="49960" x14ac:dyDescent="0.25"/>
    <row r="49961" x14ac:dyDescent="0.25"/>
    <row r="49962" x14ac:dyDescent="0.25"/>
    <row r="49963" x14ac:dyDescent="0.25"/>
    <row r="49964" x14ac:dyDescent="0.25"/>
    <row r="49965" x14ac:dyDescent="0.25"/>
    <row r="49966" x14ac:dyDescent="0.25"/>
    <row r="49967" x14ac:dyDescent="0.25"/>
    <row r="49968" x14ac:dyDescent="0.25"/>
    <row r="49969" x14ac:dyDescent="0.25"/>
    <row r="49970" x14ac:dyDescent="0.25"/>
    <row r="49971" x14ac:dyDescent="0.25"/>
    <row r="49972" x14ac:dyDescent="0.25"/>
    <row r="49973" x14ac:dyDescent="0.25"/>
    <row r="49974" x14ac:dyDescent="0.25"/>
    <row r="49975" x14ac:dyDescent="0.25"/>
    <row r="49976" x14ac:dyDescent="0.25"/>
    <row r="49977" x14ac:dyDescent="0.25"/>
    <row r="49978" x14ac:dyDescent="0.25"/>
    <row r="49979" x14ac:dyDescent="0.25"/>
    <row r="49980" x14ac:dyDescent="0.25"/>
    <row r="49981" x14ac:dyDescent="0.25"/>
    <row r="49982" x14ac:dyDescent="0.25"/>
    <row r="49983" x14ac:dyDescent="0.25"/>
    <row r="49984" x14ac:dyDescent="0.25"/>
    <row r="49985" x14ac:dyDescent="0.25"/>
    <row r="49986" x14ac:dyDescent="0.25"/>
    <row r="49987" x14ac:dyDescent="0.25"/>
    <row r="49988" x14ac:dyDescent="0.25"/>
    <row r="49989" x14ac:dyDescent="0.25"/>
    <row r="49990" x14ac:dyDescent="0.25"/>
    <row r="49991" x14ac:dyDescent="0.25"/>
    <row r="49992" x14ac:dyDescent="0.25"/>
    <row r="49993" x14ac:dyDescent="0.25"/>
    <row r="49994" x14ac:dyDescent="0.25"/>
    <row r="49995" x14ac:dyDescent="0.25"/>
    <row r="49996" x14ac:dyDescent="0.25"/>
    <row r="49997" x14ac:dyDescent="0.25"/>
    <row r="49998" x14ac:dyDescent="0.25"/>
    <row r="49999" x14ac:dyDescent="0.25"/>
    <row r="50000" x14ac:dyDescent="0.25"/>
    <row r="50001" x14ac:dyDescent="0.25"/>
    <row r="50002" x14ac:dyDescent="0.25"/>
    <row r="50003" x14ac:dyDescent="0.25"/>
    <row r="50004" x14ac:dyDescent="0.25"/>
    <row r="50005" x14ac:dyDescent="0.25"/>
    <row r="50006" x14ac:dyDescent="0.25"/>
    <row r="50007" x14ac:dyDescent="0.25"/>
    <row r="50008" x14ac:dyDescent="0.25"/>
    <row r="50009" x14ac:dyDescent="0.25"/>
    <row r="50010" x14ac:dyDescent="0.25"/>
    <row r="50011" x14ac:dyDescent="0.25"/>
    <row r="50012" x14ac:dyDescent="0.25"/>
    <row r="50013" x14ac:dyDescent="0.25"/>
    <row r="50014" x14ac:dyDescent="0.25"/>
    <row r="50015" x14ac:dyDescent="0.25"/>
    <row r="50016" x14ac:dyDescent="0.25"/>
    <row r="50017" x14ac:dyDescent="0.25"/>
    <row r="50018" x14ac:dyDescent="0.25"/>
    <row r="50019" x14ac:dyDescent="0.25"/>
    <row r="50020" x14ac:dyDescent="0.25"/>
    <row r="50021" x14ac:dyDescent="0.25"/>
    <row r="50022" x14ac:dyDescent="0.25"/>
    <row r="50023" x14ac:dyDescent="0.25"/>
    <row r="50024" x14ac:dyDescent="0.25"/>
    <row r="50025" x14ac:dyDescent="0.25"/>
    <row r="50026" x14ac:dyDescent="0.25"/>
    <row r="50027" x14ac:dyDescent="0.25"/>
    <row r="50028" x14ac:dyDescent="0.25"/>
    <row r="50029" x14ac:dyDescent="0.25"/>
    <row r="50030" x14ac:dyDescent="0.25"/>
    <row r="50031" x14ac:dyDescent="0.25"/>
    <row r="50032" x14ac:dyDescent="0.25"/>
    <row r="50033" x14ac:dyDescent="0.25"/>
    <row r="50034" x14ac:dyDescent="0.25"/>
    <row r="50035" x14ac:dyDescent="0.25"/>
    <row r="50036" x14ac:dyDescent="0.25"/>
    <row r="50037" x14ac:dyDescent="0.25"/>
    <row r="50038" x14ac:dyDescent="0.25"/>
    <row r="50039" x14ac:dyDescent="0.25"/>
    <row r="50040" x14ac:dyDescent="0.25"/>
    <row r="50041" x14ac:dyDescent="0.25"/>
    <row r="50042" x14ac:dyDescent="0.25"/>
    <row r="50043" x14ac:dyDescent="0.25"/>
    <row r="50044" x14ac:dyDescent="0.25"/>
    <row r="50045" x14ac:dyDescent="0.25"/>
    <row r="50046" x14ac:dyDescent="0.25"/>
    <row r="50047" x14ac:dyDescent="0.25"/>
    <row r="50048" x14ac:dyDescent="0.25"/>
    <row r="50049" x14ac:dyDescent="0.25"/>
    <row r="50050" x14ac:dyDescent="0.25"/>
    <row r="50051" x14ac:dyDescent="0.25"/>
    <row r="50052" x14ac:dyDescent="0.25"/>
    <row r="50053" x14ac:dyDescent="0.25"/>
    <row r="50054" x14ac:dyDescent="0.25"/>
    <row r="50055" x14ac:dyDescent="0.25"/>
    <row r="50056" x14ac:dyDescent="0.25"/>
    <row r="50057" x14ac:dyDescent="0.25"/>
    <row r="50058" x14ac:dyDescent="0.25"/>
    <row r="50059" x14ac:dyDescent="0.25"/>
    <row r="50060" x14ac:dyDescent="0.25"/>
    <row r="50061" x14ac:dyDescent="0.25"/>
    <row r="50062" x14ac:dyDescent="0.25"/>
    <row r="50063" x14ac:dyDescent="0.25"/>
    <row r="50064" x14ac:dyDescent="0.25"/>
    <row r="50065" x14ac:dyDescent="0.25"/>
    <row r="50066" x14ac:dyDescent="0.25"/>
    <row r="50067" x14ac:dyDescent="0.25"/>
    <row r="50068" x14ac:dyDescent="0.25"/>
    <row r="50069" x14ac:dyDescent="0.25"/>
    <row r="50070" x14ac:dyDescent="0.25"/>
    <row r="50071" x14ac:dyDescent="0.25"/>
    <row r="50072" x14ac:dyDescent="0.25"/>
    <row r="50073" x14ac:dyDescent="0.25"/>
    <row r="50074" x14ac:dyDescent="0.25"/>
    <row r="50075" x14ac:dyDescent="0.25"/>
    <row r="50076" x14ac:dyDescent="0.25"/>
    <row r="50077" x14ac:dyDescent="0.25"/>
    <row r="50078" x14ac:dyDescent="0.25"/>
    <row r="50079" x14ac:dyDescent="0.25"/>
    <row r="50080" x14ac:dyDescent="0.25"/>
    <row r="50081" x14ac:dyDescent="0.25"/>
    <row r="50082" x14ac:dyDescent="0.25"/>
    <row r="50083" x14ac:dyDescent="0.25"/>
    <row r="50084" x14ac:dyDescent="0.25"/>
    <row r="50085" x14ac:dyDescent="0.25"/>
    <row r="50086" x14ac:dyDescent="0.25"/>
    <row r="50087" x14ac:dyDescent="0.25"/>
    <row r="50088" x14ac:dyDescent="0.25"/>
    <row r="50089" x14ac:dyDescent="0.25"/>
    <row r="50090" x14ac:dyDescent="0.25"/>
    <row r="50091" x14ac:dyDescent="0.25"/>
    <row r="50092" x14ac:dyDescent="0.25"/>
    <row r="50093" x14ac:dyDescent="0.25"/>
    <row r="50094" x14ac:dyDescent="0.25"/>
    <row r="50095" x14ac:dyDescent="0.25"/>
    <row r="50096" x14ac:dyDescent="0.25"/>
    <row r="50097" x14ac:dyDescent="0.25"/>
    <row r="50098" x14ac:dyDescent="0.25"/>
    <row r="50099" x14ac:dyDescent="0.25"/>
    <row r="50100" x14ac:dyDescent="0.25"/>
    <row r="50101" x14ac:dyDescent="0.25"/>
    <row r="50102" x14ac:dyDescent="0.25"/>
    <row r="50103" x14ac:dyDescent="0.25"/>
    <row r="50104" x14ac:dyDescent="0.25"/>
    <row r="50105" x14ac:dyDescent="0.25"/>
    <row r="50106" x14ac:dyDescent="0.25"/>
    <row r="50107" x14ac:dyDescent="0.25"/>
    <row r="50108" x14ac:dyDescent="0.25"/>
    <row r="50109" x14ac:dyDescent="0.25"/>
    <row r="50110" x14ac:dyDescent="0.25"/>
    <row r="50111" x14ac:dyDescent="0.25"/>
    <row r="50112" x14ac:dyDescent="0.25"/>
    <row r="50113" x14ac:dyDescent="0.25"/>
    <row r="50114" x14ac:dyDescent="0.25"/>
    <row r="50115" x14ac:dyDescent="0.25"/>
    <row r="50116" x14ac:dyDescent="0.25"/>
    <row r="50117" x14ac:dyDescent="0.25"/>
    <row r="50118" x14ac:dyDescent="0.25"/>
    <row r="50119" x14ac:dyDescent="0.25"/>
    <row r="50120" x14ac:dyDescent="0.25"/>
    <row r="50121" x14ac:dyDescent="0.25"/>
    <row r="50122" x14ac:dyDescent="0.25"/>
    <row r="50123" x14ac:dyDescent="0.25"/>
    <row r="50124" x14ac:dyDescent="0.25"/>
    <row r="50125" x14ac:dyDescent="0.25"/>
    <row r="50126" x14ac:dyDescent="0.25"/>
    <row r="50127" x14ac:dyDescent="0.25"/>
    <row r="50128" x14ac:dyDescent="0.25"/>
    <row r="50129" x14ac:dyDescent="0.25"/>
    <row r="50130" x14ac:dyDescent="0.25"/>
    <row r="50131" x14ac:dyDescent="0.25"/>
    <row r="50132" x14ac:dyDescent="0.25"/>
    <row r="50133" x14ac:dyDescent="0.25"/>
    <row r="50134" x14ac:dyDescent="0.25"/>
    <row r="50135" x14ac:dyDescent="0.25"/>
    <row r="50136" x14ac:dyDescent="0.25"/>
    <row r="50137" x14ac:dyDescent="0.25"/>
    <row r="50138" x14ac:dyDescent="0.25"/>
    <row r="50139" x14ac:dyDescent="0.25"/>
    <row r="50140" x14ac:dyDescent="0.25"/>
    <row r="50141" x14ac:dyDescent="0.25"/>
    <row r="50142" x14ac:dyDescent="0.25"/>
    <row r="50143" x14ac:dyDescent="0.25"/>
    <row r="50144" x14ac:dyDescent="0.25"/>
    <row r="50145" x14ac:dyDescent="0.25"/>
    <row r="50146" x14ac:dyDescent="0.25"/>
    <row r="50147" x14ac:dyDescent="0.25"/>
    <row r="50148" x14ac:dyDescent="0.25"/>
    <row r="50149" x14ac:dyDescent="0.25"/>
    <row r="50150" x14ac:dyDescent="0.25"/>
    <row r="50151" x14ac:dyDescent="0.25"/>
    <row r="50152" x14ac:dyDescent="0.25"/>
    <row r="50153" x14ac:dyDescent="0.25"/>
    <row r="50154" x14ac:dyDescent="0.25"/>
    <row r="50155" x14ac:dyDescent="0.25"/>
    <row r="50156" x14ac:dyDescent="0.25"/>
    <row r="50157" x14ac:dyDescent="0.25"/>
    <row r="50158" x14ac:dyDescent="0.25"/>
    <row r="50159" x14ac:dyDescent="0.25"/>
    <row r="50160" x14ac:dyDescent="0.25"/>
    <row r="50161" x14ac:dyDescent="0.25"/>
    <row r="50162" x14ac:dyDescent="0.25"/>
    <row r="50163" x14ac:dyDescent="0.25"/>
    <row r="50164" x14ac:dyDescent="0.25"/>
    <row r="50165" x14ac:dyDescent="0.25"/>
    <row r="50166" x14ac:dyDescent="0.25"/>
    <row r="50167" x14ac:dyDescent="0.25"/>
    <row r="50168" x14ac:dyDescent="0.25"/>
    <row r="50169" x14ac:dyDescent="0.25"/>
    <row r="50170" x14ac:dyDescent="0.25"/>
    <row r="50171" x14ac:dyDescent="0.25"/>
    <row r="50172" x14ac:dyDescent="0.25"/>
    <row r="50173" x14ac:dyDescent="0.25"/>
    <row r="50174" x14ac:dyDescent="0.25"/>
    <row r="50175" x14ac:dyDescent="0.25"/>
    <row r="50176" x14ac:dyDescent="0.25"/>
    <row r="50177" x14ac:dyDescent="0.25"/>
    <row r="50178" x14ac:dyDescent="0.25"/>
    <row r="50179" x14ac:dyDescent="0.25"/>
    <row r="50180" x14ac:dyDescent="0.25"/>
    <row r="50181" x14ac:dyDescent="0.25"/>
    <row r="50182" x14ac:dyDescent="0.25"/>
    <row r="50183" x14ac:dyDescent="0.25"/>
    <row r="50184" x14ac:dyDescent="0.25"/>
    <row r="50185" x14ac:dyDescent="0.25"/>
    <row r="50186" x14ac:dyDescent="0.25"/>
    <row r="50187" x14ac:dyDescent="0.25"/>
    <row r="50188" x14ac:dyDescent="0.25"/>
    <row r="50189" x14ac:dyDescent="0.25"/>
    <row r="50190" x14ac:dyDescent="0.25"/>
    <row r="50191" x14ac:dyDescent="0.25"/>
    <row r="50192" x14ac:dyDescent="0.25"/>
    <row r="50193" x14ac:dyDescent="0.25"/>
    <row r="50194" x14ac:dyDescent="0.25"/>
    <row r="50195" x14ac:dyDescent="0.25"/>
    <row r="50196" x14ac:dyDescent="0.25"/>
    <row r="50197" x14ac:dyDescent="0.25"/>
    <row r="50198" x14ac:dyDescent="0.25"/>
    <row r="50199" x14ac:dyDescent="0.25"/>
    <row r="50200" x14ac:dyDescent="0.25"/>
    <row r="50201" x14ac:dyDescent="0.25"/>
    <row r="50202" x14ac:dyDescent="0.25"/>
    <row r="50203" x14ac:dyDescent="0.25"/>
    <row r="50204" x14ac:dyDescent="0.25"/>
    <row r="50205" x14ac:dyDescent="0.25"/>
    <row r="50206" x14ac:dyDescent="0.25"/>
    <row r="50207" x14ac:dyDescent="0.25"/>
    <row r="50208" x14ac:dyDescent="0.25"/>
    <row r="50209" x14ac:dyDescent="0.25"/>
    <row r="50210" x14ac:dyDescent="0.25"/>
    <row r="50211" x14ac:dyDescent="0.25"/>
    <row r="50212" x14ac:dyDescent="0.25"/>
    <row r="50213" x14ac:dyDescent="0.25"/>
    <row r="50214" x14ac:dyDescent="0.25"/>
    <row r="50215" x14ac:dyDescent="0.25"/>
    <row r="50216" x14ac:dyDescent="0.25"/>
    <row r="50217" x14ac:dyDescent="0.25"/>
    <row r="50218" x14ac:dyDescent="0.25"/>
    <row r="50219" x14ac:dyDescent="0.25"/>
    <row r="50220" x14ac:dyDescent="0.25"/>
    <row r="50221" x14ac:dyDescent="0.25"/>
    <row r="50222" x14ac:dyDescent="0.25"/>
    <row r="50223" x14ac:dyDescent="0.25"/>
    <row r="50224" x14ac:dyDescent="0.25"/>
    <row r="50225" x14ac:dyDescent="0.25"/>
    <row r="50226" x14ac:dyDescent="0.25"/>
    <row r="50227" x14ac:dyDescent="0.25"/>
    <row r="50228" x14ac:dyDescent="0.25"/>
    <row r="50229" x14ac:dyDescent="0.25"/>
    <row r="50230" x14ac:dyDescent="0.25"/>
    <row r="50231" x14ac:dyDescent="0.25"/>
    <row r="50232" x14ac:dyDescent="0.25"/>
    <row r="50233" x14ac:dyDescent="0.25"/>
    <row r="50234" x14ac:dyDescent="0.25"/>
    <row r="50235" x14ac:dyDescent="0.25"/>
    <row r="50236" x14ac:dyDescent="0.25"/>
    <row r="50237" x14ac:dyDescent="0.25"/>
    <row r="50238" x14ac:dyDescent="0.25"/>
    <row r="50239" x14ac:dyDescent="0.25"/>
    <row r="50240" x14ac:dyDescent="0.25"/>
    <row r="50241" x14ac:dyDescent="0.25"/>
    <row r="50242" x14ac:dyDescent="0.25"/>
    <row r="50243" x14ac:dyDescent="0.25"/>
    <row r="50244" x14ac:dyDescent="0.25"/>
    <row r="50245" x14ac:dyDescent="0.25"/>
    <row r="50246" x14ac:dyDescent="0.25"/>
    <row r="50247" x14ac:dyDescent="0.25"/>
    <row r="50248" x14ac:dyDescent="0.25"/>
    <row r="50249" x14ac:dyDescent="0.25"/>
    <row r="50250" x14ac:dyDescent="0.25"/>
    <row r="50251" x14ac:dyDescent="0.25"/>
    <row r="50252" x14ac:dyDescent="0.25"/>
    <row r="50253" x14ac:dyDescent="0.25"/>
    <row r="50254" x14ac:dyDescent="0.25"/>
    <row r="50255" x14ac:dyDescent="0.25"/>
    <row r="50256" x14ac:dyDescent="0.25"/>
    <row r="50257" x14ac:dyDescent="0.25"/>
    <row r="50258" x14ac:dyDescent="0.25"/>
    <row r="50259" x14ac:dyDescent="0.25"/>
    <row r="50260" x14ac:dyDescent="0.25"/>
    <row r="50261" x14ac:dyDescent="0.25"/>
    <row r="50262" x14ac:dyDescent="0.25"/>
    <row r="50263" x14ac:dyDescent="0.25"/>
    <row r="50264" x14ac:dyDescent="0.25"/>
    <row r="50265" x14ac:dyDescent="0.25"/>
    <row r="50266" x14ac:dyDescent="0.25"/>
    <row r="50267" x14ac:dyDescent="0.25"/>
    <row r="50268" x14ac:dyDescent="0.25"/>
    <row r="50269" x14ac:dyDescent="0.25"/>
    <row r="50270" x14ac:dyDescent="0.25"/>
    <row r="50271" x14ac:dyDescent="0.25"/>
    <row r="50272" x14ac:dyDescent="0.25"/>
    <row r="50273" x14ac:dyDescent="0.25"/>
    <row r="50274" x14ac:dyDescent="0.25"/>
    <row r="50275" x14ac:dyDescent="0.25"/>
    <row r="50276" x14ac:dyDescent="0.25"/>
    <row r="50277" x14ac:dyDescent="0.25"/>
    <row r="50278" x14ac:dyDescent="0.25"/>
    <row r="50279" x14ac:dyDescent="0.25"/>
    <row r="50280" x14ac:dyDescent="0.25"/>
    <row r="50281" x14ac:dyDescent="0.25"/>
    <row r="50282" x14ac:dyDescent="0.25"/>
    <row r="50283" x14ac:dyDescent="0.25"/>
    <row r="50284" x14ac:dyDescent="0.25"/>
    <row r="50285" x14ac:dyDescent="0.25"/>
    <row r="50286" x14ac:dyDescent="0.25"/>
    <row r="50287" x14ac:dyDescent="0.25"/>
    <row r="50288" x14ac:dyDescent="0.25"/>
    <row r="50289" x14ac:dyDescent="0.25"/>
    <row r="50290" x14ac:dyDescent="0.25"/>
    <row r="50291" x14ac:dyDescent="0.25"/>
    <row r="50292" x14ac:dyDescent="0.25"/>
    <row r="50293" x14ac:dyDescent="0.25"/>
    <row r="50294" x14ac:dyDescent="0.25"/>
    <row r="50295" x14ac:dyDescent="0.25"/>
    <row r="50296" x14ac:dyDescent="0.25"/>
    <row r="50297" x14ac:dyDescent="0.25"/>
    <row r="50298" x14ac:dyDescent="0.25"/>
    <row r="50299" x14ac:dyDescent="0.25"/>
    <row r="50300" x14ac:dyDescent="0.25"/>
    <row r="50301" x14ac:dyDescent="0.25"/>
    <row r="50302" x14ac:dyDescent="0.25"/>
    <row r="50303" x14ac:dyDescent="0.25"/>
    <row r="50304" x14ac:dyDescent="0.25"/>
    <row r="50305" x14ac:dyDescent="0.25"/>
    <row r="50306" x14ac:dyDescent="0.25"/>
    <row r="50307" x14ac:dyDescent="0.25"/>
    <row r="50308" x14ac:dyDescent="0.25"/>
    <row r="50309" x14ac:dyDescent="0.25"/>
    <row r="50310" x14ac:dyDescent="0.25"/>
    <row r="50311" x14ac:dyDescent="0.25"/>
    <row r="50312" x14ac:dyDescent="0.25"/>
    <row r="50313" x14ac:dyDescent="0.25"/>
    <row r="50314" x14ac:dyDescent="0.25"/>
    <row r="50315" x14ac:dyDescent="0.25"/>
    <row r="50316" x14ac:dyDescent="0.25"/>
    <row r="50317" x14ac:dyDescent="0.25"/>
    <row r="50318" x14ac:dyDescent="0.25"/>
    <row r="50319" x14ac:dyDescent="0.25"/>
    <row r="50320" x14ac:dyDescent="0.25"/>
    <row r="50321" x14ac:dyDescent="0.25"/>
    <row r="50322" x14ac:dyDescent="0.25"/>
    <row r="50323" x14ac:dyDescent="0.25"/>
    <row r="50324" x14ac:dyDescent="0.25"/>
    <row r="50325" x14ac:dyDescent="0.25"/>
    <row r="50326" x14ac:dyDescent="0.25"/>
    <row r="50327" x14ac:dyDescent="0.25"/>
    <row r="50328" x14ac:dyDescent="0.25"/>
    <row r="50329" x14ac:dyDescent="0.25"/>
    <row r="50330" x14ac:dyDescent="0.25"/>
    <row r="50331" x14ac:dyDescent="0.25"/>
    <row r="50332" x14ac:dyDescent="0.25"/>
    <row r="50333" x14ac:dyDescent="0.25"/>
    <row r="50334" x14ac:dyDescent="0.25"/>
    <row r="50335" x14ac:dyDescent="0.25"/>
    <row r="50336" x14ac:dyDescent="0.25"/>
    <row r="50337" x14ac:dyDescent="0.25"/>
    <row r="50338" x14ac:dyDescent="0.25"/>
    <row r="50339" x14ac:dyDescent="0.25"/>
    <row r="50340" x14ac:dyDescent="0.25"/>
    <row r="50341" x14ac:dyDescent="0.25"/>
    <row r="50342" x14ac:dyDescent="0.25"/>
    <row r="50343" x14ac:dyDescent="0.25"/>
    <row r="50344" x14ac:dyDescent="0.25"/>
    <row r="50345" x14ac:dyDescent="0.25"/>
    <row r="50346" x14ac:dyDescent="0.25"/>
    <row r="50347" x14ac:dyDescent="0.25"/>
    <row r="50348" x14ac:dyDescent="0.25"/>
    <row r="50349" x14ac:dyDescent="0.25"/>
    <row r="50350" x14ac:dyDescent="0.25"/>
    <row r="50351" x14ac:dyDescent="0.25"/>
    <row r="50352" x14ac:dyDescent="0.25"/>
    <row r="50353" x14ac:dyDescent="0.25"/>
    <row r="50354" x14ac:dyDescent="0.25"/>
    <row r="50355" x14ac:dyDescent="0.25"/>
    <row r="50356" x14ac:dyDescent="0.25"/>
    <row r="50357" x14ac:dyDescent="0.25"/>
    <row r="50358" x14ac:dyDescent="0.25"/>
    <row r="50359" x14ac:dyDescent="0.25"/>
    <row r="50360" x14ac:dyDescent="0.25"/>
    <row r="50361" x14ac:dyDescent="0.25"/>
    <row r="50362" x14ac:dyDescent="0.25"/>
    <row r="50363" x14ac:dyDescent="0.25"/>
    <row r="50364" x14ac:dyDescent="0.25"/>
    <row r="50365" x14ac:dyDescent="0.25"/>
    <row r="50366" x14ac:dyDescent="0.25"/>
    <row r="50367" x14ac:dyDescent="0.25"/>
    <row r="50368" x14ac:dyDescent="0.25"/>
    <row r="50369" x14ac:dyDescent="0.25"/>
    <row r="50370" x14ac:dyDescent="0.25"/>
    <row r="50371" x14ac:dyDescent="0.25"/>
    <row r="50372" x14ac:dyDescent="0.25"/>
    <row r="50373" x14ac:dyDescent="0.25"/>
    <row r="50374" x14ac:dyDescent="0.25"/>
    <row r="50375" x14ac:dyDescent="0.25"/>
    <row r="50376" x14ac:dyDescent="0.25"/>
    <row r="50377" x14ac:dyDescent="0.25"/>
    <row r="50378" x14ac:dyDescent="0.25"/>
    <row r="50379" x14ac:dyDescent="0.25"/>
    <row r="50380" x14ac:dyDescent="0.25"/>
    <row r="50381" x14ac:dyDescent="0.25"/>
    <row r="50382" x14ac:dyDescent="0.25"/>
    <row r="50383" x14ac:dyDescent="0.25"/>
    <row r="50384" x14ac:dyDescent="0.25"/>
    <row r="50385" x14ac:dyDescent="0.25"/>
    <row r="50386" x14ac:dyDescent="0.25"/>
    <row r="50387" x14ac:dyDescent="0.25"/>
    <row r="50388" x14ac:dyDescent="0.25"/>
    <row r="50389" x14ac:dyDescent="0.25"/>
    <row r="50390" x14ac:dyDescent="0.25"/>
    <row r="50391" x14ac:dyDescent="0.25"/>
    <row r="50392" x14ac:dyDescent="0.25"/>
    <row r="50393" x14ac:dyDescent="0.25"/>
    <row r="50394" x14ac:dyDescent="0.25"/>
    <row r="50395" x14ac:dyDescent="0.25"/>
    <row r="50396" x14ac:dyDescent="0.25"/>
    <row r="50397" x14ac:dyDescent="0.25"/>
    <row r="50398" x14ac:dyDescent="0.25"/>
    <row r="50399" x14ac:dyDescent="0.25"/>
    <row r="50400" x14ac:dyDescent="0.25"/>
    <row r="50401" x14ac:dyDescent="0.25"/>
    <row r="50402" x14ac:dyDescent="0.25"/>
    <row r="50403" x14ac:dyDescent="0.25"/>
    <row r="50404" x14ac:dyDescent="0.25"/>
    <row r="50405" x14ac:dyDescent="0.25"/>
    <row r="50406" x14ac:dyDescent="0.25"/>
    <row r="50407" x14ac:dyDescent="0.25"/>
    <row r="50408" x14ac:dyDescent="0.25"/>
    <row r="50409" x14ac:dyDescent="0.25"/>
    <row r="50410" x14ac:dyDescent="0.25"/>
    <row r="50411" x14ac:dyDescent="0.25"/>
    <row r="50412" x14ac:dyDescent="0.25"/>
    <row r="50413" x14ac:dyDescent="0.25"/>
    <row r="50414" x14ac:dyDescent="0.25"/>
    <row r="50415" x14ac:dyDescent="0.25"/>
    <row r="50416" x14ac:dyDescent="0.25"/>
    <row r="50417" x14ac:dyDescent="0.25"/>
    <row r="50418" x14ac:dyDescent="0.25"/>
    <row r="50419" x14ac:dyDescent="0.25"/>
    <row r="50420" x14ac:dyDescent="0.25"/>
    <row r="50421" x14ac:dyDescent="0.25"/>
    <row r="50422" x14ac:dyDescent="0.25"/>
    <row r="50423" x14ac:dyDescent="0.25"/>
    <row r="50424" x14ac:dyDescent="0.25"/>
    <row r="50425" x14ac:dyDescent="0.25"/>
    <row r="50426" x14ac:dyDescent="0.25"/>
    <row r="50427" x14ac:dyDescent="0.25"/>
    <row r="50428" x14ac:dyDescent="0.25"/>
    <row r="50429" x14ac:dyDescent="0.25"/>
    <row r="50430" x14ac:dyDescent="0.25"/>
    <row r="50431" x14ac:dyDescent="0.25"/>
    <row r="50432" x14ac:dyDescent="0.25"/>
    <row r="50433" x14ac:dyDescent="0.25"/>
    <row r="50434" x14ac:dyDescent="0.25"/>
    <row r="50435" x14ac:dyDescent="0.25"/>
    <row r="50436" x14ac:dyDescent="0.25"/>
    <row r="50437" x14ac:dyDescent="0.25"/>
    <row r="50438" x14ac:dyDescent="0.25"/>
    <row r="50439" x14ac:dyDescent="0.25"/>
    <row r="50440" x14ac:dyDescent="0.25"/>
    <row r="50441" x14ac:dyDescent="0.25"/>
    <row r="50442" x14ac:dyDescent="0.25"/>
    <row r="50443" x14ac:dyDescent="0.25"/>
    <row r="50444" x14ac:dyDescent="0.25"/>
    <row r="50445" x14ac:dyDescent="0.25"/>
    <row r="50446" x14ac:dyDescent="0.25"/>
    <row r="50447" x14ac:dyDescent="0.25"/>
    <row r="50448" x14ac:dyDescent="0.25"/>
    <row r="50449" x14ac:dyDescent="0.25"/>
    <row r="50450" x14ac:dyDescent="0.25"/>
    <row r="50451" x14ac:dyDescent="0.25"/>
    <row r="50452" x14ac:dyDescent="0.25"/>
    <row r="50453" x14ac:dyDescent="0.25"/>
    <row r="50454" x14ac:dyDescent="0.25"/>
    <row r="50455" x14ac:dyDescent="0.25"/>
    <row r="50456" x14ac:dyDescent="0.25"/>
    <row r="50457" x14ac:dyDescent="0.25"/>
    <row r="50458" x14ac:dyDescent="0.25"/>
    <row r="50459" x14ac:dyDescent="0.25"/>
    <row r="50460" x14ac:dyDescent="0.25"/>
    <row r="50461" x14ac:dyDescent="0.25"/>
    <row r="50462" x14ac:dyDescent="0.25"/>
    <row r="50463" x14ac:dyDescent="0.25"/>
    <row r="50464" x14ac:dyDescent="0.25"/>
    <row r="50465" x14ac:dyDescent="0.25"/>
    <row r="50466" x14ac:dyDescent="0.25"/>
    <row r="50467" x14ac:dyDescent="0.25"/>
    <row r="50468" x14ac:dyDescent="0.25"/>
    <row r="50469" x14ac:dyDescent="0.25"/>
    <row r="50470" x14ac:dyDescent="0.25"/>
    <row r="50471" x14ac:dyDescent="0.25"/>
    <row r="50472" x14ac:dyDescent="0.25"/>
    <row r="50473" x14ac:dyDescent="0.25"/>
    <row r="50474" x14ac:dyDescent="0.25"/>
    <row r="50475" x14ac:dyDescent="0.25"/>
    <row r="50476" x14ac:dyDescent="0.25"/>
    <row r="50477" x14ac:dyDescent="0.25"/>
    <row r="50478" x14ac:dyDescent="0.25"/>
    <row r="50479" x14ac:dyDescent="0.25"/>
    <row r="50480" x14ac:dyDescent="0.25"/>
    <row r="50481" x14ac:dyDescent="0.25"/>
    <row r="50482" x14ac:dyDescent="0.25"/>
    <row r="50483" x14ac:dyDescent="0.25"/>
    <row r="50484" x14ac:dyDescent="0.25"/>
    <row r="50485" x14ac:dyDescent="0.25"/>
    <row r="50486" x14ac:dyDescent="0.25"/>
    <row r="50487" x14ac:dyDescent="0.25"/>
    <row r="50488" x14ac:dyDescent="0.25"/>
    <row r="50489" x14ac:dyDescent="0.25"/>
    <row r="50490" x14ac:dyDescent="0.25"/>
    <row r="50491" x14ac:dyDescent="0.25"/>
    <row r="50492" x14ac:dyDescent="0.25"/>
    <row r="50493" x14ac:dyDescent="0.25"/>
    <row r="50494" x14ac:dyDescent="0.25"/>
    <row r="50495" x14ac:dyDescent="0.25"/>
    <row r="50496" x14ac:dyDescent="0.25"/>
    <row r="50497" x14ac:dyDescent="0.25"/>
    <row r="50498" x14ac:dyDescent="0.25"/>
    <row r="50499" x14ac:dyDescent="0.25"/>
    <row r="50500" x14ac:dyDescent="0.25"/>
    <row r="50501" x14ac:dyDescent="0.25"/>
    <row r="50502" x14ac:dyDescent="0.25"/>
    <row r="50503" x14ac:dyDescent="0.25"/>
    <row r="50504" x14ac:dyDescent="0.25"/>
    <row r="50505" x14ac:dyDescent="0.25"/>
    <row r="50506" x14ac:dyDescent="0.25"/>
    <row r="50507" x14ac:dyDescent="0.25"/>
    <row r="50508" x14ac:dyDescent="0.25"/>
    <row r="50509" x14ac:dyDescent="0.25"/>
    <row r="50510" x14ac:dyDescent="0.25"/>
    <row r="50511" x14ac:dyDescent="0.25"/>
    <row r="50512" x14ac:dyDescent="0.25"/>
    <row r="50513" x14ac:dyDescent="0.25"/>
    <row r="50514" x14ac:dyDescent="0.25"/>
    <row r="50515" x14ac:dyDescent="0.25"/>
    <row r="50516" x14ac:dyDescent="0.25"/>
    <row r="50517" x14ac:dyDescent="0.25"/>
    <row r="50518" x14ac:dyDescent="0.25"/>
    <row r="50519" x14ac:dyDescent="0.25"/>
    <row r="50520" x14ac:dyDescent="0.25"/>
    <row r="50521" x14ac:dyDescent="0.25"/>
    <row r="50522" x14ac:dyDescent="0.25"/>
    <row r="50523" x14ac:dyDescent="0.25"/>
    <row r="50524" x14ac:dyDescent="0.25"/>
    <row r="50525" x14ac:dyDescent="0.25"/>
    <row r="50526" x14ac:dyDescent="0.25"/>
    <row r="50527" x14ac:dyDescent="0.25"/>
    <row r="50528" x14ac:dyDescent="0.25"/>
    <row r="50529" x14ac:dyDescent="0.25"/>
    <row r="50530" x14ac:dyDescent="0.25"/>
    <row r="50531" x14ac:dyDescent="0.25"/>
    <row r="50532" x14ac:dyDescent="0.25"/>
    <row r="50533" x14ac:dyDescent="0.25"/>
    <row r="50534" x14ac:dyDescent="0.25"/>
    <row r="50535" x14ac:dyDescent="0.25"/>
    <row r="50536" x14ac:dyDescent="0.25"/>
    <row r="50537" x14ac:dyDescent="0.25"/>
    <row r="50538" x14ac:dyDescent="0.25"/>
    <row r="50539" x14ac:dyDescent="0.25"/>
    <row r="50540" x14ac:dyDescent="0.25"/>
    <row r="50541" x14ac:dyDescent="0.25"/>
    <row r="50542" x14ac:dyDescent="0.25"/>
    <row r="50543" x14ac:dyDescent="0.25"/>
    <row r="50544" x14ac:dyDescent="0.25"/>
    <row r="50545" x14ac:dyDescent="0.25"/>
    <row r="50546" x14ac:dyDescent="0.25"/>
    <row r="50547" x14ac:dyDescent="0.25"/>
    <row r="50548" x14ac:dyDescent="0.25"/>
    <row r="50549" x14ac:dyDescent="0.25"/>
    <row r="50550" x14ac:dyDescent="0.25"/>
    <row r="50551" x14ac:dyDescent="0.25"/>
    <row r="50552" x14ac:dyDescent="0.25"/>
    <row r="50553" x14ac:dyDescent="0.25"/>
    <row r="50554" x14ac:dyDescent="0.25"/>
    <row r="50555" x14ac:dyDescent="0.25"/>
    <row r="50556" x14ac:dyDescent="0.25"/>
    <row r="50557" x14ac:dyDescent="0.25"/>
    <row r="50558" x14ac:dyDescent="0.25"/>
    <row r="50559" x14ac:dyDescent="0.25"/>
    <row r="50560" x14ac:dyDescent="0.25"/>
    <row r="50561" x14ac:dyDescent="0.25"/>
    <row r="50562" x14ac:dyDescent="0.25"/>
    <row r="50563" x14ac:dyDescent="0.25"/>
    <row r="50564" x14ac:dyDescent="0.25"/>
    <row r="50565" x14ac:dyDescent="0.25"/>
    <row r="50566" x14ac:dyDescent="0.25"/>
    <row r="50567" x14ac:dyDescent="0.25"/>
    <row r="50568" x14ac:dyDescent="0.25"/>
    <row r="50569" x14ac:dyDescent="0.25"/>
    <row r="50570" x14ac:dyDescent="0.25"/>
    <row r="50571" x14ac:dyDescent="0.25"/>
    <row r="50572" x14ac:dyDescent="0.25"/>
    <row r="50573" x14ac:dyDescent="0.25"/>
    <row r="50574" x14ac:dyDescent="0.25"/>
    <row r="50575" x14ac:dyDescent="0.25"/>
    <row r="50576" x14ac:dyDescent="0.25"/>
    <row r="50577" x14ac:dyDescent="0.25"/>
    <row r="50578" x14ac:dyDescent="0.25"/>
    <row r="50579" x14ac:dyDescent="0.25"/>
    <row r="50580" x14ac:dyDescent="0.25"/>
    <row r="50581" x14ac:dyDescent="0.25"/>
    <row r="50582" x14ac:dyDescent="0.25"/>
    <row r="50583" x14ac:dyDescent="0.25"/>
    <row r="50584" x14ac:dyDescent="0.25"/>
    <row r="50585" x14ac:dyDescent="0.25"/>
    <row r="50586" x14ac:dyDescent="0.25"/>
    <row r="50587" x14ac:dyDescent="0.25"/>
    <row r="50588" x14ac:dyDescent="0.25"/>
    <row r="50589" x14ac:dyDescent="0.25"/>
    <row r="50590" x14ac:dyDescent="0.25"/>
    <row r="50591" x14ac:dyDescent="0.25"/>
    <row r="50592" x14ac:dyDescent="0.25"/>
    <row r="50593" x14ac:dyDescent="0.25"/>
    <row r="50594" x14ac:dyDescent="0.25"/>
    <row r="50595" x14ac:dyDescent="0.25"/>
    <row r="50596" x14ac:dyDescent="0.25"/>
    <row r="50597" x14ac:dyDescent="0.25"/>
    <row r="50598" x14ac:dyDescent="0.25"/>
    <row r="50599" x14ac:dyDescent="0.25"/>
    <row r="50600" x14ac:dyDescent="0.25"/>
    <row r="50601" x14ac:dyDescent="0.25"/>
    <row r="50602" x14ac:dyDescent="0.25"/>
    <row r="50603" x14ac:dyDescent="0.25"/>
    <row r="50604" x14ac:dyDescent="0.25"/>
    <row r="50605" x14ac:dyDescent="0.25"/>
    <row r="50606" x14ac:dyDescent="0.25"/>
    <row r="50607" x14ac:dyDescent="0.25"/>
    <row r="50608" x14ac:dyDescent="0.25"/>
    <row r="50609" x14ac:dyDescent="0.25"/>
    <row r="50610" x14ac:dyDescent="0.25"/>
    <row r="50611" x14ac:dyDescent="0.25"/>
    <row r="50612" x14ac:dyDescent="0.25"/>
    <row r="50613" x14ac:dyDescent="0.25"/>
    <row r="50614" x14ac:dyDescent="0.25"/>
    <row r="50615" x14ac:dyDescent="0.25"/>
    <row r="50616" x14ac:dyDescent="0.25"/>
    <row r="50617" x14ac:dyDescent="0.25"/>
    <row r="50618" x14ac:dyDescent="0.25"/>
    <row r="50619" x14ac:dyDescent="0.25"/>
    <row r="50620" x14ac:dyDescent="0.25"/>
    <row r="50621" x14ac:dyDescent="0.25"/>
    <row r="50622" x14ac:dyDescent="0.25"/>
    <row r="50623" x14ac:dyDescent="0.25"/>
    <row r="50624" x14ac:dyDescent="0.25"/>
    <row r="50625" x14ac:dyDescent="0.25"/>
    <row r="50626" x14ac:dyDescent="0.25"/>
    <row r="50627" x14ac:dyDescent="0.25"/>
    <row r="50628" x14ac:dyDescent="0.25"/>
    <row r="50629" x14ac:dyDescent="0.25"/>
    <row r="50630" x14ac:dyDescent="0.25"/>
    <row r="50631" x14ac:dyDescent="0.25"/>
    <row r="50632" x14ac:dyDescent="0.25"/>
    <row r="50633" x14ac:dyDescent="0.25"/>
    <row r="50634" x14ac:dyDescent="0.25"/>
    <row r="50635" x14ac:dyDescent="0.25"/>
    <row r="50636" x14ac:dyDescent="0.25"/>
    <row r="50637" x14ac:dyDescent="0.25"/>
    <row r="50638" x14ac:dyDescent="0.25"/>
    <row r="50639" x14ac:dyDescent="0.25"/>
    <row r="50640" x14ac:dyDescent="0.25"/>
    <row r="50641" x14ac:dyDescent="0.25"/>
    <row r="50642" x14ac:dyDescent="0.25"/>
    <row r="50643" x14ac:dyDescent="0.25"/>
    <row r="50644" x14ac:dyDescent="0.25"/>
    <row r="50645" x14ac:dyDescent="0.25"/>
    <row r="50646" x14ac:dyDescent="0.25"/>
    <row r="50647" x14ac:dyDescent="0.25"/>
    <row r="50648" x14ac:dyDescent="0.25"/>
    <row r="50649" x14ac:dyDescent="0.25"/>
    <row r="50650" x14ac:dyDescent="0.25"/>
    <row r="50651" x14ac:dyDescent="0.25"/>
    <row r="50652" x14ac:dyDescent="0.25"/>
    <row r="50653" x14ac:dyDescent="0.25"/>
    <row r="50654" x14ac:dyDescent="0.25"/>
    <row r="50655" x14ac:dyDescent="0.25"/>
    <row r="50656" x14ac:dyDescent="0.25"/>
    <row r="50657" x14ac:dyDescent="0.25"/>
    <row r="50658" x14ac:dyDescent="0.25"/>
    <row r="50659" x14ac:dyDescent="0.25"/>
    <row r="50660" x14ac:dyDescent="0.25"/>
    <row r="50661" x14ac:dyDescent="0.25"/>
    <row r="50662" x14ac:dyDescent="0.25"/>
    <row r="50663" x14ac:dyDescent="0.25"/>
    <row r="50664" x14ac:dyDescent="0.25"/>
    <row r="50665" x14ac:dyDescent="0.25"/>
    <row r="50666" x14ac:dyDescent="0.25"/>
    <row r="50667" x14ac:dyDescent="0.25"/>
    <row r="50668" x14ac:dyDescent="0.25"/>
    <row r="50669" x14ac:dyDescent="0.25"/>
    <row r="50670" x14ac:dyDescent="0.25"/>
    <row r="50671" x14ac:dyDescent="0.25"/>
    <row r="50672" x14ac:dyDescent="0.25"/>
    <row r="50673" x14ac:dyDescent="0.25"/>
    <row r="50674" x14ac:dyDescent="0.25"/>
    <row r="50675" x14ac:dyDescent="0.25"/>
    <row r="50676" x14ac:dyDescent="0.25"/>
    <row r="50677" x14ac:dyDescent="0.25"/>
    <row r="50678" x14ac:dyDescent="0.25"/>
    <row r="50679" x14ac:dyDescent="0.25"/>
    <row r="50680" x14ac:dyDescent="0.25"/>
    <row r="50681" x14ac:dyDescent="0.25"/>
    <row r="50682" x14ac:dyDescent="0.25"/>
    <row r="50683" x14ac:dyDescent="0.25"/>
    <row r="50684" x14ac:dyDescent="0.25"/>
    <row r="50685" x14ac:dyDescent="0.25"/>
    <row r="50686" x14ac:dyDescent="0.25"/>
    <row r="50687" x14ac:dyDescent="0.25"/>
    <row r="50688" x14ac:dyDescent="0.25"/>
    <row r="50689" x14ac:dyDescent="0.25"/>
    <row r="50690" x14ac:dyDescent="0.25"/>
    <row r="50691" x14ac:dyDescent="0.25"/>
    <row r="50692" x14ac:dyDescent="0.25"/>
    <row r="50693" x14ac:dyDescent="0.25"/>
    <row r="50694" x14ac:dyDescent="0.25"/>
    <row r="50695" x14ac:dyDescent="0.25"/>
    <row r="50696" x14ac:dyDescent="0.25"/>
    <row r="50697" x14ac:dyDescent="0.25"/>
    <row r="50698" x14ac:dyDescent="0.25"/>
    <row r="50699" x14ac:dyDescent="0.25"/>
    <row r="50700" x14ac:dyDescent="0.25"/>
    <row r="50701" x14ac:dyDescent="0.25"/>
    <row r="50702" x14ac:dyDescent="0.25"/>
    <row r="50703" x14ac:dyDescent="0.25"/>
    <row r="50704" x14ac:dyDescent="0.25"/>
    <row r="50705" x14ac:dyDescent="0.25"/>
    <row r="50706" x14ac:dyDescent="0.25"/>
    <row r="50707" x14ac:dyDescent="0.25"/>
    <row r="50708" x14ac:dyDescent="0.25"/>
    <row r="50709" x14ac:dyDescent="0.25"/>
    <row r="50710" x14ac:dyDescent="0.25"/>
    <row r="50711" x14ac:dyDescent="0.25"/>
    <row r="50712" x14ac:dyDescent="0.25"/>
    <row r="50713" x14ac:dyDescent="0.25"/>
    <row r="50714" x14ac:dyDescent="0.25"/>
    <row r="50715" x14ac:dyDescent="0.25"/>
    <row r="50716" x14ac:dyDescent="0.25"/>
    <row r="50717" x14ac:dyDescent="0.25"/>
    <row r="50718" x14ac:dyDescent="0.25"/>
    <row r="50719" x14ac:dyDescent="0.25"/>
    <row r="50720" x14ac:dyDescent="0.25"/>
    <row r="50721" x14ac:dyDescent="0.25"/>
    <row r="50722" x14ac:dyDescent="0.25"/>
    <row r="50723" x14ac:dyDescent="0.25"/>
    <row r="50724" x14ac:dyDescent="0.25"/>
    <row r="50725" x14ac:dyDescent="0.25"/>
    <row r="50726" x14ac:dyDescent="0.25"/>
    <row r="50727" x14ac:dyDescent="0.25"/>
    <row r="50728" x14ac:dyDescent="0.25"/>
    <row r="50729" x14ac:dyDescent="0.25"/>
    <row r="50730" x14ac:dyDescent="0.25"/>
    <row r="50731" x14ac:dyDescent="0.25"/>
    <row r="50732" x14ac:dyDescent="0.25"/>
    <row r="50733" x14ac:dyDescent="0.25"/>
    <row r="50734" x14ac:dyDescent="0.25"/>
    <row r="50735" x14ac:dyDescent="0.25"/>
    <row r="50736" x14ac:dyDescent="0.25"/>
    <row r="50737" x14ac:dyDescent="0.25"/>
    <row r="50738" x14ac:dyDescent="0.25"/>
    <row r="50739" x14ac:dyDescent="0.25"/>
    <row r="50740" x14ac:dyDescent="0.25"/>
    <row r="50741" x14ac:dyDescent="0.25"/>
    <row r="50742" x14ac:dyDescent="0.25"/>
    <row r="50743" x14ac:dyDescent="0.25"/>
    <row r="50744" x14ac:dyDescent="0.25"/>
    <row r="50745" x14ac:dyDescent="0.25"/>
    <row r="50746" x14ac:dyDescent="0.25"/>
    <row r="50747" x14ac:dyDescent="0.25"/>
    <row r="50748" x14ac:dyDescent="0.25"/>
    <row r="50749" x14ac:dyDescent="0.25"/>
    <row r="50750" x14ac:dyDescent="0.25"/>
    <row r="50751" x14ac:dyDescent="0.25"/>
    <row r="50752" x14ac:dyDescent="0.25"/>
    <row r="50753" x14ac:dyDescent="0.25"/>
    <row r="50754" x14ac:dyDescent="0.25"/>
    <row r="50755" x14ac:dyDescent="0.25"/>
    <row r="50756" x14ac:dyDescent="0.25"/>
    <row r="50757" x14ac:dyDescent="0.25"/>
    <row r="50758" x14ac:dyDescent="0.25"/>
    <row r="50759" x14ac:dyDescent="0.25"/>
    <row r="50760" x14ac:dyDescent="0.25"/>
    <row r="50761" x14ac:dyDescent="0.25"/>
    <row r="50762" x14ac:dyDescent="0.25"/>
    <row r="50763" x14ac:dyDescent="0.25"/>
    <row r="50764" x14ac:dyDescent="0.25"/>
    <row r="50765" x14ac:dyDescent="0.25"/>
    <row r="50766" x14ac:dyDescent="0.25"/>
    <row r="50767" x14ac:dyDescent="0.25"/>
    <row r="50768" x14ac:dyDescent="0.25"/>
    <row r="50769" x14ac:dyDescent="0.25"/>
    <row r="50770" x14ac:dyDescent="0.25"/>
    <row r="50771" x14ac:dyDescent="0.25"/>
    <row r="50772" x14ac:dyDescent="0.25"/>
    <row r="50773" x14ac:dyDescent="0.25"/>
    <row r="50774" x14ac:dyDescent="0.25"/>
    <row r="50775" x14ac:dyDescent="0.25"/>
    <row r="50776" x14ac:dyDescent="0.25"/>
    <row r="50777" x14ac:dyDescent="0.25"/>
    <row r="50778" x14ac:dyDescent="0.25"/>
    <row r="50779" x14ac:dyDescent="0.25"/>
    <row r="50780" x14ac:dyDescent="0.25"/>
    <row r="50781" x14ac:dyDescent="0.25"/>
    <row r="50782" x14ac:dyDescent="0.25"/>
    <row r="50783" x14ac:dyDescent="0.25"/>
    <row r="50784" x14ac:dyDescent="0.25"/>
    <row r="50785" x14ac:dyDescent="0.25"/>
    <row r="50786" x14ac:dyDescent="0.25"/>
    <row r="50787" x14ac:dyDescent="0.25"/>
    <row r="50788" x14ac:dyDescent="0.25"/>
    <row r="50789" x14ac:dyDescent="0.25"/>
    <row r="50790" x14ac:dyDescent="0.25"/>
    <row r="50791" x14ac:dyDescent="0.25"/>
    <row r="50792" x14ac:dyDescent="0.25"/>
    <row r="50793" x14ac:dyDescent="0.25"/>
    <row r="50794" x14ac:dyDescent="0.25"/>
    <row r="50795" x14ac:dyDescent="0.25"/>
    <row r="50796" x14ac:dyDescent="0.25"/>
    <row r="50797" x14ac:dyDescent="0.25"/>
    <row r="50798" x14ac:dyDescent="0.25"/>
    <row r="50799" x14ac:dyDescent="0.25"/>
    <row r="50800" x14ac:dyDescent="0.25"/>
    <row r="50801" x14ac:dyDescent="0.25"/>
    <row r="50802" x14ac:dyDescent="0.25"/>
    <row r="50803" x14ac:dyDescent="0.25"/>
    <row r="50804" x14ac:dyDescent="0.25"/>
    <row r="50805" x14ac:dyDescent="0.25"/>
    <row r="50806" x14ac:dyDescent="0.25"/>
    <row r="50807" x14ac:dyDescent="0.25"/>
    <row r="50808" x14ac:dyDescent="0.25"/>
    <row r="50809" x14ac:dyDescent="0.25"/>
    <row r="50810" x14ac:dyDescent="0.25"/>
    <row r="50811" x14ac:dyDescent="0.25"/>
    <row r="50812" x14ac:dyDescent="0.25"/>
    <row r="50813" x14ac:dyDescent="0.25"/>
    <row r="50814" x14ac:dyDescent="0.25"/>
    <row r="50815" x14ac:dyDescent="0.25"/>
    <row r="50816" x14ac:dyDescent="0.25"/>
    <row r="50817" x14ac:dyDescent="0.25"/>
    <row r="50818" x14ac:dyDescent="0.25"/>
    <row r="50819" x14ac:dyDescent="0.25"/>
    <row r="50820" x14ac:dyDescent="0.25"/>
    <row r="50821" x14ac:dyDescent="0.25"/>
    <row r="50822" x14ac:dyDescent="0.25"/>
    <row r="50823" x14ac:dyDescent="0.25"/>
    <row r="50824" x14ac:dyDescent="0.25"/>
    <row r="50825" x14ac:dyDescent="0.25"/>
    <row r="50826" x14ac:dyDescent="0.25"/>
    <row r="50827" x14ac:dyDescent="0.25"/>
    <row r="50828" x14ac:dyDescent="0.25"/>
    <row r="50829" x14ac:dyDescent="0.25"/>
    <row r="50830" x14ac:dyDescent="0.25"/>
    <row r="50831" x14ac:dyDescent="0.25"/>
    <row r="50832" x14ac:dyDescent="0.25"/>
    <row r="50833" x14ac:dyDescent="0.25"/>
    <row r="50834" x14ac:dyDescent="0.25"/>
    <row r="50835" x14ac:dyDescent="0.25"/>
    <row r="50836" x14ac:dyDescent="0.25"/>
    <row r="50837" x14ac:dyDescent="0.25"/>
    <row r="50838" x14ac:dyDescent="0.25"/>
    <row r="50839" x14ac:dyDescent="0.25"/>
    <row r="50840" x14ac:dyDescent="0.25"/>
    <row r="50841" x14ac:dyDescent="0.25"/>
    <row r="50842" x14ac:dyDescent="0.25"/>
    <row r="50843" x14ac:dyDescent="0.25"/>
    <row r="50844" x14ac:dyDescent="0.25"/>
    <row r="50845" x14ac:dyDescent="0.25"/>
    <row r="50846" x14ac:dyDescent="0.25"/>
    <row r="50847" x14ac:dyDescent="0.25"/>
    <row r="50848" x14ac:dyDescent="0.25"/>
    <row r="50849" x14ac:dyDescent="0.25"/>
    <row r="50850" x14ac:dyDescent="0.25"/>
    <row r="50851" x14ac:dyDescent="0.25"/>
    <row r="50852" x14ac:dyDescent="0.25"/>
    <row r="50853" x14ac:dyDescent="0.25"/>
    <row r="50854" x14ac:dyDescent="0.25"/>
    <row r="50855" x14ac:dyDescent="0.25"/>
    <row r="50856" x14ac:dyDescent="0.25"/>
    <row r="50857" x14ac:dyDescent="0.25"/>
    <row r="50858" x14ac:dyDescent="0.25"/>
    <row r="50859" x14ac:dyDescent="0.25"/>
    <row r="50860" x14ac:dyDescent="0.25"/>
    <row r="50861" x14ac:dyDescent="0.25"/>
    <row r="50862" x14ac:dyDescent="0.25"/>
    <row r="50863" x14ac:dyDescent="0.25"/>
    <row r="50864" x14ac:dyDescent="0.25"/>
    <row r="50865" x14ac:dyDescent="0.25"/>
    <row r="50866" x14ac:dyDescent="0.25"/>
    <row r="50867" x14ac:dyDescent="0.25"/>
    <row r="50868" x14ac:dyDescent="0.25"/>
    <row r="50869" x14ac:dyDescent="0.25"/>
    <row r="50870" x14ac:dyDescent="0.25"/>
    <row r="50871" x14ac:dyDescent="0.25"/>
    <row r="50872" x14ac:dyDescent="0.25"/>
    <row r="50873" x14ac:dyDescent="0.25"/>
    <row r="50874" x14ac:dyDescent="0.25"/>
    <row r="50875" x14ac:dyDescent="0.25"/>
    <row r="50876" x14ac:dyDescent="0.25"/>
    <row r="50877" x14ac:dyDescent="0.25"/>
    <row r="50878" x14ac:dyDescent="0.25"/>
    <row r="50879" x14ac:dyDescent="0.25"/>
    <row r="50880" x14ac:dyDescent="0.25"/>
    <row r="50881" x14ac:dyDescent="0.25"/>
    <row r="50882" x14ac:dyDescent="0.25"/>
    <row r="50883" x14ac:dyDescent="0.25"/>
    <row r="50884" x14ac:dyDescent="0.25"/>
    <row r="50885" x14ac:dyDescent="0.25"/>
    <row r="50886" x14ac:dyDescent="0.25"/>
    <row r="50887" x14ac:dyDescent="0.25"/>
    <row r="50888" x14ac:dyDescent="0.25"/>
    <row r="50889" x14ac:dyDescent="0.25"/>
    <row r="50890" x14ac:dyDescent="0.25"/>
    <row r="50891" x14ac:dyDescent="0.25"/>
    <row r="50892" x14ac:dyDescent="0.25"/>
    <row r="50893" x14ac:dyDescent="0.25"/>
    <row r="50894" x14ac:dyDescent="0.25"/>
    <row r="50895" x14ac:dyDescent="0.25"/>
    <row r="50896" x14ac:dyDescent="0.25"/>
    <row r="50897" x14ac:dyDescent="0.25"/>
    <row r="50898" x14ac:dyDescent="0.25"/>
    <row r="50899" x14ac:dyDescent="0.25"/>
    <row r="50900" x14ac:dyDescent="0.25"/>
    <row r="50901" x14ac:dyDescent="0.25"/>
    <row r="50902" x14ac:dyDescent="0.25"/>
    <row r="50903" x14ac:dyDescent="0.25"/>
    <row r="50904" x14ac:dyDescent="0.25"/>
    <row r="50905" x14ac:dyDescent="0.25"/>
    <row r="50906" x14ac:dyDescent="0.25"/>
    <row r="50907" x14ac:dyDescent="0.25"/>
    <row r="50908" x14ac:dyDescent="0.25"/>
    <row r="50909" x14ac:dyDescent="0.25"/>
    <row r="50910" x14ac:dyDescent="0.25"/>
    <row r="50911" x14ac:dyDescent="0.25"/>
    <row r="50912" x14ac:dyDescent="0.25"/>
    <row r="50913" x14ac:dyDescent="0.25"/>
    <row r="50914" x14ac:dyDescent="0.25"/>
    <row r="50915" x14ac:dyDescent="0.25"/>
    <row r="50916" x14ac:dyDescent="0.25"/>
    <row r="50917" x14ac:dyDescent="0.25"/>
    <row r="50918" x14ac:dyDescent="0.25"/>
    <row r="50919" x14ac:dyDescent="0.25"/>
    <row r="50920" x14ac:dyDescent="0.25"/>
    <row r="50921" x14ac:dyDescent="0.25"/>
    <row r="50922" x14ac:dyDescent="0.25"/>
    <row r="50923" x14ac:dyDescent="0.25"/>
    <row r="50924" x14ac:dyDescent="0.25"/>
    <row r="50925" x14ac:dyDescent="0.25"/>
    <row r="50926" x14ac:dyDescent="0.25"/>
    <row r="50927" x14ac:dyDescent="0.25"/>
    <row r="50928" x14ac:dyDescent="0.25"/>
    <row r="50929" x14ac:dyDescent="0.25"/>
    <row r="50930" x14ac:dyDescent="0.25"/>
    <row r="50931" x14ac:dyDescent="0.25"/>
    <row r="50932" x14ac:dyDescent="0.25"/>
    <row r="50933" x14ac:dyDescent="0.25"/>
    <row r="50934" x14ac:dyDescent="0.25"/>
    <row r="50935" x14ac:dyDescent="0.25"/>
    <row r="50936" x14ac:dyDescent="0.25"/>
    <row r="50937" x14ac:dyDescent="0.25"/>
    <row r="50938" x14ac:dyDescent="0.25"/>
    <row r="50939" x14ac:dyDescent="0.25"/>
    <row r="50940" x14ac:dyDescent="0.25"/>
    <row r="50941" x14ac:dyDescent="0.25"/>
    <row r="50942" x14ac:dyDescent="0.25"/>
    <row r="50943" x14ac:dyDescent="0.25"/>
    <row r="50944" x14ac:dyDescent="0.25"/>
    <row r="50945" x14ac:dyDescent="0.25"/>
    <row r="50946" x14ac:dyDescent="0.25"/>
    <row r="50947" x14ac:dyDescent="0.25"/>
    <row r="50948" x14ac:dyDescent="0.25"/>
    <row r="50949" x14ac:dyDescent="0.25"/>
    <row r="50950" x14ac:dyDescent="0.25"/>
    <row r="50951" x14ac:dyDescent="0.25"/>
    <row r="50952" x14ac:dyDescent="0.25"/>
    <row r="50953" x14ac:dyDescent="0.25"/>
    <row r="50954" x14ac:dyDescent="0.25"/>
    <row r="50955" x14ac:dyDescent="0.25"/>
    <row r="50956" x14ac:dyDescent="0.25"/>
    <row r="50957" x14ac:dyDescent="0.25"/>
    <row r="50958" x14ac:dyDescent="0.25"/>
    <row r="50959" x14ac:dyDescent="0.25"/>
    <row r="50960" x14ac:dyDescent="0.25"/>
    <row r="50961" x14ac:dyDescent="0.25"/>
    <row r="50962" x14ac:dyDescent="0.25"/>
    <row r="50963" x14ac:dyDescent="0.25"/>
    <row r="50964" x14ac:dyDescent="0.25"/>
    <row r="50965" x14ac:dyDescent="0.25"/>
    <row r="50966" x14ac:dyDescent="0.25"/>
    <row r="50967" x14ac:dyDescent="0.25"/>
    <row r="50968" x14ac:dyDescent="0.25"/>
    <row r="50969" x14ac:dyDescent="0.25"/>
    <row r="50970" x14ac:dyDescent="0.25"/>
    <row r="50971" x14ac:dyDescent="0.25"/>
    <row r="50972" x14ac:dyDescent="0.25"/>
    <row r="50973" x14ac:dyDescent="0.25"/>
    <row r="50974" x14ac:dyDescent="0.25"/>
    <row r="50975" x14ac:dyDescent="0.25"/>
    <row r="50976" x14ac:dyDescent="0.25"/>
    <row r="50977" x14ac:dyDescent="0.25"/>
    <row r="50978" x14ac:dyDescent="0.25"/>
    <row r="50979" x14ac:dyDescent="0.25"/>
    <row r="50980" x14ac:dyDescent="0.25"/>
    <row r="50981" x14ac:dyDescent="0.25"/>
    <row r="50982" x14ac:dyDescent="0.25"/>
    <row r="50983" x14ac:dyDescent="0.25"/>
    <row r="50984" x14ac:dyDescent="0.25"/>
    <row r="50985" x14ac:dyDescent="0.25"/>
    <row r="50986" x14ac:dyDescent="0.25"/>
    <row r="50987" x14ac:dyDescent="0.25"/>
    <row r="50988" x14ac:dyDescent="0.25"/>
    <row r="50989" x14ac:dyDescent="0.25"/>
    <row r="50990" x14ac:dyDescent="0.25"/>
    <row r="50991" x14ac:dyDescent="0.25"/>
    <row r="50992" x14ac:dyDescent="0.25"/>
    <row r="50993" x14ac:dyDescent="0.25"/>
    <row r="50994" x14ac:dyDescent="0.25"/>
    <row r="50995" x14ac:dyDescent="0.25"/>
    <row r="50996" x14ac:dyDescent="0.25"/>
    <row r="50997" x14ac:dyDescent="0.25"/>
    <row r="50998" x14ac:dyDescent="0.25"/>
    <row r="50999" x14ac:dyDescent="0.25"/>
    <row r="51000" x14ac:dyDescent="0.25"/>
    <row r="51001" x14ac:dyDescent="0.25"/>
    <row r="51002" x14ac:dyDescent="0.25"/>
    <row r="51003" x14ac:dyDescent="0.25"/>
    <row r="51004" x14ac:dyDescent="0.25"/>
    <row r="51005" x14ac:dyDescent="0.25"/>
    <row r="51006" x14ac:dyDescent="0.25"/>
    <row r="51007" x14ac:dyDescent="0.25"/>
    <row r="51008" x14ac:dyDescent="0.25"/>
    <row r="51009" x14ac:dyDescent="0.25"/>
    <row r="51010" x14ac:dyDescent="0.25"/>
    <row r="51011" x14ac:dyDescent="0.25"/>
    <row r="51012" x14ac:dyDescent="0.25"/>
    <row r="51013" x14ac:dyDescent="0.25"/>
    <row r="51014" x14ac:dyDescent="0.25"/>
    <row r="51015" x14ac:dyDescent="0.25"/>
    <row r="51016" x14ac:dyDescent="0.25"/>
    <row r="51017" x14ac:dyDescent="0.25"/>
    <row r="51018" x14ac:dyDescent="0.25"/>
    <row r="51019" x14ac:dyDescent="0.25"/>
    <row r="51020" x14ac:dyDescent="0.25"/>
    <row r="51021" x14ac:dyDescent="0.25"/>
    <row r="51022" x14ac:dyDescent="0.25"/>
    <row r="51023" x14ac:dyDescent="0.25"/>
    <row r="51024" x14ac:dyDescent="0.25"/>
    <row r="51025" x14ac:dyDescent="0.25"/>
    <row r="51026" x14ac:dyDescent="0.25"/>
    <row r="51027" x14ac:dyDescent="0.25"/>
    <row r="51028" x14ac:dyDescent="0.25"/>
    <row r="51029" x14ac:dyDescent="0.25"/>
    <row r="51030" x14ac:dyDescent="0.25"/>
    <row r="51031" x14ac:dyDescent="0.25"/>
    <row r="51032" x14ac:dyDescent="0.25"/>
    <row r="51033" x14ac:dyDescent="0.25"/>
    <row r="51034" x14ac:dyDescent="0.25"/>
    <row r="51035" x14ac:dyDescent="0.25"/>
    <row r="51036" x14ac:dyDescent="0.25"/>
    <row r="51037" x14ac:dyDescent="0.25"/>
    <row r="51038" x14ac:dyDescent="0.25"/>
    <row r="51039" x14ac:dyDescent="0.25"/>
    <row r="51040" x14ac:dyDescent="0.25"/>
    <row r="51041" x14ac:dyDescent="0.25"/>
    <row r="51042" x14ac:dyDescent="0.25"/>
    <row r="51043" x14ac:dyDescent="0.25"/>
    <row r="51044" x14ac:dyDescent="0.25"/>
    <row r="51045" x14ac:dyDescent="0.25"/>
    <row r="51046" x14ac:dyDescent="0.25"/>
    <row r="51047" x14ac:dyDescent="0.25"/>
    <row r="51048" x14ac:dyDescent="0.25"/>
    <row r="51049" x14ac:dyDescent="0.25"/>
    <row r="51050" x14ac:dyDescent="0.25"/>
    <row r="51051" x14ac:dyDescent="0.25"/>
    <row r="51052" x14ac:dyDescent="0.25"/>
    <row r="51053" x14ac:dyDescent="0.25"/>
    <row r="51054" x14ac:dyDescent="0.25"/>
    <row r="51055" x14ac:dyDescent="0.25"/>
    <row r="51056" x14ac:dyDescent="0.25"/>
    <row r="51057" x14ac:dyDescent="0.25"/>
    <row r="51058" x14ac:dyDescent="0.25"/>
    <row r="51059" x14ac:dyDescent="0.25"/>
    <row r="51060" x14ac:dyDescent="0.25"/>
    <row r="51061" x14ac:dyDescent="0.25"/>
    <row r="51062" x14ac:dyDescent="0.25"/>
    <row r="51063" x14ac:dyDescent="0.25"/>
    <row r="51064" x14ac:dyDescent="0.25"/>
    <row r="51065" x14ac:dyDescent="0.25"/>
    <row r="51066" x14ac:dyDescent="0.25"/>
    <row r="51067" x14ac:dyDescent="0.25"/>
    <row r="51068" x14ac:dyDescent="0.25"/>
    <row r="51069" x14ac:dyDescent="0.25"/>
    <row r="51070" x14ac:dyDescent="0.25"/>
    <row r="51071" x14ac:dyDescent="0.25"/>
    <row r="51072" x14ac:dyDescent="0.25"/>
    <row r="51073" x14ac:dyDescent="0.25"/>
    <row r="51074" x14ac:dyDescent="0.25"/>
    <row r="51075" x14ac:dyDescent="0.25"/>
    <row r="51076" x14ac:dyDescent="0.25"/>
    <row r="51077" x14ac:dyDescent="0.25"/>
    <row r="51078" x14ac:dyDescent="0.25"/>
    <row r="51079" x14ac:dyDescent="0.25"/>
    <row r="51080" x14ac:dyDescent="0.25"/>
    <row r="51081" x14ac:dyDescent="0.25"/>
    <row r="51082" x14ac:dyDescent="0.25"/>
    <row r="51083" x14ac:dyDescent="0.25"/>
    <row r="51084" x14ac:dyDescent="0.25"/>
    <row r="51085" x14ac:dyDescent="0.25"/>
    <row r="51086" x14ac:dyDescent="0.25"/>
    <row r="51087" x14ac:dyDescent="0.25"/>
    <row r="51088" x14ac:dyDescent="0.25"/>
    <row r="51089" x14ac:dyDescent="0.25"/>
    <row r="51090" x14ac:dyDescent="0.25"/>
    <row r="51091" x14ac:dyDescent="0.25"/>
    <row r="51092" x14ac:dyDescent="0.25"/>
    <row r="51093" x14ac:dyDescent="0.25"/>
    <row r="51094" x14ac:dyDescent="0.25"/>
    <row r="51095" x14ac:dyDescent="0.25"/>
    <row r="51096" x14ac:dyDescent="0.25"/>
    <row r="51097" x14ac:dyDescent="0.25"/>
    <row r="51098" x14ac:dyDescent="0.25"/>
    <row r="51099" x14ac:dyDescent="0.25"/>
    <row r="51100" x14ac:dyDescent="0.25"/>
    <row r="51101" x14ac:dyDescent="0.25"/>
    <row r="51102" x14ac:dyDescent="0.25"/>
    <row r="51103" x14ac:dyDescent="0.25"/>
    <row r="51104" x14ac:dyDescent="0.25"/>
    <row r="51105" x14ac:dyDescent="0.25"/>
    <row r="51106" x14ac:dyDescent="0.25"/>
    <row r="51107" x14ac:dyDescent="0.25"/>
    <row r="51108" x14ac:dyDescent="0.25"/>
    <row r="51109" x14ac:dyDescent="0.25"/>
    <row r="51110" x14ac:dyDescent="0.25"/>
    <row r="51111" x14ac:dyDescent="0.25"/>
    <row r="51112" x14ac:dyDescent="0.25"/>
    <row r="51113" x14ac:dyDescent="0.25"/>
    <row r="51114" x14ac:dyDescent="0.25"/>
    <row r="51115" x14ac:dyDescent="0.25"/>
    <row r="51116" x14ac:dyDescent="0.25"/>
    <row r="51117" x14ac:dyDescent="0.25"/>
    <row r="51118" x14ac:dyDescent="0.25"/>
    <row r="51119" x14ac:dyDescent="0.25"/>
    <row r="51120" x14ac:dyDescent="0.25"/>
    <row r="51121" x14ac:dyDescent="0.25"/>
    <row r="51122" x14ac:dyDescent="0.25"/>
    <row r="51123" x14ac:dyDescent="0.25"/>
    <row r="51124" x14ac:dyDescent="0.25"/>
    <row r="51125" x14ac:dyDescent="0.25"/>
    <row r="51126" x14ac:dyDescent="0.25"/>
    <row r="51127" x14ac:dyDescent="0.25"/>
    <row r="51128" x14ac:dyDescent="0.25"/>
    <row r="51129" x14ac:dyDescent="0.25"/>
    <row r="51130" x14ac:dyDescent="0.25"/>
    <row r="51131" x14ac:dyDescent="0.25"/>
    <row r="51132" x14ac:dyDescent="0.25"/>
    <row r="51133" x14ac:dyDescent="0.25"/>
    <row r="51134" x14ac:dyDescent="0.25"/>
    <row r="51135" x14ac:dyDescent="0.25"/>
    <row r="51136" x14ac:dyDescent="0.25"/>
    <row r="51137" x14ac:dyDescent="0.25"/>
    <row r="51138" x14ac:dyDescent="0.25"/>
    <row r="51139" x14ac:dyDescent="0.25"/>
    <row r="51140" x14ac:dyDescent="0.25"/>
    <row r="51141" x14ac:dyDescent="0.25"/>
    <row r="51142" x14ac:dyDescent="0.25"/>
    <row r="51143" x14ac:dyDescent="0.25"/>
    <row r="51144" x14ac:dyDescent="0.25"/>
    <row r="51145" x14ac:dyDescent="0.25"/>
    <row r="51146" x14ac:dyDescent="0.25"/>
    <row r="51147" x14ac:dyDescent="0.25"/>
    <row r="51148" x14ac:dyDescent="0.25"/>
    <row r="51149" x14ac:dyDescent="0.25"/>
    <row r="51150" x14ac:dyDescent="0.25"/>
    <row r="51151" x14ac:dyDescent="0.25"/>
    <row r="51152" x14ac:dyDescent="0.25"/>
    <row r="51153" x14ac:dyDescent="0.25"/>
    <row r="51154" x14ac:dyDescent="0.25"/>
    <row r="51155" x14ac:dyDescent="0.25"/>
    <row r="51156" x14ac:dyDescent="0.25"/>
    <row r="51157" x14ac:dyDescent="0.25"/>
    <row r="51158" x14ac:dyDescent="0.25"/>
    <row r="51159" x14ac:dyDescent="0.25"/>
    <row r="51160" x14ac:dyDescent="0.25"/>
    <row r="51161" x14ac:dyDescent="0.25"/>
    <row r="51162" x14ac:dyDescent="0.25"/>
    <row r="51163" x14ac:dyDescent="0.25"/>
    <row r="51164" x14ac:dyDescent="0.25"/>
    <row r="51165" x14ac:dyDescent="0.25"/>
    <row r="51166" x14ac:dyDescent="0.25"/>
    <row r="51167" x14ac:dyDescent="0.25"/>
    <row r="51168" x14ac:dyDescent="0.25"/>
    <row r="51169" x14ac:dyDescent="0.25"/>
    <row r="51170" x14ac:dyDescent="0.25"/>
    <row r="51171" x14ac:dyDescent="0.25"/>
    <row r="51172" x14ac:dyDescent="0.25"/>
    <row r="51173" x14ac:dyDescent="0.25"/>
    <row r="51174" x14ac:dyDescent="0.25"/>
    <row r="51175" x14ac:dyDescent="0.25"/>
    <row r="51176" x14ac:dyDescent="0.25"/>
    <row r="51177" x14ac:dyDescent="0.25"/>
    <row r="51178" x14ac:dyDescent="0.25"/>
    <row r="51179" x14ac:dyDescent="0.25"/>
    <row r="51180" x14ac:dyDescent="0.25"/>
    <row r="51181" x14ac:dyDescent="0.25"/>
    <row r="51182" x14ac:dyDescent="0.25"/>
    <row r="51183" x14ac:dyDescent="0.25"/>
    <row r="51184" x14ac:dyDescent="0.25"/>
    <row r="51185" x14ac:dyDescent="0.25"/>
    <row r="51186" x14ac:dyDescent="0.25"/>
    <row r="51187" x14ac:dyDescent="0.25"/>
    <row r="51188" x14ac:dyDescent="0.25"/>
    <row r="51189" x14ac:dyDescent="0.25"/>
    <row r="51190" x14ac:dyDescent="0.25"/>
    <row r="51191" x14ac:dyDescent="0.25"/>
    <row r="51192" x14ac:dyDescent="0.25"/>
    <row r="51193" x14ac:dyDescent="0.25"/>
    <row r="51194" x14ac:dyDescent="0.25"/>
    <row r="51195" x14ac:dyDescent="0.25"/>
    <row r="51196" x14ac:dyDescent="0.25"/>
    <row r="51197" x14ac:dyDescent="0.25"/>
    <row r="51198" x14ac:dyDescent="0.25"/>
    <row r="51199" x14ac:dyDescent="0.25"/>
    <row r="51200" x14ac:dyDescent="0.25"/>
    <row r="51201" x14ac:dyDescent="0.25"/>
    <row r="51202" x14ac:dyDescent="0.25"/>
    <row r="51203" x14ac:dyDescent="0.25"/>
    <row r="51204" x14ac:dyDescent="0.25"/>
    <row r="51205" x14ac:dyDescent="0.25"/>
    <row r="51206" x14ac:dyDescent="0.25"/>
    <row r="51207" x14ac:dyDescent="0.25"/>
    <row r="51208" x14ac:dyDescent="0.25"/>
    <row r="51209" x14ac:dyDescent="0.25"/>
    <row r="51210" x14ac:dyDescent="0.25"/>
    <row r="51211" x14ac:dyDescent="0.25"/>
    <row r="51212" x14ac:dyDescent="0.25"/>
    <row r="51213" x14ac:dyDescent="0.25"/>
    <row r="51214" x14ac:dyDescent="0.25"/>
    <row r="51215" x14ac:dyDescent="0.25"/>
    <row r="51216" x14ac:dyDescent="0.25"/>
    <row r="51217" x14ac:dyDescent="0.25"/>
    <row r="51218" x14ac:dyDescent="0.25"/>
    <row r="51219" x14ac:dyDescent="0.25"/>
    <row r="51220" x14ac:dyDescent="0.25"/>
    <row r="51221" x14ac:dyDescent="0.25"/>
    <row r="51222" x14ac:dyDescent="0.25"/>
    <row r="51223" x14ac:dyDescent="0.25"/>
    <row r="51224" x14ac:dyDescent="0.25"/>
    <row r="51225" x14ac:dyDescent="0.25"/>
    <row r="51226" x14ac:dyDescent="0.25"/>
    <row r="51227" x14ac:dyDescent="0.25"/>
    <row r="51228" x14ac:dyDescent="0.25"/>
    <row r="51229" x14ac:dyDescent="0.25"/>
    <row r="51230" x14ac:dyDescent="0.25"/>
    <row r="51231" x14ac:dyDescent="0.25"/>
    <row r="51232" x14ac:dyDescent="0.25"/>
    <row r="51233" x14ac:dyDescent="0.25"/>
    <row r="51234" x14ac:dyDescent="0.25"/>
    <row r="51235" x14ac:dyDescent="0.25"/>
    <row r="51236" x14ac:dyDescent="0.25"/>
    <row r="51237" x14ac:dyDescent="0.25"/>
    <row r="51238" x14ac:dyDescent="0.25"/>
    <row r="51239" x14ac:dyDescent="0.25"/>
    <row r="51240" x14ac:dyDescent="0.25"/>
    <row r="51241" x14ac:dyDescent="0.25"/>
    <row r="51242" x14ac:dyDescent="0.25"/>
    <row r="51243" x14ac:dyDescent="0.25"/>
    <row r="51244" x14ac:dyDescent="0.25"/>
    <row r="51245" x14ac:dyDescent="0.25"/>
    <row r="51246" x14ac:dyDescent="0.25"/>
    <row r="51247" x14ac:dyDescent="0.25"/>
    <row r="51248" x14ac:dyDescent="0.25"/>
    <row r="51249" x14ac:dyDescent="0.25"/>
    <row r="51250" x14ac:dyDescent="0.25"/>
    <row r="51251" x14ac:dyDescent="0.25"/>
    <row r="51252" x14ac:dyDescent="0.25"/>
    <row r="51253" x14ac:dyDescent="0.25"/>
    <row r="51254" x14ac:dyDescent="0.25"/>
    <row r="51255" x14ac:dyDescent="0.25"/>
    <row r="51256" x14ac:dyDescent="0.25"/>
    <row r="51257" x14ac:dyDescent="0.25"/>
    <row r="51258" x14ac:dyDescent="0.25"/>
    <row r="51259" x14ac:dyDescent="0.25"/>
    <row r="51260" x14ac:dyDescent="0.25"/>
    <row r="51261" x14ac:dyDescent="0.25"/>
    <row r="51262" x14ac:dyDescent="0.25"/>
    <row r="51263" x14ac:dyDescent="0.25"/>
    <row r="51264" x14ac:dyDescent="0.25"/>
    <row r="51265" x14ac:dyDescent="0.25"/>
    <row r="51266" x14ac:dyDescent="0.25"/>
    <row r="51267" x14ac:dyDescent="0.25"/>
    <row r="51268" x14ac:dyDescent="0.25"/>
    <row r="51269" x14ac:dyDescent="0.25"/>
    <row r="51270" x14ac:dyDescent="0.25"/>
    <row r="51271" x14ac:dyDescent="0.25"/>
    <row r="51272" x14ac:dyDescent="0.25"/>
    <row r="51273" x14ac:dyDescent="0.25"/>
    <row r="51274" x14ac:dyDescent="0.25"/>
    <row r="51275" x14ac:dyDescent="0.25"/>
    <row r="51276" x14ac:dyDescent="0.25"/>
    <row r="51277" x14ac:dyDescent="0.25"/>
    <row r="51278" x14ac:dyDescent="0.25"/>
    <row r="51279" x14ac:dyDescent="0.25"/>
    <row r="51280" x14ac:dyDescent="0.25"/>
    <row r="51281" x14ac:dyDescent="0.25"/>
    <row r="51282" x14ac:dyDescent="0.25"/>
    <row r="51283" x14ac:dyDescent="0.25"/>
    <row r="51284" x14ac:dyDescent="0.25"/>
    <row r="51285" x14ac:dyDescent="0.25"/>
    <row r="51286" x14ac:dyDescent="0.25"/>
    <row r="51287" x14ac:dyDescent="0.25"/>
    <row r="51288" x14ac:dyDescent="0.25"/>
    <row r="51289" x14ac:dyDescent="0.25"/>
    <row r="51290" x14ac:dyDescent="0.25"/>
    <row r="51291" x14ac:dyDescent="0.25"/>
    <row r="51292" x14ac:dyDescent="0.25"/>
    <row r="51293" x14ac:dyDescent="0.25"/>
    <row r="51294" x14ac:dyDescent="0.25"/>
    <row r="51295" x14ac:dyDescent="0.25"/>
    <row r="51296" x14ac:dyDescent="0.25"/>
    <row r="51297" x14ac:dyDescent="0.25"/>
    <row r="51298" x14ac:dyDescent="0.25"/>
    <row r="51299" x14ac:dyDescent="0.25"/>
    <row r="51300" x14ac:dyDescent="0.25"/>
    <row r="51301" x14ac:dyDescent="0.25"/>
    <row r="51302" x14ac:dyDescent="0.25"/>
    <row r="51303" x14ac:dyDescent="0.25"/>
    <row r="51304" x14ac:dyDescent="0.25"/>
    <row r="51305" x14ac:dyDescent="0.25"/>
    <row r="51306" x14ac:dyDescent="0.25"/>
    <row r="51307" x14ac:dyDescent="0.25"/>
    <row r="51308" x14ac:dyDescent="0.25"/>
    <row r="51309" x14ac:dyDescent="0.25"/>
    <row r="51310" x14ac:dyDescent="0.25"/>
    <row r="51311" x14ac:dyDescent="0.25"/>
    <row r="51312" x14ac:dyDescent="0.25"/>
    <row r="51313" x14ac:dyDescent="0.25"/>
    <row r="51314" x14ac:dyDescent="0.25"/>
    <row r="51315" x14ac:dyDescent="0.25"/>
    <row r="51316" x14ac:dyDescent="0.25"/>
    <row r="51317" x14ac:dyDescent="0.25"/>
    <row r="51318" x14ac:dyDescent="0.25"/>
    <row r="51319" x14ac:dyDescent="0.25"/>
    <row r="51320" x14ac:dyDescent="0.25"/>
    <row r="51321" x14ac:dyDescent="0.25"/>
    <row r="51322" x14ac:dyDescent="0.25"/>
    <row r="51323" x14ac:dyDescent="0.25"/>
    <row r="51324" x14ac:dyDescent="0.25"/>
    <row r="51325" x14ac:dyDescent="0.25"/>
    <row r="51326" x14ac:dyDescent="0.25"/>
    <row r="51327" x14ac:dyDescent="0.25"/>
    <row r="51328" x14ac:dyDescent="0.25"/>
    <row r="51329" x14ac:dyDescent="0.25"/>
    <row r="51330" x14ac:dyDescent="0.25"/>
    <row r="51331" x14ac:dyDescent="0.25"/>
    <row r="51332" x14ac:dyDescent="0.25"/>
    <row r="51333" x14ac:dyDescent="0.25"/>
    <row r="51334" x14ac:dyDescent="0.25"/>
    <row r="51335" x14ac:dyDescent="0.25"/>
    <row r="51336" x14ac:dyDescent="0.25"/>
    <row r="51337" x14ac:dyDescent="0.25"/>
    <row r="51338" x14ac:dyDescent="0.25"/>
    <row r="51339" x14ac:dyDescent="0.25"/>
    <row r="51340" x14ac:dyDescent="0.25"/>
    <row r="51341" x14ac:dyDescent="0.25"/>
    <row r="51342" x14ac:dyDescent="0.25"/>
    <row r="51343" x14ac:dyDescent="0.25"/>
    <row r="51344" x14ac:dyDescent="0.25"/>
    <row r="51345" x14ac:dyDescent="0.25"/>
    <row r="51346" x14ac:dyDescent="0.25"/>
    <row r="51347" x14ac:dyDescent="0.25"/>
    <row r="51348" x14ac:dyDescent="0.25"/>
    <row r="51349" x14ac:dyDescent="0.25"/>
    <row r="51350" x14ac:dyDescent="0.25"/>
    <row r="51351" x14ac:dyDescent="0.25"/>
    <row r="51352" x14ac:dyDescent="0.25"/>
    <row r="51353" x14ac:dyDescent="0.25"/>
    <row r="51354" x14ac:dyDescent="0.25"/>
    <row r="51355" x14ac:dyDescent="0.25"/>
    <row r="51356" x14ac:dyDescent="0.25"/>
    <row r="51357" x14ac:dyDescent="0.25"/>
    <row r="51358" x14ac:dyDescent="0.25"/>
    <row r="51359" x14ac:dyDescent="0.25"/>
    <row r="51360" x14ac:dyDescent="0.25"/>
    <row r="51361" x14ac:dyDescent="0.25"/>
    <row r="51362" x14ac:dyDescent="0.25"/>
    <row r="51363" x14ac:dyDescent="0.25"/>
    <row r="51364" x14ac:dyDescent="0.25"/>
    <row r="51365" x14ac:dyDescent="0.25"/>
    <row r="51366" x14ac:dyDescent="0.25"/>
    <row r="51367" x14ac:dyDescent="0.25"/>
    <row r="51368" x14ac:dyDescent="0.25"/>
    <row r="51369" x14ac:dyDescent="0.25"/>
    <row r="51370" x14ac:dyDescent="0.25"/>
    <row r="51371" x14ac:dyDescent="0.25"/>
    <row r="51372" x14ac:dyDescent="0.25"/>
    <row r="51373" x14ac:dyDescent="0.25"/>
    <row r="51374" x14ac:dyDescent="0.25"/>
    <row r="51375" x14ac:dyDescent="0.25"/>
    <row r="51376" x14ac:dyDescent="0.25"/>
    <row r="51377" x14ac:dyDescent="0.25"/>
    <row r="51378" x14ac:dyDescent="0.25"/>
    <row r="51379" x14ac:dyDescent="0.25"/>
    <row r="51380" x14ac:dyDescent="0.25"/>
    <row r="51381" x14ac:dyDescent="0.25"/>
    <row r="51382" x14ac:dyDescent="0.25"/>
    <row r="51383" x14ac:dyDescent="0.25"/>
    <row r="51384" x14ac:dyDescent="0.25"/>
    <row r="51385" x14ac:dyDescent="0.25"/>
    <row r="51386" x14ac:dyDescent="0.25"/>
    <row r="51387" x14ac:dyDescent="0.25"/>
    <row r="51388" x14ac:dyDescent="0.25"/>
    <row r="51389" x14ac:dyDescent="0.25"/>
    <row r="51390" x14ac:dyDescent="0.25"/>
    <row r="51391" x14ac:dyDescent="0.25"/>
    <row r="51392" x14ac:dyDescent="0.25"/>
    <row r="51393" x14ac:dyDescent="0.25"/>
    <row r="51394" x14ac:dyDescent="0.25"/>
    <row r="51395" x14ac:dyDescent="0.25"/>
    <row r="51396" x14ac:dyDescent="0.25"/>
    <row r="51397" x14ac:dyDescent="0.25"/>
    <row r="51398" x14ac:dyDescent="0.25"/>
    <row r="51399" x14ac:dyDescent="0.25"/>
    <row r="51400" x14ac:dyDescent="0.25"/>
    <row r="51401" x14ac:dyDescent="0.25"/>
    <row r="51402" x14ac:dyDescent="0.25"/>
    <row r="51403" x14ac:dyDescent="0.25"/>
    <row r="51404" x14ac:dyDescent="0.25"/>
    <row r="51405" x14ac:dyDescent="0.25"/>
    <row r="51406" x14ac:dyDescent="0.25"/>
    <row r="51407" x14ac:dyDescent="0.25"/>
    <row r="51408" x14ac:dyDescent="0.25"/>
    <row r="51409" x14ac:dyDescent="0.25"/>
    <row r="51410" x14ac:dyDescent="0.25"/>
    <row r="51411" x14ac:dyDescent="0.25"/>
    <row r="51412" x14ac:dyDescent="0.25"/>
    <row r="51413" x14ac:dyDescent="0.25"/>
    <row r="51414" x14ac:dyDescent="0.25"/>
    <row r="51415" x14ac:dyDescent="0.25"/>
    <row r="51416" x14ac:dyDescent="0.25"/>
    <row r="51417" x14ac:dyDescent="0.25"/>
    <row r="51418" x14ac:dyDescent="0.25"/>
    <row r="51419" x14ac:dyDescent="0.25"/>
    <row r="51420" x14ac:dyDescent="0.25"/>
    <row r="51421" x14ac:dyDescent="0.25"/>
    <row r="51422" x14ac:dyDescent="0.25"/>
    <row r="51423" x14ac:dyDescent="0.25"/>
    <row r="51424" x14ac:dyDescent="0.25"/>
    <row r="51425" x14ac:dyDescent="0.25"/>
    <row r="51426" x14ac:dyDescent="0.25"/>
    <row r="51427" x14ac:dyDescent="0.25"/>
    <row r="51428" x14ac:dyDescent="0.25"/>
    <row r="51429" x14ac:dyDescent="0.25"/>
    <row r="51430" x14ac:dyDescent="0.25"/>
    <row r="51431" x14ac:dyDescent="0.25"/>
    <row r="51432" x14ac:dyDescent="0.25"/>
    <row r="51433" x14ac:dyDescent="0.25"/>
    <row r="51434" x14ac:dyDescent="0.25"/>
    <row r="51435" x14ac:dyDescent="0.25"/>
    <row r="51436" x14ac:dyDescent="0.25"/>
    <row r="51437" x14ac:dyDescent="0.25"/>
    <row r="51438" x14ac:dyDescent="0.25"/>
    <row r="51439" x14ac:dyDescent="0.25"/>
    <row r="51440" x14ac:dyDescent="0.25"/>
    <row r="51441" x14ac:dyDescent="0.25"/>
    <row r="51442" x14ac:dyDescent="0.25"/>
    <row r="51443" x14ac:dyDescent="0.25"/>
    <row r="51444" x14ac:dyDescent="0.25"/>
    <row r="51445" x14ac:dyDescent="0.25"/>
    <row r="51446" x14ac:dyDescent="0.25"/>
    <row r="51447" x14ac:dyDescent="0.25"/>
    <row r="51448" x14ac:dyDescent="0.25"/>
    <row r="51449" x14ac:dyDescent="0.25"/>
    <row r="51450" x14ac:dyDescent="0.25"/>
    <row r="51451" x14ac:dyDescent="0.25"/>
    <row r="51452" x14ac:dyDescent="0.25"/>
    <row r="51453" x14ac:dyDescent="0.25"/>
    <row r="51454" x14ac:dyDescent="0.25"/>
    <row r="51455" x14ac:dyDescent="0.25"/>
    <row r="51456" x14ac:dyDescent="0.25"/>
    <row r="51457" x14ac:dyDescent="0.25"/>
    <row r="51458" x14ac:dyDescent="0.25"/>
    <row r="51459" x14ac:dyDescent="0.25"/>
    <row r="51460" x14ac:dyDescent="0.25"/>
    <row r="51461" x14ac:dyDescent="0.25"/>
    <row r="51462" x14ac:dyDescent="0.25"/>
    <row r="51463" x14ac:dyDescent="0.25"/>
    <row r="51464" x14ac:dyDescent="0.25"/>
    <row r="51465" x14ac:dyDescent="0.25"/>
    <row r="51466" x14ac:dyDescent="0.25"/>
    <row r="51467" x14ac:dyDescent="0.25"/>
    <row r="51468" x14ac:dyDescent="0.25"/>
    <row r="51469" x14ac:dyDescent="0.25"/>
    <row r="51470" x14ac:dyDescent="0.25"/>
    <row r="51471" x14ac:dyDescent="0.25"/>
    <row r="51472" x14ac:dyDescent="0.25"/>
    <row r="51473" x14ac:dyDescent="0.25"/>
    <row r="51474" x14ac:dyDescent="0.25"/>
    <row r="51475" x14ac:dyDescent="0.25"/>
    <row r="51476" x14ac:dyDescent="0.25"/>
    <row r="51477" x14ac:dyDescent="0.25"/>
    <row r="51478" x14ac:dyDescent="0.25"/>
    <row r="51479" x14ac:dyDescent="0.25"/>
    <row r="51480" x14ac:dyDescent="0.25"/>
    <row r="51481" x14ac:dyDescent="0.25"/>
    <row r="51482" x14ac:dyDescent="0.25"/>
    <row r="51483" x14ac:dyDescent="0.25"/>
    <row r="51484" x14ac:dyDescent="0.25"/>
    <row r="51485" x14ac:dyDescent="0.25"/>
    <row r="51486" x14ac:dyDescent="0.25"/>
    <row r="51487" x14ac:dyDescent="0.25"/>
    <row r="51488" x14ac:dyDescent="0.25"/>
    <row r="51489" x14ac:dyDescent="0.25"/>
    <row r="51490" x14ac:dyDescent="0.25"/>
    <row r="51491" x14ac:dyDescent="0.25"/>
    <row r="51492" x14ac:dyDescent="0.25"/>
    <row r="51493" x14ac:dyDescent="0.25"/>
    <row r="51494" x14ac:dyDescent="0.25"/>
    <row r="51495" x14ac:dyDescent="0.25"/>
    <row r="51496" x14ac:dyDescent="0.25"/>
    <row r="51497" x14ac:dyDescent="0.25"/>
    <row r="51498" x14ac:dyDescent="0.25"/>
    <row r="51499" x14ac:dyDescent="0.25"/>
    <row r="51500" x14ac:dyDescent="0.25"/>
    <row r="51501" x14ac:dyDescent="0.25"/>
    <row r="51502" x14ac:dyDescent="0.25"/>
    <row r="51503" x14ac:dyDescent="0.25"/>
    <row r="51504" x14ac:dyDescent="0.25"/>
    <row r="51505" x14ac:dyDescent="0.25"/>
    <row r="51506" x14ac:dyDescent="0.25"/>
    <row r="51507" x14ac:dyDescent="0.25"/>
    <row r="51508" x14ac:dyDescent="0.25"/>
    <row r="51509" x14ac:dyDescent="0.25"/>
    <row r="51510" x14ac:dyDescent="0.25"/>
    <row r="51511" x14ac:dyDescent="0.25"/>
    <row r="51512" x14ac:dyDescent="0.25"/>
    <row r="51513" x14ac:dyDescent="0.25"/>
    <row r="51514" x14ac:dyDescent="0.25"/>
    <row r="51515" x14ac:dyDescent="0.25"/>
    <row r="51516" x14ac:dyDescent="0.25"/>
    <row r="51517" x14ac:dyDescent="0.25"/>
    <row r="51518" x14ac:dyDescent="0.25"/>
    <row r="51519" x14ac:dyDescent="0.25"/>
    <row r="51520" x14ac:dyDescent="0.25"/>
    <row r="51521" x14ac:dyDescent="0.25"/>
    <row r="51522" x14ac:dyDescent="0.25"/>
    <row r="51523" x14ac:dyDescent="0.25"/>
    <row r="51524" x14ac:dyDescent="0.25"/>
    <row r="51525" x14ac:dyDescent="0.25"/>
    <row r="51526" x14ac:dyDescent="0.25"/>
    <row r="51527" x14ac:dyDescent="0.25"/>
    <row r="51528" x14ac:dyDescent="0.25"/>
    <row r="51529" x14ac:dyDescent="0.25"/>
    <row r="51530" x14ac:dyDescent="0.25"/>
    <row r="51531" x14ac:dyDescent="0.25"/>
    <row r="51532" x14ac:dyDescent="0.25"/>
    <row r="51533" x14ac:dyDescent="0.25"/>
    <row r="51534" x14ac:dyDescent="0.25"/>
    <row r="51535" x14ac:dyDescent="0.25"/>
    <row r="51536" x14ac:dyDescent="0.25"/>
    <row r="51537" x14ac:dyDescent="0.25"/>
    <row r="51538" x14ac:dyDescent="0.25"/>
    <row r="51539" x14ac:dyDescent="0.25"/>
    <row r="51540" x14ac:dyDescent="0.25"/>
    <row r="51541" x14ac:dyDescent="0.25"/>
    <row r="51542" x14ac:dyDescent="0.25"/>
    <row r="51543" x14ac:dyDescent="0.25"/>
    <row r="51544" x14ac:dyDescent="0.25"/>
    <row r="51545" x14ac:dyDescent="0.25"/>
    <row r="51546" x14ac:dyDescent="0.25"/>
    <row r="51547" x14ac:dyDescent="0.25"/>
    <row r="51548" x14ac:dyDescent="0.25"/>
    <row r="51549" x14ac:dyDescent="0.25"/>
    <row r="51550" x14ac:dyDescent="0.25"/>
    <row r="51551" x14ac:dyDescent="0.25"/>
    <row r="51552" x14ac:dyDescent="0.25"/>
    <row r="51553" x14ac:dyDescent="0.25"/>
    <row r="51554" x14ac:dyDescent="0.25"/>
    <row r="51555" x14ac:dyDescent="0.25"/>
    <row r="51556" x14ac:dyDescent="0.25"/>
    <row r="51557" x14ac:dyDescent="0.25"/>
    <row r="51558" x14ac:dyDescent="0.25"/>
    <row r="51559" x14ac:dyDescent="0.25"/>
    <row r="51560" x14ac:dyDescent="0.25"/>
    <row r="51561" x14ac:dyDescent="0.25"/>
    <row r="51562" x14ac:dyDescent="0.25"/>
    <row r="51563" x14ac:dyDescent="0.25"/>
    <row r="51564" x14ac:dyDescent="0.25"/>
    <row r="51565" x14ac:dyDescent="0.25"/>
    <row r="51566" x14ac:dyDescent="0.25"/>
    <row r="51567" x14ac:dyDescent="0.25"/>
    <row r="51568" x14ac:dyDescent="0.25"/>
    <row r="51569" x14ac:dyDescent="0.25"/>
    <row r="51570" x14ac:dyDescent="0.25"/>
    <row r="51571" x14ac:dyDescent="0.25"/>
    <row r="51572" x14ac:dyDescent="0.25"/>
    <row r="51573" x14ac:dyDescent="0.25"/>
    <row r="51574" x14ac:dyDescent="0.25"/>
    <row r="51575" x14ac:dyDescent="0.25"/>
    <row r="51576" x14ac:dyDescent="0.25"/>
    <row r="51577" x14ac:dyDescent="0.25"/>
    <row r="51578" x14ac:dyDescent="0.25"/>
    <row r="51579" x14ac:dyDescent="0.25"/>
    <row r="51580" x14ac:dyDescent="0.25"/>
    <row r="51581" x14ac:dyDescent="0.25"/>
    <row r="51582" x14ac:dyDescent="0.25"/>
    <row r="51583" x14ac:dyDescent="0.25"/>
    <row r="51584" x14ac:dyDescent="0.25"/>
    <row r="51585" x14ac:dyDescent="0.25"/>
    <row r="51586" x14ac:dyDescent="0.25"/>
    <row r="51587" x14ac:dyDescent="0.25"/>
    <row r="51588" x14ac:dyDescent="0.25"/>
    <row r="51589" x14ac:dyDescent="0.25"/>
    <row r="51590" x14ac:dyDescent="0.25"/>
    <row r="51591" x14ac:dyDescent="0.25"/>
    <row r="51592" x14ac:dyDescent="0.25"/>
    <row r="51593" x14ac:dyDescent="0.25"/>
    <row r="51594" x14ac:dyDescent="0.25"/>
    <row r="51595" x14ac:dyDescent="0.25"/>
    <row r="51596" x14ac:dyDescent="0.25"/>
    <row r="51597" x14ac:dyDescent="0.25"/>
    <row r="51598" x14ac:dyDescent="0.25"/>
    <row r="51599" x14ac:dyDescent="0.25"/>
    <row r="51600" x14ac:dyDescent="0.25"/>
    <row r="51601" x14ac:dyDescent="0.25"/>
    <row r="51602" x14ac:dyDescent="0.25"/>
    <row r="51603" x14ac:dyDescent="0.25"/>
    <row r="51604" x14ac:dyDescent="0.25"/>
    <row r="51605" x14ac:dyDescent="0.25"/>
    <row r="51606" x14ac:dyDescent="0.25"/>
    <row r="51607" x14ac:dyDescent="0.25"/>
    <row r="51608" x14ac:dyDescent="0.25"/>
    <row r="51609" x14ac:dyDescent="0.25"/>
    <row r="51610" x14ac:dyDescent="0.25"/>
    <row r="51611" x14ac:dyDescent="0.25"/>
    <row r="51612" x14ac:dyDescent="0.25"/>
    <row r="51613" x14ac:dyDescent="0.25"/>
    <row r="51614" x14ac:dyDescent="0.25"/>
    <row r="51615" x14ac:dyDescent="0.25"/>
    <row r="51616" x14ac:dyDescent="0.25"/>
    <row r="51617" x14ac:dyDescent="0.25"/>
    <row r="51618" x14ac:dyDescent="0.25"/>
    <row r="51619" x14ac:dyDescent="0.25"/>
    <row r="51620" x14ac:dyDescent="0.25"/>
    <row r="51621" x14ac:dyDescent="0.25"/>
    <row r="51622" x14ac:dyDescent="0.25"/>
    <row r="51623" x14ac:dyDescent="0.25"/>
    <row r="51624" x14ac:dyDescent="0.25"/>
    <row r="51625" x14ac:dyDescent="0.25"/>
    <row r="51626" x14ac:dyDescent="0.25"/>
    <row r="51627" x14ac:dyDescent="0.25"/>
    <row r="51628" x14ac:dyDescent="0.25"/>
    <row r="51629" x14ac:dyDescent="0.25"/>
    <row r="51630" x14ac:dyDescent="0.25"/>
    <row r="51631" x14ac:dyDescent="0.25"/>
    <row r="51632" x14ac:dyDescent="0.25"/>
    <row r="51633" x14ac:dyDescent="0.25"/>
    <row r="51634" x14ac:dyDescent="0.25"/>
    <row r="51635" x14ac:dyDescent="0.25"/>
    <row r="51636" x14ac:dyDescent="0.25"/>
    <row r="51637" x14ac:dyDescent="0.25"/>
    <row r="51638" x14ac:dyDescent="0.25"/>
    <row r="51639" x14ac:dyDescent="0.25"/>
    <row r="51640" x14ac:dyDescent="0.25"/>
    <row r="51641" x14ac:dyDescent="0.25"/>
    <row r="51642" x14ac:dyDescent="0.25"/>
    <row r="51643" x14ac:dyDescent="0.25"/>
    <row r="51644" x14ac:dyDescent="0.25"/>
    <row r="51645" x14ac:dyDescent="0.25"/>
    <row r="51646" x14ac:dyDescent="0.25"/>
    <row r="51647" x14ac:dyDescent="0.25"/>
    <row r="51648" x14ac:dyDescent="0.25"/>
    <row r="51649" x14ac:dyDescent="0.25"/>
    <row r="51650" x14ac:dyDescent="0.25"/>
    <row r="51651" x14ac:dyDescent="0.25"/>
    <row r="51652" x14ac:dyDescent="0.25"/>
    <row r="51653" x14ac:dyDescent="0.25"/>
    <row r="51654" x14ac:dyDescent="0.25"/>
    <row r="51655" x14ac:dyDescent="0.25"/>
    <row r="51656" x14ac:dyDescent="0.25"/>
    <row r="51657" x14ac:dyDescent="0.25"/>
    <row r="51658" x14ac:dyDescent="0.25"/>
    <row r="51659" x14ac:dyDescent="0.25"/>
    <row r="51660" x14ac:dyDescent="0.25"/>
    <row r="51661" x14ac:dyDescent="0.25"/>
    <row r="51662" x14ac:dyDescent="0.25"/>
    <row r="51663" x14ac:dyDescent="0.25"/>
    <row r="51664" x14ac:dyDescent="0.25"/>
    <row r="51665" x14ac:dyDescent="0.25"/>
    <row r="51666" x14ac:dyDescent="0.25"/>
    <row r="51667" x14ac:dyDescent="0.25"/>
    <row r="51668" x14ac:dyDescent="0.25"/>
    <row r="51669" x14ac:dyDescent="0.25"/>
    <row r="51670" x14ac:dyDescent="0.25"/>
    <row r="51671" x14ac:dyDescent="0.25"/>
    <row r="51672" x14ac:dyDescent="0.25"/>
    <row r="51673" x14ac:dyDescent="0.25"/>
    <row r="51674" x14ac:dyDescent="0.25"/>
    <row r="51675" x14ac:dyDescent="0.25"/>
    <row r="51676" x14ac:dyDescent="0.25"/>
    <row r="51677" x14ac:dyDescent="0.25"/>
    <row r="51678" x14ac:dyDescent="0.25"/>
    <row r="51679" x14ac:dyDescent="0.25"/>
    <row r="51680" x14ac:dyDescent="0.25"/>
    <row r="51681" x14ac:dyDescent="0.25"/>
    <row r="51682" x14ac:dyDescent="0.25"/>
    <row r="51683" x14ac:dyDescent="0.25"/>
    <row r="51684" x14ac:dyDescent="0.25"/>
    <row r="51685" x14ac:dyDescent="0.25"/>
    <row r="51686" x14ac:dyDescent="0.25"/>
    <row r="51687" x14ac:dyDescent="0.25"/>
    <row r="51688" x14ac:dyDescent="0.25"/>
    <row r="51689" x14ac:dyDescent="0.25"/>
    <row r="51690" x14ac:dyDescent="0.25"/>
    <row r="51691" x14ac:dyDescent="0.25"/>
    <row r="51692" x14ac:dyDescent="0.25"/>
    <row r="51693" x14ac:dyDescent="0.25"/>
    <row r="51694" x14ac:dyDescent="0.25"/>
    <row r="51695" x14ac:dyDescent="0.25"/>
    <row r="51696" x14ac:dyDescent="0.25"/>
    <row r="51697" x14ac:dyDescent="0.25"/>
    <row r="51698" x14ac:dyDescent="0.25"/>
    <row r="51699" x14ac:dyDescent="0.25"/>
    <row r="51700" x14ac:dyDescent="0.25"/>
    <row r="51701" x14ac:dyDescent="0.25"/>
    <row r="51702" x14ac:dyDescent="0.25"/>
    <row r="51703" x14ac:dyDescent="0.25"/>
    <row r="51704" x14ac:dyDescent="0.25"/>
    <row r="51705" x14ac:dyDescent="0.25"/>
    <row r="51706" x14ac:dyDescent="0.25"/>
    <row r="51707" x14ac:dyDescent="0.25"/>
    <row r="51708" x14ac:dyDescent="0.25"/>
    <row r="51709" x14ac:dyDescent="0.25"/>
    <row r="51710" x14ac:dyDescent="0.25"/>
    <row r="51711" x14ac:dyDescent="0.25"/>
    <row r="51712" x14ac:dyDescent="0.25"/>
    <row r="51713" x14ac:dyDescent="0.25"/>
    <row r="51714" x14ac:dyDescent="0.25"/>
    <row r="51715" x14ac:dyDescent="0.25"/>
    <row r="51716" x14ac:dyDescent="0.25"/>
    <row r="51717" x14ac:dyDescent="0.25"/>
    <row r="51718" x14ac:dyDescent="0.25"/>
    <row r="51719" x14ac:dyDescent="0.25"/>
    <row r="51720" x14ac:dyDescent="0.25"/>
    <row r="51721" x14ac:dyDescent="0.25"/>
    <row r="51722" x14ac:dyDescent="0.25"/>
    <row r="51723" x14ac:dyDescent="0.25"/>
    <row r="51724" x14ac:dyDescent="0.25"/>
    <row r="51725" x14ac:dyDescent="0.25"/>
    <row r="51726" x14ac:dyDescent="0.25"/>
    <row r="51727" x14ac:dyDescent="0.25"/>
    <row r="51728" x14ac:dyDescent="0.25"/>
    <row r="51729" x14ac:dyDescent="0.25"/>
    <row r="51730" x14ac:dyDescent="0.25"/>
    <row r="51731" x14ac:dyDescent="0.25"/>
    <row r="51732" x14ac:dyDescent="0.25"/>
    <row r="51733" x14ac:dyDescent="0.25"/>
    <row r="51734" x14ac:dyDescent="0.25"/>
    <row r="51735" x14ac:dyDescent="0.25"/>
    <row r="51736" x14ac:dyDescent="0.25"/>
    <row r="51737" x14ac:dyDescent="0.25"/>
    <row r="51738" x14ac:dyDescent="0.25"/>
    <row r="51739" x14ac:dyDescent="0.25"/>
    <row r="51740" x14ac:dyDescent="0.25"/>
    <row r="51741" x14ac:dyDescent="0.25"/>
    <row r="51742" x14ac:dyDescent="0.25"/>
    <row r="51743" x14ac:dyDescent="0.25"/>
    <row r="51744" x14ac:dyDescent="0.25"/>
    <row r="51745" x14ac:dyDescent="0.25"/>
    <row r="51746" x14ac:dyDescent="0.25"/>
    <row r="51747" x14ac:dyDescent="0.25"/>
    <row r="51748" x14ac:dyDescent="0.25"/>
    <row r="51749" x14ac:dyDescent="0.25"/>
    <row r="51750" x14ac:dyDescent="0.25"/>
    <row r="51751" x14ac:dyDescent="0.25"/>
    <row r="51752" x14ac:dyDescent="0.25"/>
    <row r="51753" x14ac:dyDescent="0.25"/>
    <row r="51754" x14ac:dyDescent="0.25"/>
    <row r="51755" x14ac:dyDescent="0.25"/>
    <row r="51756" x14ac:dyDescent="0.25"/>
    <row r="51757" x14ac:dyDescent="0.25"/>
    <row r="51758" x14ac:dyDescent="0.25"/>
    <row r="51759" x14ac:dyDescent="0.25"/>
    <row r="51760" x14ac:dyDescent="0.25"/>
    <row r="51761" x14ac:dyDescent="0.25"/>
    <row r="51762" x14ac:dyDescent="0.25"/>
    <row r="51763" x14ac:dyDescent="0.25"/>
    <row r="51764" x14ac:dyDescent="0.25"/>
    <row r="51765" x14ac:dyDescent="0.25"/>
    <row r="51766" x14ac:dyDescent="0.25"/>
    <row r="51767" x14ac:dyDescent="0.25"/>
    <row r="51768" x14ac:dyDescent="0.25"/>
    <row r="51769" x14ac:dyDescent="0.25"/>
    <row r="51770" x14ac:dyDescent="0.25"/>
    <row r="51771" x14ac:dyDescent="0.25"/>
    <row r="51772" x14ac:dyDescent="0.25"/>
    <row r="51773" x14ac:dyDescent="0.25"/>
    <row r="51774" x14ac:dyDescent="0.25"/>
    <row r="51775" x14ac:dyDescent="0.25"/>
    <row r="51776" x14ac:dyDescent="0.25"/>
    <row r="51777" x14ac:dyDescent="0.25"/>
    <row r="51778" x14ac:dyDescent="0.25"/>
    <row r="51779" x14ac:dyDescent="0.25"/>
    <row r="51780" x14ac:dyDescent="0.25"/>
    <row r="51781" x14ac:dyDescent="0.25"/>
    <row r="51782" x14ac:dyDescent="0.25"/>
    <row r="51783" x14ac:dyDescent="0.25"/>
    <row r="51784" x14ac:dyDescent="0.25"/>
    <row r="51785" x14ac:dyDescent="0.25"/>
    <row r="51786" x14ac:dyDescent="0.25"/>
    <row r="51787" x14ac:dyDescent="0.25"/>
    <row r="51788" x14ac:dyDescent="0.25"/>
    <row r="51789" x14ac:dyDescent="0.25"/>
    <row r="51790" x14ac:dyDescent="0.25"/>
    <row r="51791" x14ac:dyDescent="0.25"/>
    <row r="51792" x14ac:dyDescent="0.25"/>
    <row r="51793" x14ac:dyDescent="0.25"/>
    <row r="51794" x14ac:dyDescent="0.25"/>
    <row r="51795" x14ac:dyDescent="0.25"/>
    <row r="51796" x14ac:dyDescent="0.25"/>
    <row r="51797" x14ac:dyDescent="0.25"/>
    <row r="51798" x14ac:dyDescent="0.25"/>
    <row r="51799" x14ac:dyDescent="0.25"/>
    <row r="51800" x14ac:dyDescent="0.25"/>
    <row r="51801" x14ac:dyDescent="0.25"/>
    <row r="51802" x14ac:dyDescent="0.25"/>
    <row r="51803" x14ac:dyDescent="0.25"/>
    <row r="51804" x14ac:dyDescent="0.25"/>
    <row r="51805" x14ac:dyDescent="0.25"/>
    <row r="51806" x14ac:dyDescent="0.25"/>
    <row r="51807" x14ac:dyDescent="0.25"/>
    <row r="51808" x14ac:dyDescent="0.25"/>
    <row r="51809" x14ac:dyDescent="0.25"/>
    <row r="51810" x14ac:dyDescent="0.25"/>
    <row r="51811" x14ac:dyDescent="0.25"/>
    <row r="51812" x14ac:dyDescent="0.25"/>
    <row r="51813" x14ac:dyDescent="0.25"/>
    <row r="51814" x14ac:dyDescent="0.25"/>
    <row r="51815" x14ac:dyDescent="0.25"/>
    <row r="51816" x14ac:dyDescent="0.25"/>
    <row r="51817" x14ac:dyDescent="0.25"/>
    <row r="51818" x14ac:dyDescent="0.25"/>
    <row r="51819" x14ac:dyDescent="0.25"/>
    <row r="51820" x14ac:dyDescent="0.25"/>
    <row r="51821" x14ac:dyDescent="0.25"/>
    <row r="51822" x14ac:dyDescent="0.25"/>
    <row r="51823" x14ac:dyDescent="0.25"/>
    <row r="51824" x14ac:dyDescent="0.25"/>
    <row r="51825" x14ac:dyDescent="0.25"/>
    <row r="51826" x14ac:dyDescent="0.25"/>
    <row r="51827" x14ac:dyDescent="0.25"/>
    <row r="51828" x14ac:dyDescent="0.25"/>
    <row r="51829" x14ac:dyDescent="0.25"/>
    <row r="51830" x14ac:dyDescent="0.25"/>
    <row r="51831" x14ac:dyDescent="0.25"/>
    <row r="51832" x14ac:dyDescent="0.25"/>
    <row r="51833" x14ac:dyDescent="0.25"/>
    <row r="51834" x14ac:dyDescent="0.25"/>
    <row r="51835" x14ac:dyDescent="0.25"/>
    <row r="51836" x14ac:dyDescent="0.25"/>
    <row r="51837" x14ac:dyDescent="0.25"/>
    <row r="51838" x14ac:dyDescent="0.25"/>
    <row r="51839" x14ac:dyDescent="0.25"/>
    <row r="51840" x14ac:dyDescent="0.25"/>
    <row r="51841" x14ac:dyDescent="0.25"/>
    <row r="51842" x14ac:dyDescent="0.25"/>
    <row r="51843" x14ac:dyDescent="0.25"/>
    <row r="51844" x14ac:dyDescent="0.25"/>
    <row r="51845" x14ac:dyDescent="0.25"/>
    <row r="51846" x14ac:dyDescent="0.25"/>
    <row r="51847" x14ac:dyDescent="0.25"/>
    <row r="51848" x14ac:dyDescent="0.25"/>
    <row r="51849" x14ac:dyDescent="0.25"/>
    <row r="51850" x14ac:dyDescent="0.25"/>
    <row r="51851" x14ac:dyDescent="0.25"/>
    <row r="51852" x14ac:dyDescent="0.25"/>
    <row r="51853" x14ac:dyDescent="0.25"/>
    <row r="51854" x14ac:dyDescent="0.25"/>
    <row r="51855" x14ac:dyDescent="0.25"/>
    <row r="51856" x14ac:dyDescent="0.25"/>
    <row r="51857" x14ac:dyDescent="0.25"/>
    <row r="51858" x14ac:dyDescent="0.25"/>
    <row r="51859" x14ac:dyDescent="0.25"/>
    <row r="51860" x14ac:dyDescent="0.25"/>
    <row r="51861" x14ac:dyDescent="0.25"/>
    <row r="51862" x14ac:dyDescent="0.25"/>
    <row r="51863" x14ac:dyDescent="0.25"/>
    <row r="51864" x14ac:dyDescent="0.25"/>
    <row r="51865" x14ac:dyDescent="0.25"/>
    <row r="51866" x14ac:dyDescent="0.25"/>
    <row r="51867" x14ac:dyDescent="0.25"/>
    <row r="51868" x14ac:dyDescent="0.25"/>
    <row r="51869" x14ac:dyDescent="0.25"/>
    <row r="51870" x14ac:dyDescent="0.25"/>
    <row r="51871" x14ac:dyDescent="0.25"/>
    <row r="51872" x14ac:dyDescent="0.25"/>
    <row r="51873" x14ac:dyDescent="0.25"/>
    <row r="51874" x14ac:dyDescent="0.25"/>
    <row r="51875" x14ac:dyDescent="0.25"/>
    <row r="51876" x14ac:dyDescent="0.25"/>
    <row r="51877" x14ac:dyDescent="0.25"/>
    <row r="51878" x14ac:dyDescent="0.25"/>
    <row r="51879" x14ac:dyDescent="0.25"/>
    <row r="51880" x14ac:dyDescent="0.25"/>
    <row r="51881" x14ac:dyDescent="0.25"/>
    <row r="51882" x14ac:dyDescent="0.25"/>
    <row r="51883" x14ac:dyDescent="0.25"/>
    <row r="51884" x14ac:dyDescent="0.25"/>
    <row r="51885" x14ac:dyDescent="0.25"/>
    <row r="51886" x14ac:dyDescent="0.25"/>
    <row r="51887" x14ac:dyDescent="0.25"/>
    <row r="51888" x14ac:dyDescent="0.25"/>
    <row r="51889" x14ac:dyDescent="0.25"/>
    <row r="51890" x14ac:dyDescent="0.25"/>
    <row r="51891" x14ac:dyDescent="0.25"/>
    <row r="51892" x14ac:dyDescent="0.25"/>
    <row r="51893" x14ac:dyDescent="0.25"/>
    <row r="51894" x14ac:dyDescent="0.25"/>
    <row r="51895" x14ac:dyDescent="0.25"/>
    <row r="51896" x14ac:dyDescent="0.25"/>
    <row r="51897" x14ac:dyDescent="0.25"/>
    <row r="51898" x14ac:dyDescent="0.25"/>
    <row r="51899" x14ac:dyDescent="0.25"/>
    <row r="51900" x14ac:dyDescent="0.25"/>
    <row r="51901" x14ac:dyDescent="0.25"/>
    <row r="51902" x14ac:dyDescent="0.25"/>
    <row r="51903" x14ac:dyDescent="0.25"/>
    <row r="51904" x14ac:dyDescent="0.25"/>
    <row r="51905" x14ac:dyDescent="0.25"/>
    <row r="51906" x14ac:dyDescent="0.25"/>
    <row r="51907" x14ac:dyDescent="0.25"/>
    <row r="51908" x14ac:dyDescent="0.25"/>
    <row r="51909" x14ac:dyDescent="0.25"/>
    <row r="51910" x14ac:dyDescent="0.25"/>
    <row r="51911" x14ac:dyDescent="0.25"/>
    <row r="51912" x14ac:dyDescent="0.25"/>
    <row r="51913" x14ac:dyDescent="0.25"/>
    <row r="51914" x14ac:dyDescent="0.25"/>
    <row r="51915" x14ac:dyDescent="0.25"/>
    <row r="51916" x14ac:dyDescent="0.25"/>
    <row r="51917" x14ac:dyDescent="0.25"/>
    <row r="51918" x14ac:dyDescent="0.25"/>
    <row r="51919" x14ac:dyDescent="0.25"/>
    <row r="51920" x14ac:dyDescent="0.25"/>
    <row r="51921" x14ac:dyDescent="0.25"/>
    <row r="51922" x14ac:dyDescent="0.25"/>
    <row r="51923" x14ac:dyDescent="0.25"/>
    <row r="51924" x14ac:dyDescent="0.25"/>
    <row r="51925" x14ac:dyDescent="0.25"/>
    <row r="51926" x14ac:dyDescent="0.25"/>
    <row r="51927" x14ac:dyDescent="0.25"/>
    <row r="51928" x14ac:dyDescent="0.25"/>
    <row r="51929" x14ac:dyDescent="0.25"/>
    <row r="51930" x14ac:dyDescent="0.25"/>
    <row r="51931" x14ac:dyDescent="0.25"/>
    <row r="51932" x14ac:dyDescent="0.25"/>
    <row r="51933" x14ac:dyDescent="0.25"/>
    <row r="51934" x14ac:dyDescent="0.25"/>
    <row r="51935" x14ac:dyDescent="0.25"/>
    <row r="51936" x14ac:dyDescent="0.25"/>
    <row r="51937" x14ac:dyDescent="0.25"/>
    <row r="51938" x14ac:dyDescent="0.25"/>
    <row r="51939" x14ac:dyDescent="0.25"/>
    <row r="51940" x14ac:dyDescent="0.25"/>
    <row r="51941" x14ac:dyDescent="0.25"/>
    <row r="51942" x14ac:dyDescent="0.25"/>
    <row r="51943" x14ac:dyDescent="0.25"/>
    <row r="51944" x14ac:dyDescent="0.25"/>
    <row r="51945" x14ac:dyDescent="0.25"/>
    <row r="51946" x14ac:dyDescent="0.25"/>
    <row r="51947" x14ac:dyDescent="0.25"/>
    <row r="51948" x14ac:dyDescent="0.25"/>
    <row r="51949" x14ac:dyDescent="0.25"/>
    <row r="51950" x14ac:dyDescent="0.25"/>
    <row r="51951" x14ac:dyDescent="0.25"/>
    <row r="51952" x14ac:dyDescent="0.25"/>
    <row r="51953" x14ac:dyDescent="0.25"/>
    <row r="51954" x14ac:dyDescent="0.25"/>
    <row r="51955" x14ac:dyDescent="0.25"/>
    <row r="51956" x14ac:dyDescent="0.25"/>
    <row r="51957" x14ac:dyDescent="0.25"/>
    <row r="51958" x14ac:dyDescent="0.25"/>
    <row r="51959" x14ac:dyDescent="0.25"/>
    <row r="51960" x14ac:dyDescent="0.25"/>
    <row r="51961" x14ac:dyDescent="0.25"/>
    <row r="51962" x14ac:dyDescent="0.25"/>
    <row r="51963" x14ac:dyDescent="0.25"/>
    <row r="51964" x14ac:dyDescent="0.25"/>
    <row r="51965" x14ac:dyDescent="0.25"/>
    <row r="51966" x14ac:dyDescent="0.25"/>
    <row r="51967" x14ac:dyDescent="0.25"/>
    <row r="51968" x14ac:dyDescent="0.25"/>
    <row r="51969" x14ac:dyDescent="0.25"/>
    <row r="51970" x14ac:dyDescent="0.25"/>
    <row r="51971" x14ac:dyDescent="0.25"/>
    <row r="51972" x14ac:dyDescent="0.25"/>
    <row r="51973" x14ac:dyDescent="0.25"/>
    <row r="51974" x14ac:dyDescent="0.25"/>
    <row r="51975" x14ac:dyDescent="0.25"/>
    <row r="51976" x14ac:dyDescent="0.25"/>
    <row r="51977" x14ac:dyDescent="0.25"/>
    <row r="51978" x14ac:dyDescent="0.25"/>
    <row r="51979" x14ac:dyDescent="0.25"/>
    <row r="51980" x14ac:dyDescent="0.25"/>
    <row r="51981" x14ac:dyDescent="0.25"/>
    <row r="51982" x14ac:dyDescent="0.25"/>
    <row r="51983" x14ac:dyDescent="0.25"/>
    <row r="51984" x14ac:dyDescent="0.25"/>
    <row r="51985" x14ac:dyDescent="0.25"/>
    <row r="51986" x14ac:dyDescent="0.25"/>
    <row r="51987" x14ac:dyDescent="0.25"/>
    <row r="51988" x14ac:dyDescent="0.25"/>
    <row r="51989" x14ac:dyDescent="0.25"/>
    <row r="51990" x14ac:dyDescent="0.25"/>
    <row r="51991" x14ac:dyDescent="0.25"/>
    <row r="51992" x14ac:dyDescent="0.25"/>
    <row r="51993" x14ac:dyDescent="0.25"/>
    <row r="51994" x14ac:dyDescent="0.25"/>
    <row r="51995" x14ac:dyDescent="0.25"/>
    <row r="51996" x14ac:dyDescent="0.25"/>
    <row r="51997" x14ac:dyDescent="0.25"/>
    <row r="51998" x14ac:dyDescent="0.25"/>
    <row r="51999" x14ac:dyDescent="0.25"/>
    <row r="52000" x14ac:dyDescent="0.25"/>
    <row r="52001" x14ac:dyDescent="0.25"/>
    <row r="52002" x14ac:dyDescent="0.25"/>
    <row r="52003" x14ac:dyDescent="0.25"/>
    <row r="52004" x14ac:dyDescent="0.25"/>
    <row r="52005" x14ac:dyDescent="0.25"/>
    <row r="52006" x14ac:dyDescent="0.25"/>
    <row r="52007" x14ac:dyDescent="0.25"/>
    <row r="52008" x14ac:dyDescent="0.25"/>
    <row r="52009" x14ac:dyDescent="0.25"/>
    <row r="52010" x14ac:dyDescent="0.25"/>
    <row r="52011" x14ac:dyDescent="0.25"/>
    <row r="52012" x14ac:dyDescent="0.25"/>
    <row r="52013" x14ac:dyDescent="0.25"/>
    <row r="52014" x14ac:dyDescent="0.25"/>
    <row r="52015" x14ac:dyDescent="0.25"/>
    <row r="52016" x14ac:dyDescent="0.25"/>
    <row r="52017" x14ac:dyDescent="0.25"/>
    <row r="52018" x14ac:dyDescent="0.25"/>
    <row r="52019" x14ac:dyDescent="0.25"/>
    <row r="52020" x14ac:dyDescent="0.25"/>
    <row r="52021" x14ac:dyDescent="0.25"/>
    <row r="52022" x14ac:dyDescent="0.25"/>
    <row r="52023" x14ac:dyDescent="0.25"/>
    <row r="52024" x14ac:dyDescent="0.25"/>
    <row r="52025" x14ac:dyDescent="0.25"/>
    <row r="52026" x14ac:dyDescent="0.25"/>
    <row r="52027" x14ac:dyDescent="0.25"/>
    <row r="52028" x14ac:dyDescent="0.25"/>
    <row r="52029" x14ac:dyDescent="0.25"/>
    <row r="52030" x14ac:dyDescent="0.25"/>
    <row r="52031" x14ac:dyDescent="0.25"/>
    <row r="52032" x14ac:dyDescent="0.25"/>
    <row r="52033" x14ac:dyDescent="0.25"/>
    <row r="52034" x14ac:dyDescent="0.25"/>
    <row r="52035" x14ac:dyDescent="0.25"/>
    <row r="52036" x14ac:dyDescent="0.25"/>
    <row r="52037" x14ac:dyDescent="0.25"/>
    <row r="52038" x14ac:dyDescent="0.25"/>
    <row r="52039" x14ac:dyDescent="0.25"/>
    <row r="52040" x14ac:dyDescent="0.25"/>
    <row r="52041" x14ac:dyDescent="0.25"/>
    <row r="52042" x14ac:dyDescent="0.25"/>
    <row r="52043" x14ac:dyDescent="0.25"/>
    <row r="52044" x14ac:dyDescent="0.25"/>
    <row r="52045" x14ac:dyDescent="0.25"/>
    <row r="52046" x14ac:dyDescent="0.25"/>
    <row r="52047" x14ac:dyDescent="0.25"/>
    <row r="52048" x14ac:dyDescent="0.25"/>
    <row r="52049" x14ac:dyDescent="0.25"/>
    <row r="52050" x14ac:dyDescent="0.25"/>
    <row r="52051" x14ac:dyDescent="0.25"/>
    <row r="52052" x14ac:dyDescent="0.25"/>
    <row r="52053" x14ac:dyDescent="0.25"/>
    <row r="52054" x14ac:dyDescent="0.25"/>
    <row r="52055" x14ac:dyDescent="0.25"/>
    <row r="52056" x14ac:dyDescent="0.25"/>
    <row r="52057" x14ac:dyDescent="0.25"/>
    <row r="52058" x14ac:dyDescent="0.25"/>
    <row r="52059" x14ac:dyDescent="0.25"/>
    <row r="52060" x14ac:dyDescent="0.25"/>
    <row r="52061" x14ac:dyDescent="0.25"/>
    <row r="52062" x14ac:dyDescent="0.25"/>
    <row r="52063" x14ac:dyDescent="0.25"/>
    <row r="52064" x14ac:dyDescent="0.25"/>
    <row r="52065" x14ac:dyDescent="0.25"/>
    <row r="52066" x14ac:dyDescent="0.25"/>
    <row r="52067" x14ac:dyDescent="0.25"/>
    <row r="52068" x14ac:dyDescent="0.25"/>
    <row r="52069" x14ac:dyDescent="0.25"/>
    <row r="52070" x14ac:dyDescent="0.25"/>
    <row r="52071" x14ac:dyDescent="0.25"/>
    <row r="52072" x14ac:dyDescent="0.25"/>
    <row r="52073" x14ac:dyDescent="0.25"/>
    <row r="52074" x14ac:dyDescent="0.25"/>
    <row r="52075" x14ac:dyDescent="0.25"/>
    <row r="52076" x14ac:dyDescent="0.25"/>
    <row r="52077" x14ac:dyDescent="0.25"/>
    <row r="52078" x14ac:dyDescent="0.25"/>
    <row r="52079" x14ac:dyDescent="0.25"/>
    <row r="52080" x14ac:dyDescent="0.25"/>
    <row r="52081" x14ac:dyDescent="0.25"/>
    <row r="52082" x14ac:dyDescent="0.25"/>
    <row r="52083" x14ac:dyDescent="0.25"/>
    <row r="52084" x14ac:dyDescent="0.25"/>
    <row r="52085" x14ac:dyDescent="0.25"/>
    <row r="52086" x14ac:dyDescent="0.25"/>
    <row r="52087" x14ac:dyDescent="0.25"/>
    <row r="52088" x14ac:dyDescent="0.25"/>
    <row r="52089" x14ac:dyDescent="0.25"/>
    <row r="52090" x14ac:dyDescent="0.25"/>
    <row r="52091" x14ac:dyDescent="0.25"/>
    <row r="52092" x14ac:dyDescent="0.25"/>
    <row r="52093" x14ac:dyDescent="0.25"/>
    <row r="52094" x14ac:dyDescent="0.25"/>
    <row r="52095" x14ac:dyDescent="0.25"/>
    <row r="52096" x14ac:dyDescent="0.25"/>
    <row r="52097" x14ac:dyDescent="0.25"/>
    <row r="52098" x14ac:dyDescent="0.25"/>
    <row r="52099" x14ac:dyDescent="0.25"/>
    <row r="52100" x14ac:dyDescent="0.25"/>
    <row r="52101" x14ac:dyDescent="0.25"/>
    <row r="52102" x14ac:dyDescent="0.25"/>
    <row r="52103" x14ac:dyDescent="0.25"/>
    <row r="52104" x14ac:dyDescent="0.25"/>
    <row r="52105" x14ac:dyDescent="0.25"/>
    <row r="52106" x14ac:dyDescent="0.25"/>
    <row r="52107" x14ac:dyDescent="0.25"/>
    <row r="52108" x14ac:dyDescent="0.25"/>
    <row r="52109" x14ac:dyDescent="0.25"/>
    <row r="52110" x14ac:dyDescent="0.25"/>
    <row r="52111" x14ac:dyDescent="0.25"/>
    <row r="52112" x14ac:dyDescent="0.25"/>
    <row r="52113" x14ac:dyDescent="0.25"/>
    <row r="52114" x14ac:dyDescent="0.25"/>
    <row r="52115" x14ac:dyDescent="0.25"/>
    <row r="52116" x14ac:dyDescent="0.25"/>
    <row r="52117" x14ac:dyDescent="0.25"/>
    <row r="52118" x14ac:dyDescent="0.25"/>
    <row r="52119" x14ac:dyDescent="0.25"/>
    <row r="52120" x14ac:dyDescent="0.25"/>
    <row r="52121" x14ac:dyDescent="0.25"/>
    <row r="52122" x14ac:dyDescent="0.25"/>
    <row r="52123" x14ac:dyDescent="0.25"/>
    <row r="52124" x14ac:dyDescent="0.25"/>
    <row r="52125" x14ac:dyDescent="0.25"/>
    <row r="52126" x14ac:dyDescent="0.25"/>
    <row r="52127" x14ac:dyDescent="0.25"/>
    <row r="52128" x14ac:dyDescent="0.25"/>
    <row r="52129" x14ac:dyDescent="0.25"/>
    <row r="52130" x14ac:dyDescent="0.25"/>
    <row r="52131" x14ac:dyDescent="0.25"/>
    <row r="52132" x14ac:dyDescent="0.25"/>
    <row r="52133" x14ac:dyDescent="0.25"/>
    <row r="52134" x14ac:dyDescent="0.25"/>
    <row r="52135" x14ac:dyDescent="0.25"/>
    <row r="52136" x14ac:dyDescent="0.25"/>
    <row r="52137" x14ac:dyDescent="0.25"/>
    <row r="52138" x14ac:dyDescent="0.25"/>
    <row r="52139" x14ac:dyDescent="0.25"/>
    <row r="52140" x14ac:dyDescent="0.25"/>
    <row r="52141" x14ac:dyDescent="0.25"/>
    <row r="52142" x14ac:dyDescent="0.25"/>
    <row r="52143" x14ac:dyDescent="0.25"/>
    <row r="52144" x14ac:dyDescent="0.25"/>
    <row r="52145" x14ac:dyDescent="0.25"/>
    <row r="52146" x14ac:dyDescent="0.25"/>
    <row r="52147" x14ac:dyDescent="0.25"/>
    <row r="52148" x14ac:dyDescent="0.25"/>
    <row r="52149" x14ac:dyDescent="0.25"/>
    <row r="52150" x14ac:dyDescent="0.25"/>
    <row r="52151" x14ac:dyDescent="0.25"/>
    <row r="52152" x14ac:dyDescent="0.25"/>
    <row r="52153" x14ac:dyDescent="0.25"/>
    <row r="52154" x14ac:dyDescent="0.25"/>
    <row r="52155" x14ac:dyDescent="0.25"/>
    <row r="52156" x14ac:dyDescent="0.25"/>
    <row r="52157" x14ac:dyDescent="0.25"/>
    <row r="52158" x14ac:dyDescent="0.25"/>
    <row r="52159" x14ac:dyDescent="0.25"/>
    <row r="52160" x14ac:dyDescent="0.25"/>
    <row r="52161" x14ac:dyDescent="0.25"/>
    <row r="52162" x14ac:dyDescent="0.25"/>
    <row r="52163" x14ac:dyDescent="0.25"/>
    <row r="52164" x14ac:dyDescent="0.25"/>
    <row r="52165" x14ac:dyDescent="0.25"/>
    <row r="52166" x14ac:dyDescent="0.25"/>
    <row r="52167" x14ac:dyDescent="0.25"/>
    <row r="52168" x14ac:dyDescent="0.25"/>
    <row r="52169" x14ac:dyDescent="0.25"/>
    <row r="52170" x14ac:dyDescent="0.25"/>
    <row r="52171" x14ac:dyDescent="0.25"/>
    <row r="52172" x14ac:dyDescent="0.25"/>
    <row r="52173" x14ac:dyDescent="0.25"/>
    <row r="52174" x14ac:dyDescent="0.25"/>
    <row r="52175" x14ac:dyDescent="0.25"/>
    <row r="52176" x14ac:dyDescent="0.25"/>
    <row r="52177" x14ac:dyDescent="0.25"/>
    <row r="52178" x14ac:dyDescent="0.25"/>
    <row r="52179" x14ac:dyDescent="0.25"/>
    <row r="52180" x14ac:dyDescent="0.25"/>
    <row r="52181" x14ac:dyDescent="0.25"/>
    <row r="52182" x14ac:dyDescent="0.25"/>
    <row r="52183" x14ac:dyDescent="0.25"/>
    <row r="52184" x14ac:dyDescent="0.25"/>
    <row r="52185" x14ac:dyDescent="0.25"/>
    <row r="52186" x14ac:dyDescent="0.25"/>
    <row r="52187" x14ac:dyDescent="0.25"/>
    <row r="52188" x14ac:dyDescent="0.25"/>
    <row r="52189" x14ac:dyDescent="0.25"/>
    <row r="52190" x14ac:dyDescent="0.25"/>
    <row r="52191" x14ac:dyDescent="0.25"/>
    <row r="52192" x14ac:dyDescent="0.25"/>
    <row r="52193" x14ac:dyDescent="0.25"/>
    <row r="52194" x14ac:dyDescent="0.25"/>
    <row r="52195" x14ac:dyDescent="0.25"/>
    <row r="52196" x14ac:dyDescent="0.25"/>
    <row r="52197" x14ac:dyDescent="0.25"/>
    <row r="52198" x14ac:dyDescent="0.25"/>
    <row r="52199" x14ac:dyDescent="0.25"/>
    <row r="52200" x14ac:dyDescent="0.25"/>
    <row r="52201" x14ac:dyDescent="0.25"/>
    <row r="52202" x14ac:dyDescent="0.25"/>
    <row r="52203" x14ac:dyDescent="0.25"/>
    <row r="52204" x14ac:dyDescent="0.25"/>
    <row r="52205" x14ac:dyDescent="0.25"/>
    <row r="52206" x14ac:dyDescent="0.25"/>
    <row r="52207" x14ac:dyDescent="0.25"/>
    <row r="52208" x14ac:dyDescent="0.25"/>
    <row r="52209" x14ac:dyDescent="0.25"/>
    <row r="52210" x14ac:dyDescent="0.25"/>
    <row r="52211" x14ac:dyDescent="0.25"/>
    <row r="52212" x14ac:dyDescent="0.25"/>
    <row r="52213" x14ac:dyDescent="0.25"/>
    <row r="52214" x14ac:dyDescent="0.25"/>
    <row r="52215" x14ac:dyDescent="0.25"/>
    <row r="52216" x14ac:dyDescent="0.25"/>
    <row r="52217" x14ac:dyDescent="0.25"/>
    <row r="52218" x14ac:dyDescent="0.25"/>
    <row r="52219" x14ac:dyDescent="0.25"/>
    <row r="52220" x14ac:dyDescent="0.25"/>
    <row r="52221" x14ac:dyDescent="0.25"/>
    <row r="52222" x14ac:dyDescent="0.25"/>
    <row r="52223" x14ac:dyDescent="0.25"/>
    <row r="52224" x14ac:dyDescent="0.25"/>
    <row r="52225" x14ac:dyDescent="0.25"/>
    <row r="52226" x14ac:dyDescent="0.25"/>
    <row r="52227" x14ac:dyDescent="0.25"/>
    <row r="52228" x14ac:dyDescent="0.25"/>
    <row r="52229" x14ac:dyDescent="0.25"/>
    <row r="52230" x14ac:dyDescent="0.25"/>
    <row r="52231" x14ac:dyDescent="0.25"/>
    <row r="52232" x14ac:dyDescent="0.25"/>
    <row r="52233" x14ac:dyDescent="0.25"/>
    <row r="52234" x14ac:dyDescent="0.25"/>
    <row r="52235" x14ac:dyDescent="0.25"/>
    <row r="52236" x14ac:dyDescent="0.25"/>
    <row r="52237" x14ac:dyDescent="0.25"/>
    <row r="52238" x14ac:dyDescent="0.25"/>
    <row r="52239" x14ac:dyDescent="0.25"/>
    <row r="52240" x14ac:dyDescent="0.25"/>
    <row r="52241" x14ac:dyDescent="0.25"/>
    <row r="52242" x14ac:dyDescent="0.25"/>
    <row r="52243" x14ac:dyDescent="0.25"/>
    <row r="52244" x14ac:dyDescent="0.25"/>
    <row r="52245" x14ac:dyDescent="0.25"/>
    <row r="52246" x14ac:dyDescent="0.25"/>
    <row r="52247" x14ac:dyDescent="0.25"/>
    <row r="52248" x14ac:dyDescent="0.25"/>
    <row r="52249" x14ac:dyDescent="0.25"/>
    <row r="52250" x14ac:dyDescent="0.25"/>
    <row r="52251" x14ac:dyDescent="0.25"/>
    <row r="52252" x14ac:dyDescent="0.25"/>
    <row r="52253" x14ac:dyDescent="0.25"/>
    <row r="52254" x14ac:dyDescent="0.25"/>
    <row r="52255" x14ac:dyDescent="0.25"/>
    <row r="52256" x14ac:dyDescent="0.25"/>
    <row r="52257" x14ac:dyDescent="0.25"/>
    <row r="52258" x14ac:dyDescent="0.25"/>
    <row r="52259" x14ac:dyDescent="0.25"/>
    <row r="52260" x14ac:dyDescent="0.25"/>
    <row r="52261" x14ac:dyDescent="0.25"/>
    <row r="52262" x14ac:dyDescent="0.25"/>
    <row r="52263" x14ac:dyDescent="0.25"/>
    <row r="52264" x14ac:dyDescent="0.25"/>
    <row r="52265" x14ac:dyDescent="0.25"/>
    <row r="52266" x14ac:dyDescent="0.25"/>
    <row r="52267" x14ac:dyDescent="0.25"/>
    <row r="52268" x14ac:dyDescent="0.25"/>
    <row r="52269" x14ac:dyDescent="0.25"/>
    <row r="52270" x14ac:dyDescent="0.25"/>
    <row r="52271" x14ac:dyDescent="0.25"/>
    <row r="52272" x14ac:dyDescent="0.25"/>
    <row r="52273" x14ac:dyDescent="0.25"/>
    <row r="52274" x14ac:dyDescent="0.25"/>
    <row r="52275" x14ac:dyDescent="0.25"/>
    <row r="52276" x14ac:dyDescent="0.25"/>
    <row r="52277" x14ac:dyDescent="0.25"/>
    <row r="52278" x14ac:dyDescent="0.25"/>
    <row r="52279" x14ac:dyDescent="0.25"/>
    <row r="52280" x14ac:dyDescent="0.25"/>
    <row r="52281" x14ac:dyDescent="0.25"/>
    <row r="52282" x14ac:dyDescent="0.25"/>
    <row r="52283" x14ac:dyDescent="0.25"/>
    <row r="52284" x14ac:dyDescent="0.25"/>
    <row r="52285" x14ac:dyDescent="0.25"/>
    <row r="52286" x14ac:dyDescent="0.25"/>
    <row r="52287" x14ac:dyDescent="0.25"/>
    <row r="52288" x14ac:dyDescent="0.25"/>
    <row r="52289" x14ac:dyDescent="0.25"/>
    <row r="52290" x14ac:dyDescent="0.25"/>
    <row r="52291" x14ac:dyDescent="0.25"/>
    <row r="52292" x14ac:dyDescent="0.25"/>
    <row r="52293" x14ac:dyDescent="0.25"/>
    <row r="52294" x14ac:dyDescent="0.25"/>
    <row r="52295" x14ac:dyDescent="0.25"/>
    <row r="52296" x14ac:dyDescent="0.25"/>
    <row r="52297" x14ac:dyDescent="0.25"/>
    <row r="52298" x14ac:dyDescent="0.25"/>
    <row r="52299" x14ac:dyDescent="0.25"/>
    <row r="52300" x14ac:dyDescent="0.25"/>
    <row r="52301" x14ac:dyDescent="0.25"/>
    <row r="52302" x14ac:dyDescent="0.25"/>
    <row r="52303" x14ac:dyDescent="0.25"/>
    <row r="52304" x14ac:dyDescent="0.25"/>
    <row r="52305" x14ac:dyDescent="0.25"/>
    <row r="52306" x14ac:dyDescent="0.25"/>
    <row r="52307" x14ac:dyDescent="0.25"/>
    <row r="52308" x14ac:dyDescent="0.25"/>
    <row r="52309" x14ac:dyDescent="0.25"/>
    <row r="52310" x14ac:dyDescent="0.25"/>
    <row r="52311" x14ac:dyDescent="0.25"/>
    <row r="52312" x14ac:dyDescent="0.25"/>
    <row r="52313" x14ac:dyDescent="0.25"/>
    <row r="52314" x14ac:dyDescent="0.25"/>
    <row r="52315" x14ac:dyDescent="0.25"/>
    <row r="52316" x14ac:dyDescent="0.25"/>
    <row r="52317" x14ac:dyDescent="0.25"/>
    <row r="52318" x14ac:dyDescent="0.25"/>
    <row r="52319" x14ac:dyDescent="0.25"/>
    <row r="52320" x14ac:dyDescent="0.25"/>
    <row r="52321" x14ac:dyDescent="0.25"/>
    <row r="52322" x14ac:dyDescent="0.25"/>
    <row r="52323" x14ac:dyDescent="0.25"/>
    <row r="52324" x14ac:dyDescent="0.25"/>
    <row r="52325" x14ac:dyDescent="0.25"/>
    <row r="52326" x14ac:dyDescent="0.25"/>
    <row r="52327" x14ac:dyDescent="0.25"/>
    <row r="52328" x14ac:dyDescent="0.25"/>
    <row r="52329" x14ac:dyDescent="0.25"/>
    <row r="52330" x14ac:dyDescent="0.25"/>
    <row r="52331" x14ac:dyDescent="0.25"/>
    <row r="52332" x14ac:dyDescent="0.25"/>
    <row r="52333" x14ac:dyDescent="0.25"/>
    <row r="52334" x14ac:dyDescent="0.25"/>
    <row r="52335" x14ac:dyDescent="0.25"/>
    <row r="52336" x14ac:dyDescent="0.25"/>
    <row r="52337" x14ac:dyDescent="0.25"/>
    <row r="52338" x14ac:dyDescent="0.25"/>
    <row r="52339" x14ac:dyDescent="0.25"/>
    <row r="52340" x14ac:dyDescent="0.25"/>
    <row r="52341" x14ac:dyDescent="0.25"/>
    <row r="52342" x14ac:dyDescent="0.25"/>
    <row r="52343" x14ac:dyDescent="0.25"/>
    <row r="52344" x14ac:dyDescent="0.25"/>
    <row r="52345" x14ac:dyDescent="0.25"/>
    <row r="52346" x14ac:dyDescent="0.25"/>
    <row r="52347" x14ac:dyDescent="0.25"/>
    <row r="52348" x14ac:dyDescent="0.25"/>
    <row r="52349" x14ac:dyDescent="0.25"/>
    <row r="52350" x14ac:dyDescent="0.25"/>
    <row r="52351" x14ac:dyDescent="0.25"/>
    <row r="52352" x14ac:dyDescent="0.25"/>
    <row r="52353" x14ac:dyDescent="0.25"/>
    <row r="52354" x14ac:dyDescent="0.25"/>
    <row r="52355" x14ac:dyDescent="0.25"/>
    <row r="52356" x14ac:dyDescent="0.25"/>
    <row r="52357" x14ac:dyDescent="0.25"/>
    <row r="52358" x14ac:dyDescent="0.25"/>
    <row r="52359" x14ac:dyDescent="0.25"/>
    <row r="52360" x14ac:dyDescent="0.25"/>
    <row r="52361" x14ac:dyDescent="0.25"/>
    <row r="52362" x14ac:dyDescent="0.25"/>
    <row r="52363" x14ac:dyDescent="0.25"/>
    <row r="52364" x14ac:dyDescent="0.25"/>
    <row r="52365" x14ac:dyDescent="0.25"/>
    <row r="52366" x14ac:dyDescent="0.25"/>
    <row r="52367" x14ac:dyDescent="0.25"/>
    <row r="52368" x14ac:dyDescent="0.25"/>
    <row r="52369" x14ac:dyDescent="0.25"/>
    <row r="52370" x14ac:dyDescent="0.25"/>
    <row r="52371" x14ac:dyDescent="0.25"/>
    <row r="52372" x14ac:dyDescent="0.25"/>
    <row r="52373" x14ac:dyDescent="0.25"/>
    <row r="52374" x14ac:dyDescent="0.25"/>
    <row r="52375" x14ac:dyDescent="0.25"/>
    <row r="52376" x14ac:dyDescent="0.25"/>
    <row r="52377" x14ac:dyDescent="0.25"/>
    <row r="52378" x14ac:dyDescent="0.25"/>
    <row r="52379" x14ac:dyDescent="0.25"/>
    <row r="52380" x14ac:dyDescent="0.25"/>
    <row r="52381" x14ac:dyDescent="0.25"/>
    <row r="52382" x14ac:dyDescent="0.25"/>
    <row r="52383" x14ac:dyDescent="0.25"/>
    <row r="52384" x14ac:dyDescent="0.25"/>
    <row r="52385" x14ac:dyDescent="0.25"/>
    <row r="52386" x14ac:dyDescent="0.25"/>
    <row r="52387" x14ac:dyDescent="0.25"/>
    <row r="52388" x14ac:dyDescent="0.25"/>
    <row r="52389" x14ac:dyDescent="0.25"/>
    <row r="52390" x14ac:dyDescent="0.25"/>
    <row r="52391" x14ac:dyDescent="0.25"/>
    <row r="52392" x14ac:dyDescent="0.25"/>
    <row r="52393" x14ac:dyDescent="0.25"/>
    <row r="52394" x14ac:dyDescent="0.25"/>
    <row r="52395" x14ac:dyDescent="0.25"/>
    <row r="52396" x14ac:dyDescent="0.25"/>
    <row r="52397" x14ac:dyDescent="0.25"/>
    <row r="52398" x14ac:dyDescent="0.25"/>
    <row r="52399" x14ac:dyDescent="0.25"/>
    <row r="52400" x14ac:dyDescent="0.25"/>
    <row r="52401" x14ac:dyDescent="0.25"/>
    <row r="52402" x14ac:dyDescent="0.25"/>
    <row r="52403" x14ac:dyDescent="0.25"/>
    <row r="52404" x14ac:dyDescent="0.25"/>
    <row r="52405" x14ac:dyDescent="0.25"/>
    <row r="52406" x14ac:dyDescent="0.25"/>
    <row r="52407" x14ac:dyDescent="0.25"/>
    <row r="52408" x14ac:dyDescent="0.25"/>
    <row r="52409" x14ac:dyDescent="0.25"/>
    <row r="52410" x14ac:dyDescent="0.25"/>
    <row r="52411" x14ac:dyDescent="0.25"/>
    <row r="52412" x14ac:dyDescent="0.25"/>
    <row r="52413" x14ac:dyDescent="0.25"/>
    <row r="52414" x14ac:dyDescent="0.25"/>
    <row r="52415" x14ac:dyDescent="0.25"/>
    <row r="52416" x14ac:dyDescent="0.25"/>
    <row r="52417" x14ac:dyDescent="0.25"/>
    <row r="52418" x14ac:dyDescent="0.25"/>
    <row r="52419" x14ac:dyDescent="0.25"/>
    <row r="52420" x14ac:dyDescent="0.25"/>
    <row r="52421" x14ac:dyDescent="0.25"/>
    <row r="52422" x14ac:dyDescent="0.25"/>
    <row r="52423" x14ac:dyDescent="0.25"/>
    <row r="52424" x14ac:dyDescent="0.25"/>
    <row r="52425" x14ac:dyDescent="0.25"/>
    <row r="52426" x14ac:dyDescent="0.25"/>
    <row r="52427" x14ac:dyDescent="0.25"/>
    <row r="52428" x14ac:dyDescent="0.25"/>
    <row r="52429" x14ac:dyDescent="0.25"/>
    <row r="52430" x14ac:dyDescent="0.25"/>
    <row r="52431" x14ac:dyDescent="0.25"/>
    <row r="52432" x14ac:dyDescent="0.25"/>
    <row r="52433" x14ac:dyDescent="0.25"/>
    <row r="52434" x14ac:dyDescent="0.25"/>
    <row r="52435" x14ac:dyDescent="0.25"/>
    <row r="52436" x14ac:dyDescent="0.25"/>
    <row r="52437" x14ac:dyDescent="0.25"/>
    <row r="52438" x14ac:dyDescent="0.25"/>
    <row r="52439" x14ac:dyDescent="0.25"/>
    <row r="52440" x14ac:dyDescent="0.25"/>
    <row r="52441" x14ac:dyDescent="0.25"/>
    <row r="52442" x14ac:dyDescent="0.25"/>
    <row r="52443" x14ac:dyDescent="0.25"/>
    <row r="52444" x14ac:dyDescent="0.25"/>
    <row r="52445" x14ac:dyDescent="0.25"/>
    <row r="52446" x14ac:dyDescent="0.25"/>
    <row r="52447" x14ac:dyDescent="0.25"/>
    <row r="52448" x14ac:dyDescent="0.25"/>
    <row r="52449" x14ac:dyDescent="0.25"/>
    <row r="52450" x14ac:dyDescent="0.25"/>
    <row r="52451" x14ac:dyDescent="0.25"/>
    <row r="52452" x14ac:dyDescent="0.25"/>
    <row r="52453" x14ac:dyDescent="0.25"/>
    <row r="52454" x14ac:dyDescent="0.25"/>
    <row r="52455" x14ac:dyDescent="0.25"/>
    <row r="52456" x14ac:dyDescent="0.25"/>
    <row r="52457" x14ac:dyDescent="0.25"/>
    <row r="52458" x14ac:dyDescent="0.25"/>
    <row r="52459" x14ac:dyDescent="0.25"/>
    <row r="52460" x14ac:dyDescent="0.25"/>
    <row r="52461" x14ac:dyDescent="0.25"/>
    <row r="52462" x14ac:dyDescent="0.25"/>
    <row r="52463" x14ac:dyDescent="0.25"/>
    <row r="52464" x14ac:dyDescent="0.25"/>
    <row r="52465" x14ac:dyDescent="0.25"/>
    <row r="52466" x14ac:dyDescent="0.25"/>
    <row r="52467" x14ac:dyDescent="0.25"/>
    <row r="52468" x14ac:dyDescent="0.25"/>
    <row r="52469" x14ac:dyDescent="0.25"/>
    <row r="52470" x14ac:dyDescent="0.25"/>
    <row r="52471" x14ac:dyDescent="0.25"/>
    <row r="52472" x14ac:dyDescent="0.25"/>
    <row r="52473" x14ac:dyDescent="0.25"/>
    <row r="52474" x14ac:dyDescent="0.25"/>
    <row r="52475" x14ac:dyDescent="0.25"/>
    <row r="52476" x14ac:dyDescent="0.25"/>
    <row r="52477" x14ac:dyDescent="0.25"/>
    <row r="52478" x14ac:dyDescent="0.25"/>
    <row r="52479" x14ac:dyDescent="0.25"/>
    <row r="52480" x14ac:dyDescent="0.25"/>
    <row r="52481" x14ac:dyDescent="0.25"/>
    <row r="52482" x14ac:dyDescent="0.25"/>
    <row r="52483" x14ac:dyDescent="0.25"/>
    <row r="52484" x14ac:dyDescent="0.25"/>
    <row r="52485" x14ac:dyDescent="0.25"/>
    <row r="52486" x14ac:dyDescent="0.25"/>
    <row r="52487" x14ac:dyDescent="0.25"/>
    <row r="52488" x14ac:dyDescent="0.25"/>
    <row r="52489" x14ac:dyDescent="0.25"/>
    <row r="52490" x14ac:dyDescent="0.25"/>
    <row r="52491" x14ac:dyDescent="0.25"/>
    <row r="52492" x14ac:dyDescent="0.25"/>
    <row r="52493" x14ac:dyDescent="0.25"/>
    <row r="52494" x14ac:dyDescent="0.25"/>
    <row r="52495" x14ac:dyDescent="0.25"/>
    <row r="52496" x14ac:dyDescent="0.25"/>
    <row r="52497" x14ac:dyDescent="0.25"/>
    <row r="52498" x14ac:dyDescent="0.25"/>
    <row r="52499" x14ac:dyDescent="0.25"/>
    <row r="52500" x14ac:dyDescent="0.25"/>
    <row r="52501" x14ac:dyDescent="0.25"/>
    <row r="52502" x14ac:dyDescent="0.25"/>
    <row r="52503" x14ac:dyDescent="0.25"/>
    <row r="52504" x14ac:dyDescent="0.25"/>
    <row r="52505" x14ac:dyDescent="0.25"/>
    <row r="52506" x14ac:dyDescent="0.25"/>
    <row r="52507" x14ac:dyDescent="0.25"/>
    <row r="52508" x14ac:dyDescent="0.25"/>
    <row r="52509" x14ac:dyDescent="0.25"/>
    <row r="52510" x14ac:dyDescent="0.25"/>
    <row r="52511" x14ac:dyDescent="0.25"/>
    <row r="52512" x14ac:dyDescent="0.25"/>
    <row r="52513" x14ac:dyDescent="0.25"/>
    <row r="52514" x14ac:dyDescent="0.25"/>
    <row r="52515" x14ac:dyDescent="0.25"/>
    <row r="52516" x14ac:dyDescent="0.25"/>
    <row r="52517" x14ac:dyDescent="0.25"/>
    <row r="52518" x14ac:dyDescent="0.25"/>
    <row r="52519" x14ac:dyDescent="0.25"/>
    <row r="52520" x14ac:dyDescent="0.25"/>
    <row r="52521" x14ac:dyDescent="0.25"/>
    <row r="52522" x14ac:dyDescent="0.25"/>
    <row r="52523" x14ac:dyDescent="0.25"/>
    <row r="52524" x14ac:dyDescent="0.25"/>
    <row r="52525" x14ac:dyDescent="0.25"/>
    <row r="52526" x14ac:dyDescent="0.25"/>
    <row r="52527" x14ac:dyDescent="0.25"/>
    <row r="52528" x14ac:dyDescent="0.25"/>
    <row r="52529" x14ac:dyDescent="0.25"/>
    <row r="52530" x14ac:dyDescent="0.25"/>
    <row r="52531" x14ac:dyDescent="0.25"/>
    <row r="52532" x14ac:dyDescent="0.25"/>
    <row r="52533" x14ac:dyDescent="0.25"/>
    <row r="52534" x14ac:dyDescent="0.25"/>
    <row r="52535" x14ac:dyDescent="0.25"/>
    <row r="52536" x14ac:dyDescent="0.25"/>
    <row r="52537" x14ac:dyDescent="0.25"/>
    <row r="52538" x14ac:dyDescent="0.25"/>
    <row r="52539" x14ac:dyDescent="0.25"/>
    <row r="52540" x14ac:dyDescent="0.25"/>
    <row r="52541" x14ac:dyDescent="0.25"/>
    <row r="52542" x14ac:dyDescent="0.25"/>
    <row r="52543" x14ac:dyDescent="0.25"/>
    <row r="52544" x14ac:dyDescent="0.25"/>
    <row r="52545" x14ac:dyDescent="0.25"/>
    <row r="52546" x14ac:dyDescent="0.25"/>
    <row r="52547" x14ac:dyDescent="0.25"/>
    <row r="52548" x14ac:dyDescent="0.25"/>
    <row r="52549" x14ac:dyDescent="0.25"/>
    <row r="52550" x14ac:dyDescent="0.25"/>
    <row r="52551" x14ac:dyDescent="0.25"/>
    <row r="52552" x14ac:dyDescent="0.25"/>
    <row r="52553" x14ac:dyDescent="0.25"/>
    <row r="52554" x14ac:dyDescent="0.25"/>
    <row r="52555" x14ac:dyDescent="0.25"/>
    <row r="52556" x14ac:dyDescent="0.25"/>
    <row r="52557" x14ac:dyDescent="0.25"/>
    <row r="52558" x14ac:dyDescent="0.25"/>
    <row r="52559" x14ac:dyDescent="0.25"/>
    <row r="52560" x14ac:dyDescent="0.25"/>
    <row r="52561" x14ac:dyDescent="0.25"/>
    <row r="52562" x14ac:dyDescent="0.25"/>
    <row r="52563" x14ac:dyDescent="0.25"/>
    <row r="52564" x14ac:dyDescent="0.25"/>
    <row r="52565" x14ac:dyDescent="0.25"/>
    <row r="52566" x14ac:dyDescent="0.25"/>
    <row r="52567" x14ac:dyDescent="0.25"/>
    <row r="52568" x14ac:dyDescent="0.25"/>
    <row r="52569" x14ac:dyDescent="0.25"/>
    <row r="52570" x14ac:dyDescent="0.25"/>
    <row r="52571" x14ac:dyDescent="0.25"/>
    <row r="52572" x14ac:dyDescent="0.25"/>
    <row r="52573" x14ac:dyDescent="0.25"/>
    <row r="52574" x14ac:dyDescent="0.25"/>
    <row r="52575" x14ac:dyDescent="0.25"/>
    <row r="52576" x14ac:dyDescent="0.25"/>
    <row r="52577" x14ac:dyDescent="0.25"/>
    <row r="52578" x14ac:dyDescent="0.25"/>
    <row r="52579" x14ac:dyDescent="0.25"/>
    <row r="52580" x14ac:dyDescent="0.25"/>
    <row r="52581" x14ac:dyDescent="0.25"/>
    <row r="52582" x14ac:dyDescent="0.25"/>
    <row r="52583" x14ac:dyDescent="0.25"/>
    <row r="52584" x14ac:dyDescent="0.25"/>
    <row r="52585" x14ac:dyDescent="0.25"/>
    <row r="52586" x14ac:dyDescent="0.25"/>
    <row r="52587" x14ac:dyDescent="0.25"/>
    <row r="52588" x14ac:dyDescent="0.25"/>
    <row r="52589" x14ac:dyDescent="0.25"/>
    <row r="52590" x14ac:dyDescent="0.25"/>
    <row r="52591" x14ac:dyDescent="0.25"/>
    <row r="52592" x14ac:dyDescent="0.25"/>
    <row r="52593" x14ac:dyDescent="0.25"/>
    <row r="52594" x14ac:dyDescent="0.25"/>
    <row r="52595" x14ac:dyDescent="0.25"/>
    <row r="52596" x14ac:dyDescent="0.25"/>
    <row r="52597" x14ac:dyDescent="0.25"/>
    <row r="52598" x14ac:dyDescent="0.25"/>
    <row r="52599" x14ac:dyDescent="0.25"/>
    <row r="52600" x14ac:dyDescent="0.25"/>
    <row r="52601" x14ac:dyDescent="0.25"/>
    <row r="52602" x14ac:dyDescent="0.25"/>
    <row r="52603" x14ac:dyDescent="0.25"/>
    <row r="52604" x14ac:dyDescent="0.25"/>
    <row r="52605" x14ac:dyDescent="0.25"/>
    <row r="52606" x14ac:dyDescent="0.25"/>
    <row r="52607" x14ac:dyDescent="0.25"/>
    <row r="52608" x14ac:dyDescent="0.25"/>
    <row r="52609" x14ac:dyDescent="0.25"/>
    <row r="52610" x14ac:dyDescent="0.25"/>
    <row r="52611" x14ac:dyDescent="0.25"/>
    <row r="52612" x14ac:dyDescent="0.25"/>
    <row r="52613" x14ac:dyDescent="0.25"/>
    <row r="52614" x14ac:dyDescent="0.25"/>
    <row r="52615" x14ac:dyDescent="0.25"/>
    <row r="52616" x14ac:dyDescent="0.25"/>
    <row r="52617" x14ac:dyDescent="0.25"/>
    <row r="52618" x14ac:dyDescent="0.25"/>
    <row r="52619" x14ac:dyDescent="0.25"/>
    <row r="52620" x14ac:dyDescent="0.25"/>
    <row r="52621" x14ac:dyDescent="0.25"/>
    <row r="52622" x14ac:dyDescent="0.25"/>
    <row r="52623" x14ac:dyDescent="0.25"/>
    <row r="52624" x14ac:dyDescent="0.25"/>
    <row r="52625" x14ac:dyDescent="0.25"/>
    <row r="52626" x14ac:dyDescent="0.25"/>
    <row r="52627" x14ac:dyDescent="0.25"/>
    <row r="52628" x14ac:dyDescent="0.25"/>
    <row r="52629" x14ac:dyDescent="0.25"/>
    <row r="52630" x14ac:dyDescent="0.25"/>
    <row r="52631" x14ac:dyDescent="0.25"/>
    <row r="52632" x14ac:dyDescent="0.25"/>
    <row r="52633" x14ac:dyDescent="0.25"/>
    <row r="52634" x14ac:dyDescent="0.25"/>
    <row r="52635" x14ac:dyDescent="0.25"/>
    <row r="52636" x14ac:dyDescent="0.25"/>
    <row r="52637" x14ac:dyDescent="0.25"/>
    <row r="52638" x14ac:dyDescent="0.25"/>
    <row r="52639" x14ac:dyDescent="0.25"/>
    <row r="52640" x14ac:dyDescent="0.25"/>
    <row r="52641" x14ac:dyDescent="0.25"/>
    <row r="52642" x14ac:dyDescent="0.25"/>
    <row r="52643" x14ac:dyDescent="0.25"/>
    <row r="52644" x14ac:dyDescent="0.25"/>
    <row r="52645" x14ac:dyDescent="0.25"/>
    <row r="52646" x14ac:dyDescent="0.25"/>
    <row r="52647" x14ac:dyDescent="0.25"/>
    <row r="52648" x14ac:dyDescent="0.25"/>
    <row r="52649" x14ac:dyDescent="0.25"/>
    <row r="52650" x14ac:dyDescent="0.25"/>
    <row r="52651" x14ac:dyDescent="0.25"/>
    <row r="52652" x14ac:dyDescent="0.25"/>
    <row r="52653" x14ac:dyDescent="0.25"/>
    <row r="52654" x14ac:dyDescent="0.25"/>
    <row r="52655" x14ac:dyDescent="0.25"/>
    <row r="52656" x14ac:dyDescent="0.25"/>
    <row r="52657" x14ac:dyDescent="0.25"/>
    <row r="52658" x14ac:dyDescent="0.25"/>
    <row r="52659" x14ac:dyDescent="0.25"/>
    <row r="52660" x14ac:dyDescent="0.25"/>
    <row r="52661" x14ac:dyDescent="0.25"/>
    <row r="52662" x14ac:dyDescent="0.25"/>
    <row r="52663" x14ac:dyDescent="0.25"/>
    <row r="52664" x14ac:dyDescent="0.25"/>
    <row r="52665" x14ac:dyDescent="0.25"/>
    <row r="52666" x14ac:dyDescent="0.25"/>
    <row r="52667" x14ac:dyDescent="0.25"/>
    <row r="52668" x14ac:dyDescent="0.25"/>
    <row r="52669" x14ac:dyDescent="0.25"/>
    <row r="52670" x14ac:dyDescent="0.25"/>
    <row r="52671" x14ac:dyDescent="0.25"/>
    <row r="52672" x14ac:dyDescent="0.25"/>
    <row r="52673" x14ac:dyDescent="0.25"/>
    <row r="52674" x14ac:dyDescent="0.25"/>
    <row r="52675" x14ac:dyDescent="0.25"/>
    <row r="52676" x14ac:dyDescent="0.25"/>
    <row r="52677" x14ac:dyDescent="0.25"/>
    <row r="52678" x14ac:dyDescent="0.25"/>
    <row r="52679" x14ac:dyDescent="0.25"/>
    <row r="52680" x14ac:dyDescent="0.25"/>
    <row r="52681" x14ac:dyDescent="0.25"/>
    <row r="52682" x14ac:dyDescent="0.25"/>
    <row r="52683" x14ac:dyDescent="0.25"/>
    <row r="52684" x14ac:dyDescent="0.25"/>
    <row r="52685" x14ac:dyDescent="0.25"/>
    <row r="52686" x14ac:dyDescent="0.25"/>
    <row r="52687" x14ac:dyDescent="0.25"/>
    <row r="52688" x14ac:dyDescent="0.25"/>
    <row r="52689" x14ac:dyDescent="0.25"/>
    <row r="52690" x14ac:dyDescent="0.25"/>
    <row r="52691" x14ac:dyDescent="0.25"/>
    <row r="52692" x14ac:dyDescent="0.25"/>
    <row r="52693" x14ac:dyDescent="0.25"/>
    <row r="52694" x14ac:dyDescent="0.25"/>
    <row r="52695" x14ac:dyDescent="0.25"/>
    <row r="52696" x14ac:dyDescent="0.25"/>
    <row r="52697" x14ac:dyDescent="0.25"/>
    <row r="52698" x14ac:dyDescent="0.25"/>
    <row r="52699" x14ac:dyDescent="0.25"/>
    <row r="52700" x14ac:dyDescent="0.25"/>
    <row r="52701" x14ac:dyDescent="0.25"/>
    <row r="52702" x14ac:dyDescent="0.25"/>
    <row r="52703" x14ac:dyDescent="0.25"/>
    <row r="52704" x14ac:dyDescent="0.25"/>
    <row r="52705" x14ac:dyDescent="0.25"/>
    <row r="52706" x14ac:dyDescent="0.25"/>
    <row r="52707" x14ac:dyDescent="0.25"/>
    <row r="52708" x14ac:dyDescent="0.25"/>
    <row r="52709" x14ac:dyDescent="0.25"/>
    <row r="52710" x14ac:dyDescent="0.25"/>
    <row r="52711" x14ac:dyDescent="0.25"/>
    <row r="52712" x14ac:dyDescent="0.25"/>
    <row r="52713" x14ac:dyDescent="0.25"/>
    <row r="52714" x14ac:dyDescent="0.25"/>
    <row r="52715" x14ac:dyDescent="0.25"/>
    <row r="52716" x14ac:dyDescent="0.25"/>
    <row r="52717" x14ac:dyDescent="0.25"/>
    <row r="52718" x14ac:dyDescent="0.25"/>
    <row r="52719" x14ac:dyDescent="0.25"/>
    <row r="52720" x14ac:dyDescent="0.25"/>
    <row r="52721" x14ac:dyDescent="0.25"/>
    <row r="52722" x14ac:dyDescent="0.25"/>
    <row r="52723" x14ac:dyDescent="0.25"/>
    <row r="52724" x14ac:dyDescent="0.25"/>
    <row r="52725" x14ac:dyDescent="0.25"/>
    <row r="52726" x14ac:dyDescent="0.25"/>
    <row r="52727" x14ac:dyDescent="0.25"/>
    <row r="52728" x14ac:dyDescent="0.25"/>
    <row r="52729" x14ac:dyDescent="0.25"/>
    <row r="52730" x14ac:dyDescent="0.25"/>
    <row r="52731" x14ac:dyDescent="0.25"/>
    <row r="52732" x14ac:dyDescent="0.25"/>
    <row r="52733" x14ac:dyDescent="0.25"/>
    <row r="52734" x14ac:dyDescent="0.25"/>
    <row r="52735" x14ac:dyDescent="0.25"/>
    <row r="52736" x14ac:dyDescent="0.25"/>
    <row r="52737" x14ac:dyDescent="0.25"/>
    <row r="52738" x14ac:dyDescent="0.25"/>
    <row r="52739" x14ac:dyDescent="0.25"/>
    <row r="52740" x14ac:dyDescent="0.25"/>
    <row r="52741" x14ac:dyDescent="0.25"/>
    <row r="52742" x14ac:dyDescent="0.25"/>
    <row r="52743" x14ac:dyDescent="0.25"/>
    <row r="52744" x14ac:dyDescent="0.25"/>
    <row r="52745" x14ac:dyDescent="0.25"/>
    <row r="52746" x14ac:dyDescent="0.25"/>
    <row r="52747" x14ac:dyDescent="0.25"/>
    <row r="52748" x14ac:dyDescent="0.25"/>
    <row r="52749" x14ac:dyDescent="0.25"/>
    <row r="52750" x14ac:dyDescent="0.25"/>
    <row r="52751" x14ac:dyDescent="0.25"/>
    <row r="52752" x14ac:dyDescent="0.25"/>
    <row r="52753" x14ac:dyDescent="0.25"/>
    <row r="52754" x14ac:dyDescent="0.25"/>
    <row r="52755" x14ac:dyDescent="0.25"/>
    <row r="52756" x14ac:dyDescent="0.25"/>
    <row r="52757" x14ac:dyDescent="0.25"/>
    <row r="52758" x14ac:dyDescent="0.25"/>
    <row r="52759" x14ac:dyDescent="0.25"/>
    <row r="52760" x14ac:dyDescent="0.25"/>
    <row r="52761" x14ac:dyDescent="0.25"/>
    <row r="52762" x14ac:dyDescent="0.25"/>
    <row r="52763" x14ac:dyDescent="0.25"/>
    <row r="52764" x14ac:dyDescent="0.25"/>
    <row r="52765" x14ac:dyDescent="0.25"/>
    <row r="52766" x14ac:dyDescent="0.25"/>
    <row r="52767" x14ac:dyDescent="0.25"/>
    <row r="52768" x14ac:dyDescent="0.25"/>
    <row r="52769" x14ac:dyDescent="0.25"/>
    <row r="52770" x14ac:dyDescent="0.25"/>
    <row r="52771" x14ac:dyDescent="0.25"/>
    <row r="52772" x14ac:dyDescent="0.25"/>
    <row r="52773" x14ac:dyDescent="0.25"/>
    <row r="52774" x14ac:dyDescent="0.25"/>
    <row r="52775" x14ac:dyDescent="0.25"/>
    <row r="52776" x14ac:dyDescent="0.25"/>
    <row r="52777" x14ac:dyDescent="0.25"/>
    <row r="52778" x14ac:dyDescent="0.25"/>
    <row r="52779" x14ac:dyDescent="0.25"/>
    <row r="52780" x14ac:dyDescent="0.25"/>
    <row r="52781" x14ac:dyDescent="0.25"/>
    <row r="52782" x14ac:dyDescent="0.25"/>
    <row r="52783" x14ac:dyDescent="0.25"/>
    <row r="52784" x14ac:dyDescent="0.25"/>
    <row r="52785" x14ac:dyDescent="0.25"/>
    <row r="52786" x14ac:dyDescent="0.25"/>
    <row r="52787" x14ac:dyDescent="0.25"/>
    <row r="52788" x14ac:dyDescent="0.25"/>
    <row r="52789" x14ac:dyDescent="0.25"/>
    <row r="52790" x14ac:dyDescent="0.25"/>
    <row r="52791" x14ac:dyDescent="0.25"/>
    <row r="52792" x14ac:dyDescent="0.25"/>
    <row r="52793" x14ac:dyDescent="0.25"/>
    <row r="52794" x14ac:dyDescent="0.25"/>
    <row r="52795" x14ac:dyDescent="0.25"/>
    <row r="52796" x14ac:dyDescent="0.25"/>
    <row r="52797" x14ac:dyDescent="0.25"/>
    <row r="52798" x14ac:dyDescent="0.25"/>
    <row r="52799" x14ac:dyDescent="0.25"/>
    <row r="52800" x14ac:dyDescent="0.25"/>
    <row r="52801" x14ac:dyDescent="0.25"/>
    <row r="52802" x14ac:dyDescent="0.25"/>
    <row r="52803" x14ac:dyDescent="0.25"/>
    <row r="52804" x14ac:dyDescent="0.25"/>
    <row r="52805" x14ac:dyDescent="0.25"/>
    <row r="52806" x14ac:dyDescent="0.25"/>
    <row r="52807" x14ac:dyDescent="0.25"/>
    <row r="52808" x14ac:dyDescent="0.25"/>
    <row r="52809" x14ac:dyDescent="0.25"/>
    <row r="52810" x14ac:dyDescent="0.25"/>
    <row r="52811" x14ac:dyDescent="0.25"/>
    <row r="52812" x14ac:dyDescent="0.25"/>
    <row r="52813" x14ac:dyDescent="0.25"/>
    <row r="52814" x14ac:dyDescent="0.25"/>
    <row r="52815" x14ac:dyDescent="0.25"/>
    <row r="52816" x14ac:dyDescent="0.25"/>
    <row r="52817" x14ac:dyDescent="0.25"/>
    <row r="52818" x14ac:dyDescent="0.25"/>
    <row r="52819" x14ac:dyDescent="0.25"/>
    <row r="52820" x14ac:dyDescent="0.25"/>
    <row r="52821" x14ac:dyDescent="0.25"/>
    <row r="52822" x14ac:dyDescent="0.25"/>
    <row r="52823" x14ac:dyDescent="0.25"/>
    <row r="52824" x14ac:dyDescent="0.25"/>
    <row r="52825" x14ac:dyDescent="0.25"/>
    <row r="52826" x14ac:dyDescent="0.25"/>
    <row r="52827" x14ac:dyDescent="0.25"/>
    <row r="52828" x14ac:dyDescent="0.25"/>
    <row r="52829" x14ac:dyDescent="0.25"/>
    <row r="52830" x14ac:dyDescent="0.25"/>
    <row r="52831" x14ac:dyDescent="0.25"/>
    <row r="52832" x14ac:dyDescent="0.25"/>
    <row r="52833" x14ac:dyDescent="0.25"/>
    <row r="52834" x14ac:dyDescent="0.25"/>
    <row r="52835" x14ac:dyDescent="0.25"/>
    <row r="52836" x14ac:dyDescent="0.25"/>
    <row r="52837" x14ac:dyDescent="0.25"/>
    <row r="52838" x14ac:dyDescent="0.25"/>
    <row r="52839" x14ac:dyDescent="0.25"/>
    <row r="52840" x14ac:dyDescent="0.25"/>
    <row r="52841" x14ac:dyDescent="0.25"/>
    <row r="52842" x14ac:dyDescent="0.25"/>
    <row r="52843" x14ac:dyDescent="0.25"/>
    <row r="52844" x14ac:dyDescent="0.25"/>
    <row r="52845" x14ac:dyDescent="0.25"/>
    <row r="52846" x14ac:dyDescent="0.25"/>
    <row r="52847" x14ac:dyDescent="0.25"/>
    <row r="52848" x14ac:dyDescent="0.25"/>
    <row r="52849" x14ac:dyDescent="0.25"/>
    <row r="52850" x14ac:dyDescent="0.25"/>
    <row r="52851" x14ac:dyDescent="0.25"/>
    <row r="52852" x14ac:dyDescent="0.25"/>
    <row r="52853" x14ac:dyDescent="0.25"/>
    <row r="52854" x14ac:dyDescent="0.25"/>
    <row r="52855" x14ac:dyDescent="0.25"/>
    <row r="52856" x14ac:dyDescent="0.25"/>
    <row r="52857" x14ac:dyDescent="0.25"/>
    <row r="52858" x14ac:dyDescent="0.25"/>
    <row r="52859" x14ac:dyDescent="0.25"/>
    <row r="52860" x14ac:dyDescent="0.25"/>
    <row r="52861" x14ac:dyDescent="0.25"/>
    <row r="52862" x14ac:dyDescent="0.25"/>
    <row r="52863" x14ac:dyDescent="0.25"/>
    <row r="52864" x14ac:dyDescent="0.25"/>
    <row r="52865" x14ac:dyDescent="0.25"/>
    <row r="52866" x14ac:dyDescent="0.25"/>
    <row r="52867" x14ac:dyDescent="0.25"/>
    <row r="52868" x14ac:dyDescent="0.25"/>
    <row r="52869" x14ac:dyDescent="0.25"/>
    <row r="52870" x14ac:dyDescent="0.25"/>
    <row r="52871" x14ac:dyDescent="0.25"/>
    <row r="52872" x14ac:dyDescent="0.25"/>
    <row r="52873" x14ac:dyDescent="0.25"/>
    <row r="52874" x14ac:dyDescent="0.25"/>
    <row r="52875" x14ac:dyDescent="0.25"/>
    <row r="52876" x14ac:dyDescent="0.25"/>
    <row r="52877" x14ac:dyDescent="0.25"/>
    <row r="52878" x14ac:dyDescent="0.25"/>
    <row r="52879" x14ac:dyDescent="0.25"/>
    <row r="52880" x14ac:dyDescent="0.25"/>
    <row r="52881" x14ac:dyDescent="0.25"/>
    <row r="52882" x14ac:dyDescent="0.25"/>
    <row r="52883" x14ac:dyDescent="0.25"/>
    <row r="52884" x14ac:dyDescent="0.25"/>
    <row r="52885" x14ac:dyDescent="0.25"/>
    <row r="52886" x14ac:dyDescent="0.25"/>
    <row r="52887" x14ac:dyDescent="0.25"/>
    <row r="52888" x14ac:dyDescent="0.25"/>
    <row r="52889" x14ac:dyDescent="0.25"/>
    <row r="52890" x14ac:dyDescent="0.25"/>
    <row r="52891" x14ac:dyDescent="0.25"/>
    <row r="52892" x14ac:dyDescent="0.25"/>
    <row r="52893" x14ac:dyDescent="0.25"/>
    <row r="52894" x14ac:dyDescent="0.25"/>
    <row r="52895" x14ac:dyDescent="0.25"/>
    <row r="52896" x14ac:dyDescent="0.25"/>
    <row r="52897" x14ac:dyDescent="0.25"/>
    <row r="52898" x14ac:dyDescent="0.25"/>
    <row r="52899" x14ac:dyDescent="0.25"/>
    <row r="52900" x14ac:dyDescent="0.25"/>
    <row r="52901" x14ac:dyDescent="0.25"/>
    <row r="52902" x14ac:dyDescent="0.25"/>
    <row r="52903" x14ac:dyDescent="0.25"/>
    <row r="52904" x14ac:dyDescent="0.25"/>
    <row r="52905" x14ac:dyDescent="0.25"/>
    <row r="52906" x14ac:dyDescent="0.25"/>
    <row r="52907" x14ac:dyDescent="0.25"/>
    <row r="52908" x14ac:dyDescent="0.25"/>
    <row r="52909" x14ac:dyDescent="0.25"/>
    <row r="52910" x14ac:dyDescent="0.25"/>
    <row r="52911" x14ac:dyDescent="0.25"/>
    <row r="52912" x14ac:dyDescent="0.25"/>
    <row r="52913" x14ac:dyDescent="0.25"/>
    <row r="52914" x14ac:dyDescent="0.25"/>
    <row r="52915" x14ac:dyDescent="0.25"/>
    <row r="52916" x14ac:dyDescent="0.25"/>
    <row r="52917" x14ac:dyDescent="0.25"/>
    <row r="52918" x14ac:dyDescent="0.25"/>
    <row r="52919" x14ac:dyDescent="0.25"/>
    <row r="52920" x14ac:dyDescent="0.25"/>
    <row r="52921" x14ac:dyDescent="0.25"/>
    <row r="52922" x14ac:dyDescent="0.25"/>
    <row r="52923" x14ac:dyDescent="0.25"/>
    <row r="52924" x14ac:dyDescent="0.25"/>
    <row r="52925" x14ac:dyDescent="0.25"/>
    <row r="52926" x14ac:dyDescent="0.25"/>
    <row r="52927" x14ac:dyDescent="0.25"/>
    <row r="52928" x14ac:dyDescent="0.25"/>
    <row r="52929" x14ac:dyDescent="0.25"/>
    <row r="52930" x14ac:dyDescent="0.25"/>
    <row r="52931" x14ac:dyDescent="0.25"/>
    <row r="52932" x14ac:dyDescent="0.25"/>
    <row r="52933" x14ac:dyDescent="0.25"/>
    <row r="52934" x14ac:dyDescent="0.25"/>
    <row r="52935" x14ac:dyDescent="0.25"/>
    <row r="52936" x14ac:dyDescent="0.25"/>
    <row r="52937" x14ac:dyDescent="0.25"/>
    <row r="52938" x14ac:dyDescent="0.25"/>
    <row r="52939" x14ac:dyDescent="0.25"/>
    <row r="52940" x14ac:dyDescent="0.25"/>
    <row r="52941" x14ac:dyDescent="0.25"/>
    <row r="52942" x14ac:dyDescent="0.25"/>
    <row r="52943" x14ac:dyDescent="0.25"/>
    <row r="52944" x14ac:dyDescent="0.25"/>
    <row r="52945" x14ac:dyDescent="0.25"/>
    <row r="52946" x14ac:dyDescent="0.25"/>
    <row r="52947" x14ac:dyDescent="0.25"/>
    <row r="52948" x14ac:dyDescent="0.25"/>
    <row r="52949" x14ac:dyDescent="0.25"/>
    <row r="52950" x14ac:dyDescent="0.25"/>
    <row r="52951" x14ac:dyDescent="0.25"/>
    <row r="52952" x14ac:dyDescent="0.25"/>
    <row r="52953" x14ac:dyDescent="0.25"/>
    <row r="52954" x14ac:dyDescent="0.25"/>
    <row r="52955" x14ac:dyDescent="0.25"/>
    <row r="52956" x14ac:dyDescent="0.25"/>
    <row r="52957" x14ac:dyDescent="0.25"/>
    <row r="52958" x14ac:dyDescent="0.25"/>
    <row r="52959" x14ac:dyDescent="0.25"/>
    <row r="52960" x14ac:dyDescent="0.25"/>
    <row r="52961" x14ac:dyDescent="0.25"/>
    <row r="52962" x14ac:dyDescent="0.25"/>
    <row r="52963" x14ac:dyDescent="0.25"/>
    <row r="52964" x14ac:dyDescent="0.25"/>
    <row r="52965" x14ac:dyDescent="0.25"/>
    <row r="52966" x14ac:dyDescent="0.25"/>
    <row r="52967" x14ac:dyDescent="0.25"/>
    <row r="52968" x14ac:dyDescent="0.25"/>
    <row r="52969" x14ac:dyDescent="0.25"/>
    <row r="52970" x14ac:dyDescent="0.25"/>
    <row r="52971" x14ac:dyDescent="0.25"/>
    <row r="52972" x14ac:dyDescent="0.25"/>
    <row r="52973" x14ac:dyDescent="0.25"/>
    <row r="52974" x14ac:dyDescent="0.25"/>
    <row r="52975" x14ac:dyDescent="0.25"/>
    <row r="52976" x14ac:dyDescent="0.25"/>
    <row r="52977" x14ac:dyDescent="0.25"/>
    <row r="52978" x14ac:dyDescent="0.25"/>
    <row r="52979" x14ac:dyDescent="0.25"/>
    <row r="52980" x14ac:dyDescent="0.25"/>
    <row r="52981" x14ac:dyDescent="0.25"/>
    <row r="52982" x14ac:dyDescent="0.25"/>
    <row r="52983" x14ac:dyDescent="0.25"/>
    <row r="52984" x14ac:dyDescent="0.25"/>
    <row r="52985" x14ac:dyDescent="0.25"/>
    <row r="52986" x14ac:dyDescent="0.25"/>
    <row r="52987" x14ac:dyDescent="0.25"/>
    <row r="52988" x14ac:dyDescent="0.25"/>
    <row r="52989" x14ac:dyDescent="0.25"/>
    <row r="52990" x14ac:dyDescent="0.25"/>
    <row r="52991" x14ac:dyDescent="0.25"/>
    <row r="52992" x14ac:dyDescent="0.25"/>
    <row r="52993" x14ac:dyDescent="0.25"/>
    <row r="52994" x14ac:dyDescent="0.25"/>
    <row r="52995" x14ac:dyDescent="0.25"/>
    <row r="52996" x14ac:dyDescent="0.25"/>
    <row r="52997" x14ac:dyDescent="0.25"/>
    <row r="52998" x14ac:dyDescent="0.25"/>
    <row r="52999" x14ac:dyDescent="0.25"/>
    <row r="53000" x14ac:dyDescent="0.25"/>
    <row r="53001" x14ac:dyDescent="0.25"/>
    <row r="53002" x14ac:dyDescent="0.25"/>
    <row r="53003" x14ac:dyDescent="0.25"/>
    <row r="53004" x14ac:dyDescent="0.25"/>
    <row r="53005" x14ac:dyDescent="0.25"/>
    <row r="53006" x14ac:dyDescent="0.25"/>
    <row r="53007" x14ac:dyDescent="0.25"/>
    <row r="53008" x14ac:dyDescent="0.25"/>
    <row r="53009" x14ac:dyDescent="0.25"/>
    <row r="53010" x14ac:dyDescent="0.25"/>
    <row r="53011" x14ac:dyDescent="0.25"/>
    <row r="53012" x14ac:dyDescent="0.25"/>
    <row r="53013" x14ac:dyDescent="0.25"/>
    <row r="53014" x14ac:dyDescent="0.25"/>
    <row r="53015" x14ac:dyDescent="0.25"/>
    <row r="53016" x14ac:dyDescent="0.25"/>
    <row r="53017" x14ac:dyDescent="0.25"/>
    <row r="53018" x14ac:dyDescent="0.25"/>
    <row r="53019" x14ac:dyDescent="0.25"/>
    <row r="53020" x14ac:dyDescent="0.25"/>
    <row r="53021" x14ac:dyDescent="0.25"/>
    <row r="53022" x14ac:dyDescent="0.25"/>
    <row r="53023" x14ac:dyDescent="0.25"/>
    <row r="53024" x14ac:dyDescent="0.25"/>
    <row r="53025" x14ac:dyDescent="0.25"/>
    <row r="53026" x14ac:dyDescent="0.25"/>
    <row r="53027" x14ac:dyDescent="0.25"/>
    <row r="53028" x14ac:dyDescent="0.25"/>
    <row r="53029" x14ac:dyDescent="0.25"/>
    <row r="53030" x14ac:dyDescent="0.25"/>
    <row r="53031" x14ac:dyDescent="0.25"/>
    <row r="53032" x14ac:dyDescent="0.25"/>
    <row r="53033" x14ac:dyDescent="0.25"/>
    <row r="53034" x14ac:dyDescent="0.25"/>
    <row r="53035" x14ac:dyDescent="0.25"/>
    <row r="53036" x14ac:dyDescent="0.25"/>
    <row r="53037" x14ac:dyDescent="0.25"/>
    <row r="53038" x14ac:dyDescent="0.25"/>
    <row r="53039" x14ac:dyDescent="0.25"/>
    <row r="53040" x14ac:dyDescent="0.25"/>
    <row r="53041" x14ac:dyDescent="0.25"/>
    <row r="53042" x14ac:dyDescent="0.25"/>
    <row r="53043" x14ac:dyDescent="0.25"/>
    <row r="53044" x14ac:dyDescent="0.25"/>
    <row r="53045" x14ac:dyDescent="0.25"/>
    <row r="53046" x14ac:dyDescent="0.25"/>
    <row r="53047" x14ac:dyDescent="0.25"/>
    <row r="53048" x14ac:dyDescent="0.25"/>
    <row r="53049" x14ac:dyDescent="0.25"/>
    <row r="53050" x14ac:dyDescent="0.25"/>
    <row r="53051" x14ac:dyDescent="0.25"/>
    <row r="53052" x14ac:dyDescent="0.25"/>
    <row r="53053" x14ac:dyDescent="0.25"/>
    <row r="53054" x14ac:dyDescent="0.25"/>
    <row r="53055" x14ac:dyDescent="0.25"/>
    <row r="53056" x14ac:dyDescent="0.25"/>
    <row r="53057" x14ac:dyDescent="0.25"/>
    <row r="53058" x14ac:dyDescent="0.25"/>
    <row r="53059" x14ac:dyDescent="0.25"/>
    <row r="53060" x14ac:dyDescent="0.25"/>
    <row r="53061" x14ac:dyDescent="0.25"/>
    <row r="53062" x14ac:dyDescent="0.25"/>
    <row r="53063" x14ac:dyDescent="0.25"/>
    <row r="53064" x14ac:dyDescent="0.25"/>
    <row r="53065" x14ac:dyDescent="0.25"/>
    <row r="53066" x14ac:dyDescent="0.25"/>
    <row r="53067" x14ac:dyDescent="0.25"/>
    <row r="53068" x14ac:dyDescent="0.25"/>
    <row r="53069" x14ac:dyDescent="0.25"/>
    <row r="53070" x14ac:dyDescent="0.25"/>
    <row r="53071" x14ac:dyDescent="0.25"/>
    <row r="53072" x14ac:dyDescent="0.25"/>
    <row r="53073" x14ac:dyDescent="0.25"/>
    <row r="53074" x14ac:dyDescent="0.25"/>
    <row r="53075" x14ac:dyDescent="0.25"/>
    <row r="53076" x14ac:dyDescent="0.25"/>
    <row r="53077" x14ac:dyDescent="0.25"/>
    <row r="53078" x14ac:dyDescent="0.25"/>
    <row r="53079" x14ac:dyDescent="0.25"/>
    <row r="53080" x14ac:dyDescent="0.25"/>
    <row r="53081" x14ac:dyDescent="0.25"/>
    <row r="53082" x14ac:dyDescent="0.25"/>
    <row r="53083" x14ac:dyDescent="0.25"/>
    <row r="53084" x14ac:dyDescent="0.25"/>
    <row r="53085" x14ac:dyDescent="0.25"/>
    <row r="53086" x14ac:dyDescent="0.25"/>
    <row r="53087" x14ac:dyDescent="0.25"/>
    <row r="53088" x14ac:dyDescent="0.25"/>
    <row r="53089" x14ac:dyDescent="0.25"/>
    <row r="53090" x14ac:dyDescent="0.25"/>
    <row r="53091" x14ac:dyDescent="0.25"/>
    <row r="53092" x14ac:dyDescent="0.25"/>
    <row r="53093" x14ac:dyDescent="0.25"/>
    <row r="53094" x14ac:dyDescent="0.25"/>
    <row r="53095" x14ac:dyDescent="0.25"/>
    <row r="53096" x14ac:dyDescent="0.25"/>
    <row r="53097" x14ac:dyDescent="0.25"/>
    <row r="53098" x14ac:dyDescent="0.25"/>
    <row r="53099" x14ac:dyDescent="0.25"/>
    <row r="53100" x14ac:dyDescent="0.25"/>
    <row r="53101" x14ac:dyDescent="0.25"/>
    <row r="53102" x14ac:dyDescent="0.25"/>
    <row r="53103" x14ac:dyDescent="0.25"/>
    <row r="53104" x14ac:dyDescent="0.25"/>
    <row r="53105" x14ac:dyDescent="0.25"/>
    <row r="53106" x14ac:dyDescent="0.25"/>
    <row r="53107" x14ac:dyDescent="0.25"/>
    <row r="53108" x14ac:dyDescent="0.25"/>
    <row r="53109" x14ac:dyDescent="0.25"/>
    <row r="53110" x14ac:dyDescent="0.25"/>
    <row r="53111" x14ac:dyDescent="0.25"/>
    <row r="53112" x14ac:dyDescent="0.25"/>
    <row r="53113" x14ac:dyDescent="0.25"/>
    <row r="53114" x14ac:dyDescent="0.25"/>
    <row r="53115" x14ac:dyDescent="0.25"/>
    <row r="53116" x14ac:dyDescent="0.25"/>
    <row r="53117" x14ac:dyDescent="0.25"/>
    <row r="53118" x14ac:dyDescent="0.25"/>
    <row r="53119" x14ac:dyDescent="0.25"/>
    <row r="53120" x14ac:dyDescent="0.25"/>
    <row r="53121" x14ac:dyDescent="0.25"/>
    <row r="53122" x14ac:dyDescent="0.25"/>
    <row r="53123" x14ac:dyDescent="0.25"/>
    <row r="53124" x14ac:dyDescent="0.25"/>
    <row r="53125" x14ac:dyDescent="0.25"/>
    <row r="53126" x14ac:dyDescent="0.25"/>
    <row r="53127" x14ac:dyDescent="0.25"/>
    <row r="53128" x14ac:dyDescent="0.25"/>
    <row r="53129" x14ac:dyDescent="0.25"/>
    <row r="53130" x14ac:dyDescent="0.25"/>
    <row r="53131" x14ac:dyDescent="0.25"/>
    <row r="53132" x14ac:dyDescent="0.25"/>
    <row r="53133" x14ac:dyDescent="0.25"/>
    <row r="53134" x14ac:dyDescent="0.25"/>
    <row r="53135" x14ac:dyDescent="0.25"/>
    <row r="53136" x14ac:dyDescent="0.25"/>
    <row r="53137" x14ac:dyDescent="0.25"/>
    <row r="53138" x14ac:dyDescent="0.25"/>
    <row r="53139" x14ac:dyDescent="0.25"/>
    <row r="53140" x14ac:dyDescent="0.25"/>
    <row r="53141" x14ac:dyDescent="0.25"/>
    <row r="53142" x14ac:dyDescent="0.25"/>
    <row r="53143" x14ac:dyDescent="0.25"/>
    <row r="53144" x14ac:dyDescent="0.25"/>
    <row r="53145" x14ac:dyDescent="0.25"/>
    <row r="53146" x14ac:dyDescent="0.25"/>
    <row r="53147" x14ac:dyDescent="0.25"/>
    <row r="53148" x14ac:dyDescent="0.25"/>
    <row r="53149" x14ac:dyDescent="0.25"/>
    <row r="53150" x14ac:dyDescent="0.25"/>
    <row r="53151" x14ac:dyDescent="0.25"/>
    <row r="53152" x14ac:dyDescent="0.25"/>
    <row r="53153" x14ac:dyDescent="0.25"/>
    <row r="53154" x14ac:dyDescent="0.25"/>
    <row r="53155" x14ac:dyDescent="0.25"/>
    <row r="53156" x14ac:dyDescent="0.25"/>
    <row r="53157" x14ac:dyDescent="0.25"/>
    <row r="53158" x14ac:dyDescent="0.25"/>
    <row r="53159" x14ac:dyDescent="0.25"/>
    <row r="53160" x14ac:dyDescent="0.25"/>
    <row r="53161" x14ac:dyDescent="0.25"/>
    <row r="53162" x14ac:dyDescent="0.25"/>
    <row r="53163" x14ac:dyDescent="0.25"/>
    <row r="53164" x14ac:dyDescent="0.25"/>
    <row r="53165" x14ac:dyDescent="0.25"/>
    <row r="53166" x14ac:dyDescent="0.25"/>
    <row r="53167" x14ac:dyDescent="0.25"/>
    <row r="53168" x14ac:dyDescent="0.25"/>
    <row r="53169" x14ac:dyDescent="0.25"/>
    <row r="53170" x14ac:dyDescent="0.25"/>
    <row r="53171" x14ac:dyDescent="0.25"/>
    <row r="53172" x14ac:dyDescent="0.25"/>
    <row r="53173" x14ac:dyDescent="0.25"/>
    <row r="53174" x14ac:dyDescent="0.25"/>
    <row r="53175" x14ac:dyDescent="0.25"/>
    <row r="53176" x14ac:dyDescent="0.25"/>
    <row r="53177" x14ac:dyDescent="0.25"/>
    <row r="53178" x14ac:dyDescent="0.25"/>
    <row r="53179" x14ac:dyDescent="0.25"/>
    <row r="53180" x14ac:dyDescent="0.25"/>
    <row r="53181" x14ac:dyDescent="0.25"/>
    <row r="53182" x14ac:dyDescent="0.25"/>
    <row r="53183" x14ac:dyDescent="0.25"/>
    <row r="53184" x14ac:dyDescent="0.25"/>
    <row r="53185" x14ac:dyDescent="0.25"/>
    <row r="53186" x14ac:dyDescent="0.25"/>
    <row r="53187" x14ac:dyDescent="0.25"/>
    <row r="53188" x14ac:dyDescent="0.25"/>
    <row r="53189" x14ac:dyDescent="0.25"/>
    <row r="53190" x14ac:dyDescent="0.25"/>
    <row r="53191" x14ac:dyDescent="0.25"/>
    <row r="53192" x14ac:dyDescent="0.25"/>
    <row r="53193" x14ac:dyDescent="0.25"/>
    <row r="53194" x14ac:dyDescent="0.25"/>
    <row r="53195" x14ac:dyDescent="0.25"/>
    <row r="53196" x14ac:dyDescent="0.25"/>
    <row r="53197" x14ac:dyDescent="0.25"/>
    <row r="53198" x14ac:dyDescent="0.25"/>
    <row r="53199" x14ac:dyDescent="0.25"/>
    <row r="53200" x14ac:dyDescent="0.25"/>
    <row r="53201" x14ac:dyDescent="0.25"/>
    <row r="53202" x14ac:dyDescent="0.25"/>
    <row r="53203" x14ac:dyDescent="0.25"/>
    <row r="53204" x14ac:dyDescent="0.25"/>
    <row r="53205" x14ac:dyDescent="0.25"/>
    <row r="53206" x14ac:dyDescent="0.25"/>
    <row r="53207" x14ac:dyDescent="0.25"/>
    <row r="53208" x14ac:dyDescent="0.25"/>
    <row r="53209" x14ac:dyDescent="0.25"/>
    <row r="53210" x14ac:dyDescent="0.25"/>
    <row r="53211" x14ac:dyDescent="0.25"/>
    <row r="53212" x14ac:dyDescent="0.25"/>
    <row r="53213" x14ac:dyDescent="0.25"/>
    <row r="53214" x14ac:dyDescent="0.25"/>
    <row r="53215" x14ac:dyDescent="0.25"/>
    <row r="53216" x14ac:dyDescent="0.25"/>
    <row r="53217" x14ac:dyDescent="0.25"/>
    <row r="53218" x14ac:dyDescent="0.25"/>
    <row r="53219" x14ac:dyDescent="0.25"/>
    <row r="53220" x14ac:dyDescent="0.25"/>
    <row r="53221" x14ac:dyDescent="0.25"/>
    <row r="53222" x14ac:dyDescent="0.25"/>
    <row r="53223" x14ac:dyDescent="0.25"/>
    <row r="53224" x14ac:dyDescent="0.25"/>
    <row r="53225" x14ac:dyDescent="0.25"/>
    <row r="53226" x14ac:dyDescent="0.25"/>
    <row r="53227" x14ac:dyDescent="0.25"/>
    <row r="53228" x14ac:dyDescent="0.25"/>
    <row r="53229" x14ac:dyDescent="0.25"/>
    <row r="53230" x14ac:dyDescent="0.25"/>
    <row r="53231" x14ac:dyDescent="0.25"/>
    <row r="53232" x14ac:dyDescent="0.25"/>
    <row r="53233" x14ac:dyDescent="0.25"/>
    <row r="53234" x14ac:dyDescent="0.25"/>
    <row r="53235" x14ac:dyDescent="0.25"/>
    <row r="53236" x14ac:dyDescent="0.25"/>
    <row r="53237" x14ac:dyDescent="0.25"/>
    <row r="53238" x14ac:dyDescent="0.25"/>
    <row r="53239" x14ac:dyDescent="0.25"/>
    <row r="53240" x14ac:dyDescent="0.25"/>
    <row r="53241" x14ac:dyDescent="0.25"/>
    <row r="53242" x14ac:dyDescent="0.25"/>
    <row r="53243" x14ac:dyDescent="0.25"/>
    <row r="53244" x14ac:dyDescent="0.25"/>
    <row r="53245" x14ac:dyDescent="0.25"/>
    <row r="53246" x14ac:dyDescent="0.25"/>
    <row r="53247" x14ac:dyDescent="0.25"/>
    <row r="53248" x14ac:dyDescent="0.25"/>
    <row r="53249" x14ac:dyDescent="0.25"/>
    <row r="53250" x14ac:dyDescent="0.25"/>
    <row r="53251" x14ac:dyDescent="0.25"/>
    <row r="53252" x14ac:dyDescent="0.25"/>
    <row r="53253" x14ac:dyDescent="0.25"/>
    <row r="53254" x14ac:dyDescent="0.25"/>
    <row r="53255" x14ac:dyDescent="0.25"/>
    <row r="53256" x14ac:dyDescent="0.25"/>
    <row r="53257" x14ac:dyDescent="0.25"/>
    <row r="53258" x14ac:dyDescent="0.25"/>
    <row r="53259" x14ac:dyDescent="0.25"/>
    <row r="53260" x14ac:dyDescent="0.25"/>
    <row r="53261" x14ac:dyDescent="0.25"/>
    <row r="53262" x14ac:dyDescent="0.25"/>
    <row r="53263" x14ac:dyDescent="0.25"/>
    <row r="53264" x14ac:dyDescent="0.25"/>
    <row r="53265" x14ac:dyDescent="0.25"/>
    <row r="53266" x14ac:dyDescent="0.25"/>
    <row r="53267" x14ac:dyDescent="0.25"/>
    <row r="53268" x14ac:dyDescent="0.25"/>
    <row r="53269" x14ac:dyDescent="0.25"/>
    <row r="53270" x14ac:dyDescent="0.25"/>
    <row r="53271" x14ac:dyDescent="0.25"/>
    <row r="53272" x14ac:dyDescent="0.25"/>
    <row r="53273" x14ac:dyDescent="0.25"/>
    <row r="53274" x14ac:dyDescent="0.25"/>
    <row r="53275" x14ac:dyDescent="0.25"/>
    <row r="53276" x14ac:dyDescent="0.25"/>
    <row r="53277" x14ac:dyDescent="0.25"/>
    <row r="53278" x14ac:dyDescent="0.25"/>
    <row r="53279" x14ac:dyDescent="0.25"/>
    <row r="53280" x14ac:dyDescent="0.25"/>
    <row r="53281" x14ac:dyDescent="0.25"/>
    <row r="53282" x14ac:dyDescent="0.25"/>
    <row r="53283" x14ac:dyDescent="0.25"/>
    <row r="53284" x14ac:dyDescent="0.25"/>
    <row r="53285" x14ac:dyDescent="0.25"/>
    <row r="53286" x14ac:dyDescent="0.25"/>
    <row r="53287" x14ac:dyDescent="0.25"/>
    <row r="53288" x14ac:dyDescent="0.25"/>
    <row r="53289" x14ac:dyDescent="0.25"/>
    <row r="53290" x14ac:dyDescent="0.25"/>
    <row r="53291" x14ac:dyDescent="0.25"/>
    <row r="53292" x14ac:dyDescent="0.25"/>
    <row r="53293" x14ac:dyDescent="0.25"/>
    <row r="53294" x14ac:dyDescent="0.25"/>
    <row r="53295" x14ac:dyDescent="0.25"/>
    <row r="53296" x14ac:dyDescent="0.25"/>
    <row r="53297" x14ac:dyDescent="0.25"/>
    <row r="53298" x14ac:dyDescent="0.25"/>
    <row r="53299" x14ac:dyDescent="0.25"/>
    <row r="53300" x14ac:dyDescent="0.25"/>
    <row r="53301" x14ac:dyDescent="0.25"/>
    <row r="53302" x14ac:dyDescent="0.25"/>
    <row r="53303" x14ac:dyDescent="0.25"/>
    <row r="53304" x14ac:dyDescent="0.25"/>
    <row r="53305" x14ac:dyDescent="0.25"/>
    <row r="53306" x14ac:dyDescent="0.25"/>
    <row r="53307" x14ac:dyDescent="0.25"/>
    <row r="53308" x14ac:dyDescent="0.25"/>
    <row r="53309" x14ac:dyDescent="0.25"/>
    <row r="53310" x14ac:dyDescent="0.25"/>
    <row r="53311" x14ac:dyDescent="0.25"/>
    <row r="53312" x14ac:dyDescent="0.25"/>
    <row r="53313" x14ac:dyDescent="0.25"/>
    <row r="53314" x14ac:dyDescent="0.25"/>
    <row r="53315" x14ac:dyDescent="0.25"/>
    <row r="53316" x14ac:dyDescent="0.25"/>
    <row r="53317" x14ac:dyDescent="0.25"/>
    <row r="53318" x14ac:dyDescent="0.25"/>
    <row r="53319" x14ac:dyDescent="0.25"/>
    <row r="53320" x14ac:dyDescent="0.25"/>
    <row r="53321" x14ac:dyDescent="0.25"/>
    <row r="53322" x14ac:dyDescent="0.25"/>
    <row r="53323" x14ac:dyDescent="0.25"/>
    <row r="53324" x14ac:dyDescent="0.25"/>
    <row r="53325" x14ac:dyDescent="0.25"/>
    <row r="53326" x14ac:dyDescent="0.25"/>
    <row r="53327" x14ac:dyDescent="0.25"/>
    <row r="53328" x14ac:dyDescent="0.25"/>
    <row r="53329" x14ac:dyDescent="0.25"/>
    <row r="53330" x14ac:dyDescent="0.25"/>
    <row r="53331" x14ac:dyDescent="0.25"/>
    <row r="53332" x14ac:dyDescent="0.25"/>
    <row r="53333" x14ac:dyDescent="0.25"/>
    <row r="53334" x14ac:dyDescent="0.25"/>
    <row r="53335" x14ac:dyDescent="0.25"/>
    <row r="53336" x14ac:dyDescent="0.25"/>
    <row r="53337" x14ac:dyDescent="0.25"/>
    <row r="53338" x14ac:dyDescent="0.25"/>
    <row r="53339" x14ac:dyDescent="0.25"/>
    <row r="53340" x14ac:dyDescent="0.25"/>
    <row r="53341" x14ac:dyDescent="0.25"/>
    <row r="53342" x14ac:dyDescent="0.25"/>
    <row r="53343" x14ac:dyDescent="0.25"/>
    <row r="53344" x14ac:dyDescent="0.25"/>
    <row r="53345" x14ac:dyDescent="0.25"/>
    <row r="53346" x14ac:dyDescent="0.25"/>
    <row r="53347" x14ac:dyDescent="0.25"/>
    <row r="53348" x14ac:dyDescent="0.25"/>
    <row r="53349" x14ac:dyDescent="0.25"/>
    <row r="53350" x14ac:dyDescent="0.25"/>
    <row r="53351" x14ac:dyDescent="0.25"/>
    <row r="53352" x14ac:dyDescent="0.25"/>
    <row r="53353" x14ac:dyDescent="0.25"/>
    <row r="53354" x14ac:dyDescent="0.25"/>
    <row r="53355" x14ac:dyDescent="0.25"/>
    <row r="53356" x14ac:dyDescent="0.25"/>
    <row r="53357" x14ac:dyDescent="0.25"/>
    <row r="53358" x14ac:dyDescent="0.25"/>
    <row r="53359" x14ac:dyDescent="0.25"/>
    <row r="53360" x14ac:dyDescent="0.25"/>
    <row r="53361" x14ac:dyDescent="0.25"/>
    <row r="53362" x14ac:dyDescent="0.25"/>
    <row r="53363" x14ac:dyDescent="0.25"/>
    <row r="53364" x14ac:dyDescent="0.25"/>
    <row r="53365" x14ac:dyDescent="0.25"/>
    <row r="53366" x14ac:dyDescent="0.25"/>
    <row r="53367" x14ac:dyDescent="0.25"/>
    <row r="53368" x14ac:dyDescent="0.25"/>
    <row r="53369" x14ac:dyDescent="0.25"/>
    <row r="53370" x14ac:dyDescent="0.25"/>
    <row r="53371" x14ac:dyDescent="0.25"/>
    <row r="53372" x14ac:dyDescent="0.25"/>
    <row r="53373" x14ac:dyDescent="0.25"/>
    <row r="53374" x14ac:dyDescent="0.25"/>
    <row r="53375" x14ac:dyDescent="0.25"/>
    <row r="53376" x14ac:dyDescent="0.25"/>
    <row r="53377" x14ac:dyDescent="0.25"/>
    <row r="53378" x14ac:dyDescent="0.25"/>
    <row r="53379" x14ac:dyDescent="0.25"/>
    <row r="53380" x14ac:dyDescent="0.25"/>
    <row r="53381" x14ac:dyDescent="0.25"/>
    <row r="53382" x14ac:dyDescent="0.25"/>
    <row r="53383" x14ac:dyDescent="0.25"/>
    <row r="53384" x14ac:dyDescent="0.25"/>
    <row r="53385" x14ac:dyDescent="0.25"/>
    <row r="53386" x14ac:dyDescent="0.25"/>
    <row r="53387" x14ac:dyDescent="0.25"/>
    <row r="53388" x14ac:dyDescent="0.25"/>
    <row r="53389" x14ac:dyDescent="0.25"/>
    <row r="53390" x14ac:dyDescent="0.25"/>
    <row r="53391" x14ac:dyDescent="0.25"/>
    <row r="53392" x14ac:dyDescent="0.25"/>
    <row r="53393" x14ac:dyDescent="0.25"/>
    <row r="53394" x14ac:dyDescent="0.25"/>
    <row r="53395" x14ac:dyDescent="0.25"/>
    <row r="53396" x14ac:dyDescent="0.25"/>
    <row r="53397" x14ac:dyDescent="0.25"/>
    <row r="53398" x14ac:dyDescent="0.25"/>
    <row r="53399" x14ac:dyDescent="0.25"/>
    <row r="53400" x14ac:dyDescent="0.25"/>
    <row r="53401" x14ac:dyDescent="0.25"/>
    <row r="53402" x14ac:dyDescent="0.25"/>
    <row r="53403" x14ac:dyDescent="0.25"/>
    <row r="53404" x14ac:dyDescent="0.25"/>
    <row r="53405" x14ac:dyDescent="0.25"/>
    <row r="53406" x14ac:dyDescent="0.25"/>
    <row r="53407" x14ac:dyDescent="0.25"/>
    <row r="53408" x14ac:dyDescent="0.25"/>
    <row r="53409" x14ac:dyDescent="0.25"/>
    <row r="53410" x14ac:dyDescent="0.25"/>
    <row r="53411" x14ac:dyDescent="0.25"/>
    <row r="53412" x14ac:dyDescent="0.25"/>
    <row r="53413" x14ac:dyDescent="0.25"/>
    <row r="53414" x14ac:dyDescent="0.25"/>
    <row r="53415" x14ac:dyDescent="0.25"/>
    <row r="53416" x14ac:dyDescent="0.25"/>
    <row r="53417" x14ac:dyDescent="0.25"/>
    <row r="53418" x14ac:dyDescent="0.25"/>
    <row r="53419" x14ac:dyDescent="0.25"/>
    <row r="53420" x14ac:dyDescent="0.25"/>
    <row r="53421" x14ac:dyDescent="0.25"/>
    <row r="53422" x14ac:dyDescent="0.25"/>
    <row r="53423" x14ac:dyDescent="0.25"/>
    <row r="53424" x14ac:dyDescent="0.25"/>
    <row r="53425" x14ac:dyDescent="0.25"/>
    <row r="53426" x14ac:dyDescent="0.25"/>
    <row r="53427" x14ac:dyDescent="0.25"/>
    <row r="53428" x14ac:dyDescent="0.25"/>
    <row r="53429" x14ac:dyDescent="0.25"/>
    <row r="53430" x14ac:dyDescent="0.25"/>
    <row r="53431" x14ac:dyDescent="0.25"/>
    <row r="53432" x14ac:dyDescent="0.25"/>
    <row r="53433" x14ac:dyDescent="0.25"/>
    <row r="53434" x14ac:dyDescent="0.25"/>
    <row r="53435" x14ac:dyDescent="0.25"/>
    <row r="53436" x14ac:dyDescent="0.25"/>
    <row r="53437" x14ac:dyDescent="0.25"/>
    <row r="53438" x14ac:dyDescent="0.25"/>
    <row r="53439" x14ac:dyDescent="0.25"/>
    <row r="53440" x14ac:dyDescent="0.25"/>
    <row r="53441" x14ac:dyDescent="0.25"/>
    <row r="53442" x14ac:dyDescent="0.25"/>
    <row r="53443" x14ac:dyDescent="0.25"/>
    <row r="53444" x14ac:dyDescent="0.25"/>
    <row r="53445" x14ac:dyDescent="0.25"/>
    <row r="53446" x14ac:dyDescent="0.25"/>
    <row r="53447" x14ac:dyDescent="0.25"/>
    <row r="53448" x14ac:dyDescent="0.25"/>
    <row r="53449" x14ac:dyDescent="0.25"/>
    <row r="53450" x14ac:dyDescent="0.25"/>
    <row r="53451" x14ac:dyDescent="0.25"/>
    <row r="53452" x14ac:dyDescent="0.25"/>
    <row r="53453" x14ac:dyDescent="0.25"/>
    <row r="53454" x14ac:dyDescent="0.25"/>
    <row r="53455" x14ac:dyDescent="0.25"/>
    <row r="53456" x14ac:dyDescent="0.25"/>
    <row r="53457" x14ac:dyDescent="0.25"/>
    <row r="53458" x14ac:dyDescent="0.25"/>
    <row r="53459" x14ac:dyDescent="0.25"/>
    <row r="53460" x14ac:dyDescent="0.25"/>
    <row r="53461" x14ac:dyDescent="0.25"/>
    <row r="53462" x14ac:dyDescent="0.25"/>
    <row r="53463" x14ac:dyDescent="0.25"/>
    <row r="53464" x14ac:dyDescent="0.25"/>
    <row r="53465" x14ac:dyDescent="0.25"/>
    <row r="53466" x14ac:dyDescent="0.25"/>
    <row r="53467" x14ac:dyDescent="0.25"/>
    <row r="53468" x14ac:dyDescent="0.25"/>
    <row r="53469" x14ac:dyDescent="0.25"/>
    <row r="53470" x14ac:dyDescent="0.25"/>
    <row r="53471" x14ac:dyDescent="0.25"/>
    <row r="53472" x14ac:dyDescent="0.25"/>
    <row r="53473" x14ac:dyDescent="0.25"/>
    <row r="53474" x14ac:dyDescent="0.25"/>
    <row r="53475" x14ac:dyDescent="0.25"/>
    <row r="53476" x14ac:dyDescent="0.25"/>
    <row r="53477" x14ac:dyDescent="0.25"/>
    <row r="53478" x14ac:dyDescent="0.25"/>
    <row r="53479" x14ac:dyDescent="0.25"/>
    <row r="53480" x14ac:dyDescent="0.25"/>
    <row r="53481" x14ac:dyDescent="0.25"/>
    <row r="53482" x14ac:dyDescent="0.25"/>
    <row r="53483" x14ac:dyDescent="0.25"/>
    <row r="53484" x14ac:dyDescent="0.25"/>
    <row r="53485" x14ac:dyDescent="0.25"/>
    <row r="53486" x14ac:dyDescent="0.25"/>
    <row r="53487" x14ac:dyDescent="0.25"/>
    <row r="53488" x14ac:dyDescent="0.25"/>
    <row r="53489" x14ac:dyDescent="0.25"/>
    <row r="53490" x14ac:dyDescent="0.25"/>
    <row r="53491" x14ac:dyDescent="0.25"/>
    <row r="53492" x14ac:dyDescent="0.25"/>
    <row r="53493" x14ac:dyDescent="0.25"/>
    <row r="53494" x14ac:dyDescent="0.25"/>
    <row r="53495" x14ac:dyDescent="0.25"/>
    <row r="53496" x14ac:dyDescent="0.25"/>
    <row r="53497" x14ac:dyDescent="0.25"/>
    <row r="53498" x14ac:dyDescent="0.25"/>
    <row r="53499" x14ac:dyDescent="0.25"/>
    <row r="53500" x14ac:dyDescent="0.25"/>
    <row r="53501" x14ac:dyDescent="0.25"/>
    <row r="53502" x14ac:dyDescent="0.25"/>
    <row r="53503" x14ac:dyDescent="0.25"/>
    <row r="53504" x14ac:dyDescent="0.25"/>
    <row r="53505" x14ac:dyDescent="0.25"/>
    <row r="53506" x14ac:dyDescent="0.25"/>
    <row r="53507" x14ac:dyDescent="0.25"/>
    <row r="53508" x14ac:dyDescent="0.25"/>
    <row r="53509" x14ac:dyDescent="0.25"/>
    <row r="53510" x14ac:dyDescent="0.25"/>
    <row r="53511" x14ac:dyDescent="0.25"/>
    <row r="53512" x14ac:dyDescent="0.25"/>
    <row r="53513" x14ac:dyDescent="0.25"/>
    <row r="53514" x14ac:dyDescent="0.25"/>
    <row r="53515" x14ac:dyDescent="0.25"/>
    <row r="53516" x14ac:dyDescent="0.25"/>
    <row r="53517" x14ac:dyDescent="0.25"/>
    <row r="53518" x14ac:dyDescent="0.25"/>
    <row r="53519" x14ac:dyDescent="0.25"/>
    <row r="53520" x14ac:dyDescent="0.25"/>
    <row r="53521" x14ac:dyDescent="0.25"/>
    <row r="53522" x14ac:dyDescent="0.25"/>
    <row r="53523" x14ac:dyDescent="0.25"/>
    <row r="53524" x14ac:dyDescent="0.25"/>
    <row r="53525" x14ac:dyDescent="0.25"/>
    <row r="53526" x14ac:dyDescent="0.25"/>
    <row r="53527" x14ac:dyDescent="0.25"/>
    <row r="53528" x14ac:dyDescent="0.25"/>
    <row r="53529" x14ac:dyDescent="0.25"/>
    <row r="53530" x14ac:dyDescent="0.25"/>
    <row r="53531" x14ac:dyDescent="0.25"/>
    <row r="53532" x14ac:dyDescent="0.25"/>
    <row r="53533" x14ac:dyDescent="0.25"/>
    <row r="53534" x14ac:dyDescent="0.25"/>
    <row r="53535" x14ac:dyDescent="0.25"/>
    <row r="53536" x14ac:dyDescent="0.25"/>
    <row r="53537" x14ac:dyDescent="0.25"/>
    <row r="53538" x14ac:dyDescent="0.25"/>
    <row r="53539" x14ac:dyDescent="0.25"/>
    <row r="53540" x14ac:dyDescent="0.25"/>
    <row r="53541" x14ac:dyDescent="0.25"/>
    <row r="53542" x14ac:dyDescent="0.25"/>
    <row r="53543" x14ac:dyDescent="0.25"/>
    <row r="53544" x14ac:dyDescent="0.25"/>
    <row r="53545" x14ac:dyDescent="0.25"/>
    <row r="53546" x14ac:dyDescent="0.25"/>
    <row r="53547" x14ac:dyDescent="0.25"/>
    <row r="53548" x14ac:dyDescent="0.25"/>
    <row r="53549" x14ac:dyDescent="0.25"/>
    <row r="53550" x14ac:dyDescent="0.25"/>
    <row r="53551" x14ac:dyDescent="0.25"/>
    <row r="53552" x14ac:dyDescent="0.25"/>
    <row r="53553" x14ac:dyDescent="0.25"/>
    <row r="53554" x14ac:dyDescent="0.25"/>
    <row r="53555" x14ac:dyDescent="0.25"/>
    <row r="53556" x14ac:dyDescent="0.25"/>
    <row r="53557" x14ac:dyDescent="0.25"/>
    <row r="53558" x14ac:dyDescent="0.25"/>
    <row r="53559" x14ac:dyDescent="0.25"/>
    <row r="53560" x14ac:dyDescent="0.25"/>
    <row r="53561" x14ac:dyDescent="0.25"/>
    <row r="53562" x14ac:dyDescent="0.25"/>
    <row r="53563" x14ac:dyDescent="0.25"/>
    <row r="53564" x14ac:dyDescent="0.25"/>
    <row r="53565" x14ac:dyDescent="0.25"/>
    <row r="53566" x14ac:dyDescent="0.25"/>
    <row r="53567" x14ac:dyDescent="0.25"/>
    <row r="53568" x14ac:dyDescent="0.25"/>
    <row r="53569" x14ac:dyDescent="0.25"/>
    <row r="53570" x14ac:dyDescent="0.25"/>
    <row r="53571" x14ac:dyDescent="0.25"/>
    <row r="53572" x14ac:dyDescent="0.25"/>
    <row r="53573" x14ac:dyDescent="0.25"/>
    <row r="53574" x14ac:dyDescent="0.25"/>
    <row r="53575" x14ac:dyDescent="0.25"/>
    <row r="53576" x14ac:dyDescent="0.25"/>
    <row r="53577" x14ac:dyDescent="0.25"/>
    <row r="53578" x14ac:dyDescent="0.25"/>
    <row r="53579" x14ac:dyDescent="0.25"/>
    <row r="53580" x14ac:dyDescent="0.25"/>
    <row r="53581" x14ac:dyDescent="0.25"/>
    <row r="53582" x14ac:dyDescent="0.25"/>
    <row r="53583" x14ac:dyDescent="0.25"/>
    <row r="53584" x14ac:dyDescent="0.25"/>
    <row r="53585" x14ac:dyDescent="0.25"/>
    <row r="53586" x14ac:dyDescent="0.25"/>
    <row r="53587" x14ac:dyDescent="0.25"/>
    <row r="53588" x14ac:dyDescent="0.25"/>
    <row r="53589" x14ac:dyDescent="0.25"/>
    <row r="53590" x14ac:dyDescent="0.25"/>
    <row r="53591" x14ac:dyDescent="0.25"/>
    <row r="53592" x14ac:dyDescent="0.25"/>
    <row r="53593" x14ac:dyDescent="0.25"/>
    <row r="53594" x14ac:dyDescent="0.25"/>
    <row r="53595" x14ac:dyDescent="0.25"/>
    <row r="53596" x14ac:dyDescent="0.25"/>
    <row r="53597" x14ac:dyDescent="0.25"/>
    <row r="53598" x14ac:dyDescent="0.25"/>
    <row r="53599" x14ac:dyDescent="0.25"/>
    <row r="53600" x14ac:dyDescent="0.25"/>
    <row r="53601" x14ac:dyDescent="0.25"/>
    <row r="53602" x14ac:dyDescent="0.25"/>
    <row r="53603" x14ac:dyDescent="0.25"/>
    <row r="53604" x14ac:dyDescent="0.25"/>
    <row r="53605" x14ac:dyDescent="0.25"/>
    <row r="53606" x14ac:dyDescent="0.25"/>
    <row r="53607" x14ac:dyDescent="0.25"/>
    <row r="53608" x14ac:dyDescent="0.25"/>
    <row r="53609" x14ac:dyDescent="0.25"/>
    <row r="53610" x14ac:dyDescent="0.25"/>
    <row r="53611" x14ac:dyDescent="0.25"/>
    <row r="53612" x14ac:dyDescent="0.25"/>
    <row r="53613" x14ac:dyDescent="0.25"/>
    <row r="53614" x14ac:dyDescent="0.25"/>
    <row r="53615" x14ac:dyDescent="0.25"/>
    <row r="53616" x14ac:dyDescent="0.25"/>
    <row r="53617" x14ac:dyDescent="0.25"/>
    <row r="53618" x14ac:dyDescent="0.25"/>
    <row r="53619" x14ac:dyDescent="0.25"/>
    <row r="53620" x14ac:dyDescent="0.25"/>
    <row r="53621" x14ac:dyDescent="0.25"/>
    <row r="53622" x14ac:dyDescent="0.25"/>
    <row r="53623" x14ac:dyDescent="0.25"/>
    <row r="53624" x14ac:dyDescent="0.25"/>
    <row r="53625" x14ac:dyDescent="0.25"/>
    <row r="53626" x14ac:dyDescent="0.25"/>
    <row r="53627" x14ac:dyDescent="0.25"/>
    <row r="53628" x14ac:dyDescent="0.25"/>
    <row r="53629" x14ac:dyDescent="0.25"/>
    <row r="53630" x14ac:dyDescent="0.25"/>
    <row r="53631" x14ac:dyDescent="0.25"/>
    <row r="53632" x14ac:dyDescent="0.25"/>
    <row r="53633" x14ac:dyDescent="0.25"/>
    <row r="53634" x14ac:dyDescent="0.25"/>
    <row r="53635" x14ac:dyDescent="0.25"/>
    <row r="53636" x14ac:dyDescent="0.25"/>
    <row r="53637" x14ac:dyDescent="0.25"/>
    <row r="53638" x14ac:dyDescent="0.25"/>
    <row r="53639" x14ac:dyDescent="0.25"/>
    <row r="53640" x14ac:dyDescent="0.25"/>
    <row r="53641" x14ac:dyDescent="0.25"/>
    <row r="53642" x14ac:dyDescent="0.25"/>
    <row r="53643" x14ac:dyDescent="0.25"/>
    <row r="53644" x14ac:dyDescent="0.25"/>
    <row r="53645" x14ac:dyDescent="0.25"/>
    <row r="53646" x14ac:dyDescent="0.25"/>
    <row r="53647" x14ac:dyDescent="0.25"/>
    <row r="53648" x14ac:dyDescent="0.25"/>
    <row r="53649" x14ac:dyDescent="0.25"/>
    <row r="53650" x14ac:dyDescent="0.25"/>
    <row r="53651" x14ac:dyDescent="0.25"/>
    <row r="53652" x14ac:dyDescent="0.25"/>
    <row r="53653" x14ac:dyDescent="0.25"/>
    <row r="53654" x14ac:dyDescent="0.25"/>
    <row r="53655" x14ac:dyDescent="0.25"/>
    <row r="53656" x14ac:dyDescent="0.25"/>
    <row r="53657" x14ac:dyDescent="0.25"/>
    <row r="53658" x14ac:dyDescent="0.25"/>
    <row r="53659" x14ac:dyDescent="0.25"/>
    <row r="53660" x14ac:dyDescent="0.25"/>
    <row r="53661" x14ac:dyDescent="0.25"/>
    <row r="53662" x14ac:dyDescent="0.25"/>
    <row r="53663" x14ac:dyDescent="0.25"/>
    <row r="53664" x14ac:dyDescent="0.25"/>
    <row r="53665" x14ac:dyDescent="0.25"/>
    <row r="53666" x14ac:dyDescent="0.25"/>
    <row r="53667" x14ac:dyDescent="0.25"/>
    <row r="53668" x14ac:dyDescent="0.25"/>
    <row r="53669" x14ac:dyDescent="0.25"/>
    <row r="53670" x14ac:dyDescent="0.25"/>
    <row r="53671" x14ac:dyDescent="0.25"/>
    <row r="53672" x14ac:dyDescent="0.25"/>
    <row r="53673" x14ac:dyDescent="0.25"/>
    <row r="53674" x14ac:dyDescent="0.25"/>
    <row r="53675" x14ac:dyDescent="0.25"/>
    <row r="53676" x14ac:dyDescent="0.25"/>
    <row r="53677" x14ac:dyDescent="0.25"/>
    <row r="53678" x14ac:dyDescent="0.25"/>
    <row r="53679" x14ac:dyDescent="0.25"/>
    <row r="53680" x14ac:dyDescent="0.25"/>
    <row r="53681" x14ac:dyDescent="0.25"/>
    <row r="53682" x14ac:dyDescent="0.25"/>
    <row r="53683" x14ac:dyDescent="0.25"/>
    <row r="53684" x14ac:dyDescent="0.25"/>
    <row r="53685" x14ac:dyDescent="0.25"/>
    <row r="53686" x14ac:dyDescent="0.25"/>
    <row r="53687" x14ac:dyDescent="0.25"/>
    <row r="53688" x14ac:dyDescent="0.25"/>
    <row r="53689" x14ac:dyDescent="0.25"/>
    <row r="53690" x14ac:dyDescent="0.25"/>
    <row r="53691" x14ac:dyDescent="0.25"/>
    <row r="53692" x14ac:dyDescent="0.25"/>
    <row r="53693" x14ac:dyDescent="0.25"/>
    <row r="53694" x14ac:dyDescent="0.25"/>
    <row r="53695" x14ac:dyDescent="0.25"/>
    <row r="53696" x14ac:dyDescent="0.25"/>
    <row r="53697" x14ac:dyDescent="0.25"/>
    <row r="53698" x14ac:dyDescent="0.25"/>
    <row r="53699" x14ac:dyDescent="0.25"/>
    <row r="53700" x14ac:dyDescent="0.25"/>
    <row r="53701" x14ac:dyDescent="0.25"/>
    <row r="53702" x14ac:dyDescent="0.25"/>
    <row r="53703" x14ac:dyDescent="0.25"/>
    <row r="53704" x14ac:dyDescent="0.25"/>
    <row r="53705" x14ac:dyDescent="0.25"/>
    <row r="53706" x14ac:dyDescent="0.25"/>
    <row r="53707" x14ac:dyDescent="0.25"/>
    <row r="53708" x14ac:dyDescent="0.25"/>
    <row r="53709" x14ac:dyDescent="0.25"/>
    <row r="53710" x14ac:dyDescent="0.25"/>
    <row r="53711" x14ac:dyDescent="0.25"/>
    <row r="53712" x14ac:dyDescent="0.25"/>
    <row r="53713" x14ac:dyDescent="0.25"/>
    <row r="53714" x14ac:dyDescent="0.25"/>
    <row r="53715" x14ac:dyDescent="0.25"/>
    <row r="53716" x14ac:dyDescent="0.25"/>
    <row r="53717" x14ac:dyDescent="0.25"/>
    <row r="53718" x14ac:dyDescent="0.25"/>
    <row r="53719" x14ac:dyDescent="0.25"/>
    <row r="53720" x14ac:dyDescent="0.25"/>
    <row r="53721" x14ac:dyDescent="0.25"/>
    <row r="53722" x14ac:dyDescent="0.25"/>
    <row r="53723" x14ac:dyDescent="0.25"/>
    <row r="53724" x14ac:dyDescent="0.25"/>
    <row r="53725" x14ac:dyDescent="0.25"/>
    <row r="53726" x14ac:dyDescent="0.25"/>
    <row r="53727" x14ac:dyDescent="0.25"/>
    <row r="53728" x14ac:dyDescent="0.25"/>
    <row r="53729" x14ac:dyDescent="0.25"/>
    <row r="53730" x14ac:dyDescent="0.25"/>
    <row r="53731" x14ac:dyDescent="0.25"/>
    <row r="53732" x14ac:dyDescent="0.25"/>
    <row r="53733" x14ac:dyDescent="0.25"/>
    <row r="53734" x14ac:dyDescent="0.25"/>
    <row r="53735" x14ac:dyDescent="0.25"/>
    <row r="53736" x14ac:dyDescent="0.25"/>
    <row r="53737" x14ac:dyDescent="0.25"/>
    <row r="53738" x14ac:dyDescent="0.25"/>
    <row r="53739" x14ac:dyDescent="0.25"/>
    <row r="53740" x14ac:dyDescent="0.25"/>
    <row r="53741" x14ac:dyDescent="0.25"/>
    <row r="53742" x14ac:dyDescent="0.25"/>
    <row r="53743" x14ac:dyDescent="0.25"/>
    <row r="53744" x14ac:dyDescent="0.25"/>
    <row r="53745" x14ac:dyDescent="0.25"/>
    <row r="53746" x14ac:dyDescent="0.25"/>
    <row r="53747" x14ac:dyDescent="0.25"/>
    <row r="53748" x14ac:dyDescent="0.25"/>
    <row r="53749" x14ac:dyDescent="0.25"/>
    <row r="53750" x14ac:dyDescent="0.25"/>
    <row r="53751" x14ac:dyDescent="0.25"/>
    <row r="53752" x14ac:dyDescent="0.25"/>
    <row r="53753" x14ac:dyDescent="0.25"/>
    <row r="53754" x14ac:dyDescent="0.25"/>
    <row r="53755" x14ac:dyDescent="0.25"/>
    <row r="53756" x14ac:dyDescent="0.25"/>
    <row r="53757" x14ac:dyDescent="0.25"/>
    <row r="53758" x14ac:dyDescent="0.25"/>
    <row r="53759" x14ac:dyDescent="0.25"/>
    <row r="53760" x14ac:dyDescent="0.25"/>
    <row r="53761" x14ac:dyDescent="0.25"/>
    <row r="53762" x14ac:dyDescent="0.25"/>
    <row r="53763" x14ac:dyDescent="0.25"/>
    <row r="53764" x14ac:dyDescent="0.25"/>
    <row r="53765" x14ac:dyDescent="0.25"/>
    <row r="53766" x14ac:dyDescent="0.25"/>
    <row r="53767" x14ac:dyDescent="0.25"/>
    <row r="53768" x14ac:dyDescent="0.25"/>
    <row r="53769" x14ac:dyDescent="0.25"/>
    <row r="53770" x14ac:dyDescent="0.25"/>
    <row r="53771" x14ac:dyDescent="0.25"/>
    <row r="53772" x14ac:dyDescent="0.25"/>
    <row r="53773" x14ac:dyDescent="0.25"/>
    <row r="53774" x14ac:dyDescent="0.25"/>
    <row r="53775" x14ac:dyDescent="0.25"/>
    <row r="53776" x14ac:dyDescent="0.25"/>
    <row r="53777" x14ac:dyDescent="0.25"/>
    <row r="53778" x14ac:dyDescent="0.25"/>
    <row r="53779" x14ac:dyDescent="0.25"/>
    <row r="53780" x14ac:dyDescent="0.25"/>
    <row r="53781" x14ac:dyDescent="0.25"/>
    <row r="53782" x14ac:dyDescent="0.25"/>
    <row r="53783" x14ac:dyDescent="0.25"/>
    <row r="53784" x14ac:dyDescent="0.25"/>
    <row r="53785" x14ac:dyDescent="0.25"/>
    <row r="53786" x14ac:dyDescent="0.25"/>
    <row r="53787" x14ac:dyDescent="0.25"/>
    <row r="53788" x14ac:dyDescent="0.25"/>
    <row r="53789" x14ac:dyDescent="0.25"/>
    <row r="53790" x14ac:dyDescent="0.25"/>
    <row r="53791" x14ac:dyDescent="0.25"/>
    <row r="53792" x14ac:dyDescent="0.25"/>
    <row r="53793" x14ac:dyDescent="0.25"/>
    <row r="53794" x14ac:dyDescent="0.25"/>
    <row r="53795" x14ac:dyDescent="0.25"/>
    <row r="53796" x14ac:dyDescent="0.25"/>
    <row r="53797" x14ac:dyDescent="0.25"/>
    <row r="53798" x14ac:dyDescent="0.25"/>
    <row r="53799" x14ac:dyDescent="0.25"/>
    <row r="53800" x14ac:dyDescent="0.25"/>
    <row r="53801" x14ac:dyDescent="0.25"/>
    <row r="53802" x14ac:dyDescent="0.25"/>
    <row r="53803" x14ac:dyDescent="0.25"/>
    <row r="53804" x14ac:dyDescent="0.25"/>
    <row r="53805" x14ac:dyDescent="0.25"/>
    <row r="53806" x14ac:dyDescent="0.25"/>
    <row r="53807" x14ac:dyDescent="0.25"/>
    <row r="53808" x14ac:dyDescent="0.25"/>
    <row r="53809" x14ac:dyDescent="0.25"/>
    <row r="53810" x14ac:dyDescent="0.25"/>
    <row r="53811" x14ac:dyDescent="0.25"/>
    <row r="53812" x14ac:dyDescent="0.25"/>
    <row r="53813" x14ac:dyDescent="0.25"/>
    <row r="53814" x14ac:dyDescent="0.25"/>
    <row r="53815" x14ac:dyDescent="0.25"/>
    <row r="53816" x14ac:dyDescent="0.25"/>
    <row r="53817" x14ac:dyDescent="0.25"/>
    <row r="53818" x14ac:dyDescent="0.25"/>
    <row r="53819" x14ac:dyDescent="0.25"/>
    <row r="53820" x14ac:dyDescent="0.25"/>
    <row r="53821" x14ac:dyDescent="0.25"/>
    <row r="53822" x14ac:dyDescent="0.25"/>
    <row r="53823" x14ac:dyDescent="0.25"/>
    <row r="53824" x14ac:dyDescent="0.25"/>
    <row r="53825" x14ac:dyDescent="0.25"/>
    <row r="53826" x14ac:dyDescent="0.25"/>
    <row r="53827" x14ac:dyDescent="0.25"/>
    <row r="53828" x14ac:dyDescent="0.25"/>
    <row r="53829" x14ac:dyDescent="0.25"/>
    <row r="53830" x14ac:dyDescent="0.25"/>
    <row r="53831" x14ac:dyDescent="0.25"/>
    <row r="53832" x14ac:dyDescent="0.25"/>
    <row r="53833" x14ac:dyDescent="0.25"/>
    <row r="53834" x14ac:dyDescent="0.25"/>
    <row r="53835" x14ac:dyDescent="0.25"/>
    <row r="53836" x14ac:dyDescent="0.25"/>
    <row r="53837" x14ac:dyDescent="0.25"/>
    <row r="53838" x14ac:dyDescent="0.25"/>
    <row r="53839" x14ac:dyDescent="0.25"/>
    <row r="53840" x14ac:dyDescent="0.25"/>
    <row r="53841" x14ac:dyDescent="0.25"/>
    <row r="53842" x14ac:dyDescent="0.25"/>
    <row r="53843" x14ac:dyDescent="0.25"/>
    <row r="53844" x14ac:dyDescent="0.25"/>
    <row r="53845" x14ac:dyDescent="0.25"/>
    <row r="53846" x14ac:dyDescent="0.25"/>
    <row r="53847" x14ac:dyDescent="0.25"/>
    <row r="53848" x14ac:dyDescent="0.25"/>
    <row r="53849" x14ac:dyDescent="0.25"/>
    <row r="53850" x14ac:dyDescent="0.25"/>
    <row r="53851" x14ac:dyDescent="0.25"/>
    <row r="53852" x14ac:dyDescent="0.25"/>
    <row r="53853" x14ac:dyDescent="0.25"/>
    <row r="53854" x14ac:dyDescent="0.25"/>
    <row r="53855" x14ac:dyDescent="0.25"/>
    <row r="53856" x14ac:dyDescent="0.25"/>
    <row r="53857" x14ac:dyDescent="0.25"/>
    <row r="53858" x14ac:dyDescent="0.25"/>
    <row r="53859" x14ac:dyDescent="0.25"/>
    <row r="53860" x14ac:dyDescent="0.25"/>
    <row r="53861" x14ac:dyDescent="0.25"/>
    <row r="53862" x14ac:dyDescent="0.25"/>
    <row r="53863" x14ac:dyDescent="0.25"/>
    <row r="53864" x14ac:dyDescent="0.25"/>
    <row r="53865" x14ac:dyDescent="0.25"/>
    <row r="53866" x14ac:dyDescent="0.25"/>
    <row r="53867" x14ac:dyDescent="0.25"/>
    <row r="53868" x14ac:dyDescent="0.25"/>
    <row r="53869" x14ac:dyDescent="0.25"/>
    <row r="53870" x14ac:dyDescent="0.25"/>
    <row r="53871" x14ac:dyDescent="0.25"/>
    <row r="53872" x14ac:dyDescent="0.25"/>
    <row r="53873" x14ac:dyDescent="0.25"/>
    <row r="53874" x14ac:dyDescent="0.25"/>
    <row r="53875" x14ac:dyDescent="0.25"/>
    <row r="53876" x14ac:dyDescent="0.25"/>
    <row r="53877" x14ac:dyDescent="0.25"/>
    <row r="53878" x14ac:dyDescent="0.25"/>
    <row r="53879" x14ac:dyDescent="0.25"/>
    <row r="53880" x14ac:dyDescent="0.25"/>
    <row r="53881" x14ac:dyDescent="0.25"/>
    <row r="53882" x14ac:dyDescent="0.25"/>
    <row r="53883" x14ac:dyDescent="0.25"/>
    <row r="53884" x14ac:dyDescent="0.25"/>
    <row r="53885" x14ac:dyDescent="0.25"/>
    <row r="53886" x14ac:dyDescent="0.25"/>
    <row r="53887" x14ac:dyDescent="0.25"/>
    <row r="53888" x14ac:dyDescent="0.25"/>
    <row r="53889" x14ac:dyDescent="0.25"/>
    <row r="53890" x14ac:dyDescent="0.25"/>
    <row r="53891" x14ac:dyDescent="0.25"/>
    <row r="53892" x14ac:dyDescent="0.25"/>
    <row r="53893" x14ac:dyDescent="0.25"/>
    <row r="53894" x14ac:dyDescent="0.25"/>
    <row r="53895" x14ac:dyDescent="0.25"/>
    <row r="53896" x14ac:dyDescent="0.25"/>
    <row r="53897" x14ac:dyDescent="0.25"/>
    <row r="53898" x14ac:dyDescent="0.25"/>
    <row r="53899" x14ac:dyDescent="0.25"/>
    <row r="53900" x14ac:dyDescent="0.25"/>
    <row r="53901" x14ac:dyDescent="0.25"/>
    <row r="53902" x14ac:dyDescent="0.25"/>
    <row r="53903" x14ac:dyDescent="0.25"/>
    <row r="53904" x14ac:dyDescent="0.25"/>
    <row r="53905" x14ac:dyDescent="0.25"/>
    <row r="53906" x14ac:dyDescent="0.25"/>
    <row r="53907" x14ac:dyDescent="0.25"/>
    <row r="53908" x14ac:dyDescent="0.25"/>
    <row r="53909" x14ac:dyDescent="0.25"/>
    <row r="53910" x14ac:dyDescent="0.25"/>
    <row r="53911" x14ac:dyDescent="0.25"/>
    <row r="53912" x14ac:dyDescent="0.25"/>
    <row r="53913" x14ac:dyDescent="0.25"/>
    <row r="53914" x14ac:dyDescent="0.25"/>
    <row r="53915" x14ac:dyDescent="0.25"/>
    <row r="53916" x14ac:dyDescent="0.25"/>
    <row r="53917" x14ac:dyDescent="0.25"/>
    <row r="53918" x14ac:dyDescent="0.25"/>
    <row r="53919" x14ac:dyDescent="0.25"/>
    <row r="53920" x14ac:dyDescent="0.25"/>
    <row r="53921" x14ac:dyDescent="0.25"/>
    <row r="53922" x14ac:dyDescent="0.25"/>
    <row r="53923" x14ac:dyDescent="0.25"/>
    <row r="53924" x14ac:dyDescent="0.25"/>
    <row r="53925" x14ac:dyDescent="0.25"/>
    <row r="53926" x14ac:dyDescent="0.25"/>
    <row r="53927" x14ac:dyDescent="0.25"/>
    <row r="53928" x14ac:dyDescent="0.25"/>
    <row r="53929" x14ac:dyDescent="0.25"/>
    <row r="53930" x14ac:dyDescent="0.25"/>
    <row r="53931" x14ac:dyDescent="0.25"/>
    <row r="53932" x14ac:dyDescent="0.25"/>
    <row r="53933" x14ac:dyDescent="0.25"/>
    <row r="53934" x14ac:dyDescent="0.25"/>
    <row r="53935" x14ac:dyDescent="0.25"/>
    <row r="53936" x14ac:dyDescent="0.25"/>
    <row r="53937" x14ac:dyDescent="0.25"/>
    <row r="53938" x14ac:dyDescent="0.25"/>
    <row r="53939" x14ac:dyDescent="0.25"/>
    <row r="53940" x14ac:dyDescent="0.25"/>
    <row r="53941" x14ac:dyDescent="0.25"/>
    <row r="53942" x14ac:dyDescent="0.25"/>
    <row r="53943" x14ac:dyDescent="0.25"/>
    <row r="53944" x14ac:dyDescent="0.25"/>
    <row r="53945" x14ac:dyDescent="0.25"/>
    <row r="53946" x14ac:dyDescent="0.25"/>
    <row r="53947" x14ac:dyDescent="0.25"/>
    <row r="53948" x14ac:dyDescent="0.25"/>
    <row r="53949" x14ac:dyDescent="0.25"/>
    <row r="53950" x14ac:dyDescent="0.25"/>
    <row r="53951" x14ac:dyDescent="0.25"/>
    <row r="53952" x14ac:dyDescent="0.25"/>
    <row r="53953" x14ac:dyDescent="0.25"/>
    <row r="53954" x14ac:dyDescent="0.25"/>
    <row r="53955" x14ac:dyDescent="0.25"/>
    <row r="53956" x14ac:dyDescent="0.25"/>
    <row r="53957" x14ac:dyDescent="0.25"/>
    <row r="53958" x14ac:dyDescent="0.25"/>
    <row r="53959" x14ac:dyDescent="0.25"/>
    <row r="53960" x14ac:dyDescent="0.25"/>
    <row r="53961" x14ac:dyDescent="0.25"/>
    <row r="53962" x14ac:dyDescent="0.25"/>
    <row r="53963" x14ac:dyDescent="0.25"/>
    <row r="53964" x14ac:dyDescent="0.25"/>
    <row r="53965" x14ac:dyDescent="0.25"/>
    <row r="53966" x14ac:dyDescent="0.25"/>
    <row r="53967" x14ac:dyDescent="0.25"/>
    <row r="53968" x14ac:dyDescent="0.25"/>
    <row r="53969" x14ac:dyDescent="0.25"/>
    <row r="53970" x14ac:dyDescent="0.25"/>
    <row r="53971" x14ac:dyDescent="0.25"/>
    <row r="53972" x14ac:dyDescent="0.25"/>
    <row r="53973" x14ac:dyDescent="0.25"/>
    <row r="53974" x14ac:dyDescent="0.25"/>
    <row r="53975" x14ac:dyDescent="0.25"/>
    <row r="53976" x14ac:dyDescent="0.25"/>
    <row r="53977" x14ac:dyDescent="0.25"/>
    <row r="53978" x14ac:dyDescent="0.25"/>
    <row r="53979" x14ac:dyDescent="0.25"/>
    <row r="53980" x14ac:dyDescent="0.25"/>
    <row r="53981" x14ac:dyDescent="0.25"/>
    <row r="53982" x14ac:dyDescent="0.25"/>
    <row r="53983" x14ac:dyDescent="0.25"/>
    <row r="53984" x14ac:dyDescent="0.25"/>
    <row r="53985" x14ac:dyDescent="0.25"/>
    <row r="53986" x14ac:dyDescent="0.25"/>
    <row r="53987" x14ac:dyDescent="0.25"/>
    <row r="53988" x14ac:dyDescent="0.25"/>
    <row r="53989" x14ac:dyDescent="0.25"/>
    <row r="53990" x14ac:dyDescent="0.25"/>
    <row r="53991" x14ac:dyDescent="0.25"/>
    <row r="53992" x14ac:dyDescent="0.25"/>
    <row r="53993" x14ac:dyDescent="0.25"/>
    <row r="53994" x14ac:dyDescent="0.25"/>
    <row r="53995" x14ac:dyDescent="0.25"/>
    <row r="53996" x14ac:dyDescent="0.25"/>
    <row r="53997" x14ac:dyDescent="0.25"/>
    <row r="53998" x14ac:dyDescent="0.25"/>
    <row r="53999" x14ac:dyDescent="0.25"/>
    <row r="54000" x14ac:dyDescent="0.25"/>
    <row r="54001" x14ac:dyDescent="0.25"/>
    <row r="54002" x14ac:dyDescent="0.25"/>
    <row r="54003" x14ac:dyDescent="0.25"/>
    <row r="54004" x14ac:dyDescent="0.25"/>
    <row r="54005" x14ac:dyDescent="0.25"/>
    <row r="54006" x14ac:dyDescent="0.25"/>
    <row r="54007" x14ac:dyDescent="0.25"/>
    <row r="54008" x14ac:dyDescent="0.25"/>
    <row r="54009" x14ac:dyDescent="0.25"/>
    <row r="54010" x14ac:dyDescent="0.25"/>
    <row r="54011" x14ac:dyDescent="0.25"/>
    <row r="54012" x14ac:dyDescent="0.25"/>
    <row r="54013" x14ac:dyDescent="0.25"/>
    <row r="54014" x14ac:dyDescent="0.25"/>
    <row r="54015" x14ac:dyDescent="0.25"/>
    <row r="54016" x14ac:dyDescent="0.25"/>
    <row r="54017" x14ac:dyDescent="0.25"/>
    <row r="54018" x14ac:dyDescent="0.25"/>
    <row r="54019" x14ac:dyDescent="0.25"/>
    <row r="54020" x14ac:dyDescent="0.25"/>
    <row r="54021" x14ac:dyDescent="0.25"/>
    <row r="54022" x14ac:dyDescent="0.25"/>
    <row r="54023" x14ac:dyDescent="0.25"/>
    <row r="54024" x14ac:dyDescent="0.25"/>
    <row r="54025" x14ac:dyDescent="0.25"/>
    <row r="54026" x14ac:dyDescent="0.25"/>
    <row r="54027" x14ac:dyDescent="0.25"/>
    <row r="54028" x14ac:dyDescent="0.25"/>
    <row r="54029" x14ac:dyDescent="0.25"/>
    <row r="54030" x14ac:dyDescent="0.25"/>
    <row r="54031" x14ac:dyDescent="0.25"/>
    <row r="54032" x14ac:dyDescent="0.25"/>
    <row r="54033" x14ac:dyDescent="0.25"/>
    <row r="54034" x14ac:dyDescent="0.25"/>
    <row r="54035" x14ac:dyDescent="0.25"/>
    <row r="54036" x14ac:dyDescent="0.25"/>
    <row r="54037" x14ac:dyDescent="0.25"/>
    <row r="54038" x14ac:dyDescent="0.25"/>
    <row r="54039" x14ac:dyDescent="0.25"/>
    <row r="54040" x14ac:dyDescent="0.25"/>
    <row r="54041" x14ac:dyDescent="0.25"/>
    <row r="54042" x14ac:dyDescent="0.25"/>
    <row r="54043" x14ac:dyDescent="0.25"/>
    <row r="54044" x14ac:dyDescent="0.25"/>
    <row r="54045" x14ac:dyDescent="0.25"/>
    <row r="54046" x14ac:dyDescent="0.25"/>
    <row r="54047" x14ac:dyDescent="0.25"/>
    <row r="54048" x14ac:dyDescent="0.25"/>
    <row r="54049" x14ac:dyDescent="0.25"/>
    <row r="54050" x14ac:dyDescent="0.25"/>
    <row r="54051" x14ac:dyDescent="0.25"/>
    <row r="54052" x14ac:dyDescent="0.25"/>
    <row r="54053" x14ac:dyDescent="0.25"/>
    <row r="54054" x14ac:dyDescent="0.25"/>
    <row r="54055" x14ac:dyDescent="0.25"/>
    <row r="54056" x14ac:dyDescent="0.25"/>
    <row r="54057" x14ac:dyDescent="0.25"/>
    <row r="54058" x14ac:dyDescent="0.25"/>
    <row r="54059" x14ac:dyDescent="0.25"/>
    <row r="54060" x14ac:dyDescent="0.25"/>
    <row r="54061" x14ac:dyDescent="0.25"/>
    <row r="54062" x14ac:dyDescent="0.25"/>
    <row r="54063" x14ac:dyDescent="0.25"/>
    <row r="54064" x14ac:dyDescent="0.25"/>
    <row r="54065" x14ac:dyDescent="0.25"/>
    <row r="54066" x14ac:dyDescent="0.25"/>
    <row r="54067" x14ac:dyDescent="0.25"/>
    <row r="54068" x14ac:dyDescent="0.25"/>
    <row r="54069" x14ac:dyDescent="0.25"/>
    <row r="54070" x14ac:dyDescent="0.25"/>
    <row r="54071" x14ac:dyDescent="0.25"/>
    <row r="54072" x14ac:dyDescent="0.25"/>
    <row r="54073" x14ac:dyDescent="0.25"/>
    <row r="54074" x14ac:dyDescent="0.25"/>
    <row r="54075" x14ac:dyDescent="0.25"/>
    <row r="54076" x14ac:dyDescent="0.25"/>
    <row r="54077" x14ac:dyDescent="0.25"/>
    <row r="54078" x14ac:dyDescent="0.25"/>
    <row r="54079" x14ac:dyDescent="0.25"/>
    <row r="54080" x14ac:dyDescent="0.25"/>
    <row r="54081" x14ac:dyDescent="0.25"/>
    <row r="54082" x14ac:dyDescent="0.25"/>
    <row r="54083" x14ac:dyDescent="0.25"/>
    <row r="54084" x14ac:dyDescent="0.25"/>
    <row r="54085" x14ac:dyDescent="0.25"/>
    <row r="54086" x14ac:dyDescent="0.25"/>
    <row r="54087" x14ac:dyDescent="0.25"/>
    <row r="54088" x14ac:dyDescent="0.25"/>
    <row r="54089" x14ac:dyDescent="0.25"/>
    <row r="54090" x14ac:dyDescent="0.25"/>
    <row r="54091" x14ac:dyDescent="0.25"/>
    <row r="54092" x14ac:dyDescent="0.25"/>
    <row r="54093" x14ac:dyDescent="0.25"/>
    <row r="54094" x14ac:dyDescent="0.25"/>
    <row r="54095" x14ac:dyDescent="0.25"/>
    <row r="54096" x14ac:dyDescent="0.25"/>
    <row r="54097" x14ac:dyDescent="0.25"/>
    <row r="54098" x14ac:dyDescent="0.25"/>
    <row r="54099" x14ac:dyDescent="0.25"/>
    <row r="54100" x14ac:dyDescent="0.25"/>
    <row r="54101" x14ac:dyDescent="0.25"/>
    <row r="54102" x14ac:dyDescent="0.25"/>
    <row r="54103" x14ac:dyDescent="0.25"/>
    <row r="54104" x14ac:dyDescent="0.25"/>
    <row r="54105" x14ac:dyDescent="0.25"/>
    <row r="54106" x14ac:dyDescent="0.25"/>
    <row r="54107" x14ac:dyDescent="0.25"/>
    <row r="54108" x14ac:dyDescent="0.25"/>
    <row r="54109" x14ac:dyDescent="0.25"/>
    <row r="54110" x14ac:dyDescent="0.25"/>
    <row r="54111" x14ac:dyDescent="0.25"/>
    <row r="54112" x14ac:dyDescent="0.25"/>
    <row r="54113" x14ac:dyDescent="0.25"/>
    <row r="54114" x14ac:dyDescent="0.25"/>
    <row r="54115" x14ac:dyDescent="0.25"/>
    <row r="54116" x14ac:dyDescent="0.25"/>
    <row r="54117" x14ac:dyDescent="0.25"/>
    <row r="54118" x14ac:dyDescent="0.25"/>
    <row r="54119" x14ac:dyDescent="0.25"/>
    <row r="54120" x14ac:dyDescent="0.25"/>
    <row r="54121" x14ac:dyDescent="0.25"/>
    <row r="54122" x14ac:dyDescent="0.25"/>
    <row r="54123" x14ac:dyDescent="0.25"/>
    <row r="54124" x14ac:dyDescent="0.25"/>
    <row r="54125" x14ac:dyDescent="0.25"/>
    <row r="54126" x14ac:dyDescent="0.25"/>
    <row r="54127" x14ac:dyDescent="0.25"/>
    <row r="54128" x14ac:dyDescent="0.25"/>
    <row r="54129" x14ac:dyDescent="0.25"/>
    <row r="54130" x14ac:dyDescent="0.25"/>
    <row r="54131" x14ac:dyDescent="0.25"/>
    <row r="54132" x14ac:dyDescent="0.25"/>
    <row r="54133" x14ac:dyDescent="0.25"/>
    <row r="54134" x14ac:dyDescent="0.25"/>
    <row r="54135" x14ac:dyDescent="0.25"/>
    <row r="54136" x14ac:dyDescent="0.25"/>
    <row r="54137" x14ac:dyDescent="0.25"/>
    <row r="54138" x14ac:dyDescent="0.25"/>
    <row r="54139" x14ac:dyDescent="0.25"/>
    <row r="54140" x14ac:dyDescent="0.25"/>
    <row r="54141" x14ac:dyDescent="0.25"/>
    <row r="54142" x14ac:dyDescent="0.25"/>
    <row r="54143" x14ac:dyDescent="0.25"/>
    <row r="54144" x14ac:dyDescent="0.25"/>
    <row r="54145" x14ac:dyDescent="0.25"/>
    <row r="54146" x14ac:dyDescent="0.25"/>
    <row r="54147" x14ac:dyDescent="0.25"/>
    <row r="54148" x14ac:dyDescent="0.25"/>
    <row r="54149" x14ac:dyDescent="0.25"/>
    <row r="54150" x14ac:dyDescent="0.25"/>
    <row r="54151" x14ac:dyDescent="0.25"/>
    <row r="54152" x14ac:dyDescent="0.25"/>
    <row r="54153" x14ac:dyDescent="0.25"/>
    <row r="54154" x14ac:dyDescent="0.25"/>
    <row r="54155" x14ac:dyDescent="0.25"/>
    <row r="54156" x14ac:dyDescent="0.25"/>
    <row r="54157" x14ac:dyDescent="0.25"/>
    <row r="54158" x14ac:dyDescent="0.25"/>
    <row r="54159" x14ac:dyDescent="0.25"/>
    <row r="54160" x14ac:dyDescent="0.25"/>
    <row r="54161" x14ac:dyDescent="0.25"/>
    <row r="54162" x14ac:dyDescent="0.25"/>
    <row r="54163" x14ac:dyDescent="0.25"/>
    <row r="54164" x14ac:dyDescent="0.25"/>
    <row r="54165" x14ac:dyDescent="0.25"/>
    <row r="54166" x14ac:dyDescent="0.25"/>
    <row r="54167" x14ac:dyDescent="0.25"/>
    <row r="54168" x14ac:dyDescent="0.25"/>
    <row r="54169" x14ac:dyDescent="0.25"/>
    <row r="54170" x14ac:dyDescent="0.25"/>
    <row r="54171" x14ac:dyDescent="0.25"/>
    <row r="54172" x14ac:dyDescent="0.25"/>
    <row r="54173" x14ac:dyDescent="0.25"/>
    <row r="54174" x14ac:dyDescent="0.25"/>
    <row r="54175" x14ac:dyDescent="0.25"/>
    <row r="54176" x14ac:dyDescent="0.25"/>
    <row r="54177" x14ac:dyDescent="0.25"/>
    <row r="54178" x14ac:dyDescent="0.25"/>
    <row r="54179" x14ac:dyDescent="0.25"/>
    <row r="54180" x14ac:dyDescent="0.25"/>
    <row r="54181" x14ac:dyDescent="0.25"/>
    <row r="54182" x14ac:dyDescent="0.25"/>
    <row r="54183" x14ac:dyDescent="0.25"/>
    <row r="54184" x14ac:dyDescent="0.25"/>
    <row r="54185" x14ac:dyDescent="0.25"/>
    <row r="54186" x14ac:dyDescent="0.25"/>
    <row r="54187" x14ac:dyDescent="0.25"/>
    <row r="54188" x14ac:dyDescent="0.25"/>
    <row r="54189" x14ac:dyDescent="0.25"/>
    <row r="54190" x14ac:dyDescent="0.25"/>
    <row r="54191" x14ac:dyDescent="0.25"/>
    <row r="54192" x14ac:dyDescent="0.25"/>
    <row r="54193" x14ac:dyDescent="0.25"/>
    <row r="54194" x14ac:dyDescent="0.25"/>
    <row r="54195" x14ac:dyDescent="0.25"/>
    <row r="54196" x14ac:dyDescent="0.25"/>
    <row r="54197" x14ac:dyDescent="0.25"/>
    <row r="54198" x14ac:dyDescent="0.25"/>
    <row r="54199" x14ac:dyDescent="0.25"/>
    <row r="54200" x14ac:dyDescent="0.25"/>
    <row r="54201" x14ac:dyDescent="0.25"/>
    <row r="54202" x14ac:dyDescent="0.25"/>
    <row r="54203" x14ac:dyDescent="0.25"/>
    <row r="54204" x14ac:dyDescent="0.25"/>
    <row r="54205" x14ac:dyDescent="0.25"/>
    <row r="54206" x14ac:dyDescent="0.25"/>
    <row r="54207" x14ac:dyDescent="0.25"/>
    <row r="54208" x14ac:dyDescent="0.25"/>
    <row r="54209" x14ac:dyDescent="0.25"/>
    <row r="54210" x14ac:dyDescent="0.25"/>
    <row r="54211" x14ac:dyDescent="0.25"/>
    <row r="54212" x14ac:dyDescent="0.25"/>
    <row r="54213" x14ac:dyDescent="0.25"/>
    <row r="54214" x14ac:dyDescent="0.25"/>
    <row r="54215" x14ac:dyDescent="0.25"/>
    <row r="54216" x14ac:dyDescent="0.25"/>
    <row r="54217" x14ac:dyDescent="0.25"/>
    <row r="54218" x14ac:dyDescent="0.25"/>
    <row r="54219" x14ac:dyDescent="0.25"/>
    <row r="54220" x14ac:dyDescent="0.25"/>
    <row r="54221" x14ac:dyDescent="0.25"/>
    <row r="54222" x14ac:dyDescent="0.25"/>
    <row r="54223" x14ac:dyDescent="0.25"/>
    <row r="54224" x14ac:dyDescent="0.25"/>
    <row r="54225" x14ac:dyDescent="0.25"/>
    <row r="54226" x14ac:dyDescent="0.25"/>
    <row r="54227" x14ac:dyDescent="0.25"/>
    <row r="54228" x14ac:dyDescent="0.25"/>
    <row r="54229" x14ac:dyDescent="0.25"/>
    <row r="54230" x14ac:dyDescent="0.25"/>
    <row r="54231" x14ac:dyDescent="0.25"/>
    <row r="54232" x14ac:dyDescent="0.25"/>
    <row r="54233" x14ac:dyDescent="0.25"/>
    <row r="54234" x14ac:dyDescent="0.25"/>
    <row r="54235" x14ac:dyDescent="0.25"/>
    <row r="54236" x14ac:dyDescent="0.25"/>
    <row r="54237" x14ac:dyDescent="0.25"/>
    <row r="54238" x14ac:dyDescent="0.25"/>
    <row r="54239" x14ac:dyDescent="0.25"/>
    <row r="54240" x14ac:dyDescent="0.25"/>
    <row r="54241" x14ac:dyDescent="0.25"/>
    <row r="54242" x14ac:dyDescent="0.25"/>
    <row r="54243" x14ac:dyDescent="0.25"/>
    <row r="54244" x14ac:dyDescent="0.25"/>
    <row r="54245" x14ac:dyDescent="0.25"/>
    <row r="54246" x14ac:dyDescent="0.25"/>
    <row r="54247" x14ac:dyDescent="0.25"/>
    <row r="54248" x14ac:dyDescent="0.25"/>
    <row r="54249" x14ac:dyDescent="0.25"/>
    <row r="54250" x14ac:dyDescent="0.25"/>
    <row r="54251" x14ac:dyDescent="0.25"/>
    <row r="54252" x14ac:dyDescent="0.25"/>
    <row r="54253" x14ac:dyDescent="0.25"/>
    <row r="54254" x14ac:dyDescent="0.25"/>
    <row r="54255" x14ac:dyDescent="0.25"/>
    <row r="54256" x14ac:dyDescent="0.25"/>
    <row r="54257" x14ac:dyDescent="0.25"/>
    <row r="54258" x14ac:dyDescent="0.25"/>
    <row r="54259" x14ac:dyDescent="0.25"/>
    <row r="54260" x14ac:dyDescent="0.25"/>
    <row r="54261" x14ac:dyDescent="0.25"/>
    <row r="54262" x14ac:dyDescent="0.25"/>
    <row r="54263" x14ac:dyDescent="0.25"/>
    <row r="54264" x14ac:dyDescent="0.25"/>
    <row r="54265" x14ac:dyDescent="0.25"/>
    <row r="54266" x14ac:dyDescent="0.25"/>
    <row r="54267" x14ac:dyDescent="0.25"/>
    <row r="54268" x14ac:dyDescent="0.25"/>
    <row r="54269" x14ac:dyDescent="0.25"/>
    <row r="54270" x14ac:dyDescent="0.25"/>
    <row r="54271" x14ac:dyDescent="0.25"/>
    <row r="54272" x14ac:dyDescent="0.25"/>
    <row r="54273" x14ac:dyDescent="0.25"/>
    <row r="54274" x14ac:dyDescent="0.25"/>
    <row r="54275" x14ac:dyDescent="0.25"/>
    <row r="54276" x14ac:dyDescent="0.25"/>
    <row r="54277" x14ac:dyDescent="0.25"/>
    <row r="54278" x14ac:dyDescent="0.25"/>
    <row r="54279" x14ac:dyDescent="0.25"/>
    <row r="54280" x14ac:dyDescent="0.25"/>
    <row r="54281" x14ac:dyDescent="0.25"/>
    <row r="54282" x14ac:dyDescent="0.25"/>
    <row r="54283" x14ac:dyDescent="0.25"/>
    <row r="54284" x14ac:dyDescent="0.25"/>
    <row r="54285" x14ac:dyDescent="0.25"/>
    <row r="54286" x14ac:dyDescent="0.25"/>
    <row r="54287" x14ac:dyDescent="0.25"/>
    <row r="54288" x14ac:dyDescent="0.25"/>
    <row r="54289" x14ac:dyDescent="0.25"/>
    <row r="54290" x14ac:dyDescent="0.25"/>
    <row r="54291" x14ac:dyDescent="0.25"/>
    <row r="54292" x14ac:dyDescent="0.25"/>
    <row r="54293" x14ac:dyDescent="0.25"/>
    <row r="54294" x14ac:dyDescent="0.25"/>
    <row r="54295" x14ac:dyDescent="0.25"/>
    <row r="54296" x14ac:dyDescent="0.25"/>
    <row r="54297" x14ac:dyDescent="0.25"/>
    <row r="54298" x14ac:dyDescent="0.25"/>
    <row r="54299" x14ac:dyDescent="0.25"/>
    <row r="54300" x14ac:dyDescent="0.25"/>
    <row r="54301" x14ac:dyDescent="0.25"/>
    <row r="54302" x14ac:dyDescent="0.25"/>
    <row r="54303" x14ac:dyDescent="0.25"/>
    <row r="54304" x14ac:dyDescent="0.25"/>
    <row r="54305" x14ac:dyDescent="0.25"/>
    <row r="54306" x14ac:dyDescent="0.25"/>
    <row r="54307" x14ac:dyDescent="0.25"/>
    <row r="54308" x14ac:dyDescent="0.25"/>
    <row r="54309" x14ac:dyDescent="0.25"/>
    <row r="54310" x14ac:dyDescent="0.25"/>
    <row r="54311" x14ac:dyDescent="0.25"/>
    <row r="54312" x14ac:dyDescent="0.25"/>
    <row r="54313" x14ac:dyDescent="0.25"/>
    <row r="54314" x14ac:dyDescent="0.25"/>
    <row r="54315" x14ac:dyDescent="0.25"/>
    <row r="54316" x14ac:dyDescent="0.25"/>
    <row r="54317" x14ac:dyDescent="0.25"/>
    <row r="54318" x14ac:dyDescent="0.25"/>
    <row r="54319" x14ac:dyDescent="0.25"/>
    <row r="54320" x14ac:dyDescent="0.25"/>
    <row r="54321" x14ac:dyDescent="0.25"/>
    <row r="54322" x14ac:dyDescent="0.25"/>
    <row r="54323" x14ac:dyDescent="0.25"/>
    <row r="54324" x14ac:dyDescent="0.25"/>
    <row r="54325" x14ac:dyDescent="0.25"/>
    <row r="54326" x14ac:dyDescent="0.25"/>
    <row r="54327" x14ac:dyDescent="0.25"/>
    <row r="54328" x14ac:dyDescent="0.25"/>
    <row r="54329" x14ac:dyDescent="0.25"/>
    <row r="54330" x14ac:dyDescent="0.25"/>
    <row r="54331" x14ac:dyDescent="0.25"/>
    <row r="54332" x14ac:dyDescent="0.25"/>
    <row r="54333" x14ac:dyDescent="0.25"/>
    <row r="54334" x14ac:dyDescent="0.25"/>
    <row r="54335" x14ac:dyDescent="0.25"/>
    <row r="54336" x14ac:dyDescent="0.25"/>
    <row r="54337" x14ac:dyDescent="0.25"/>
    <row r="54338" x14ac:dyDescent="0.25"/>
    <row r="54339" x14ac:dyDescent="0.25"/>
    <row r="54340" x14ac:dyDescent="0.25"/>
    <row r="54341" x14ac:dyDescent="0.25"/>
    <row r="54342" x14ac:dyDescent="0.25"/>
    <row r="54343" x14ac:dyDescent="0.25"/>
    <row r="54344" x14ac:dyDescent="0.25"/>
    <row r="54345" x14ac:dyDescent="0.25"/>
    <row r="54346" x14ac:dyDescent="0.25"/>
    <row r="54347" x14ac:dyDescent="0.25"/>
    <row r="54348" x14ac:dyDescent="0.25"/>
    <row r="54349" x14ac:dyDescent="0.25"/>
    <row r="54350" x14ac:dyDescent="0.25"/>
    <row r="54351" x14ac:dyDescent="0.25"/>
    <row r="54352" x14ac:dyDescent="0.25"/>
    <row r="54353" x14ac:dyDescent="0.25"/>
    <row r="54354" x14ac:dyDescent="0.25"/>
    <row r="54355" x14ac:dyDescent="0.25"/>
    <row r="54356" x14ac:dyDescent="0.25"/>
    <row r="54357" x14ac:dyDescent="0.25"/>
    <row r="54358" x14ac:dyDescent="0.25"/>
    <row r="54359" x14ac:dyDescent="0.25"/>
    <row r="54360" x14ac:dyDescent="0.25"/>
    <row r="54361" x14ac:dyDescent="0.25"/>
    <row r="54362" x14ac:dyDescent="0.25"/>
    <row r="54363" x14ac:dyDescent="0.25"/>
    <row r="54364" x14ac:dyDescent="0.25"/>
    <row r="54365" x14ac:dyDescent="0.25"/>
    <row r="54366" x14ac:dyDescent="0.25"/>
    <row r="54367" x14ac:dyDescent="0.25"/>
    <row r="54368" x14ac:dyDescent="0.25"/>
    <row r="54369" x14ac:dyDescent="0.25"/>
    <row r="54370" x14ac:dyDescent="0.25"/>
    <row r="54371" x14ac:dyDescent="0.25"/>
    <row r="54372" x14ac:dyDescent="0.25"/>
    <row r="54373" x14ac:dyDescent="0.25"/>
    <row r="54374" x14ac:dyDescent="0.25"/>
    <row r="54375" x14ac:dyDescent="0.25"/>
    <row r="54376" x14ac:dyDescent="0.25"/>
    <row r="54377" x14ac:dyDescent="0.25"/>
    <row r="54378" x14ac:dyDescent="0.25"/>
    <row r="54379" x14ac:dyDescent="0.25"/>
    <row r="54380" x14ac:dyDescent="0.25"/>
    <row r="54381" x14ac:dyDescent="0.25"/>
    <row r="54382" x14ac:dyDescent="0.25"/>
    <row r="54383" x14ac:dyDescent="0.25"/>
    <row r="54384" x14ac:dyDescent="0.25"/>
    <row r="54385" x14ac:dyDescent="0.25"/>
    <row r="54386" x14ac:dyDescent="0.25"/>
    <row r="54387" x14ac:dyDescent="0.25"/>
    <row r="54388" x14ac:dyDescent="0.25"/>
    <row r="54389" x14ac:dyDescent="0.25"/>
    <row r="54390" x14ac:dyDescent="0.25"/>
    <row r="54391" x14ac:dyDescent="0.25"/>
    <row r="54392" x14ac:dyDescent="0.25"/>
    <row r="54393" x14ac:dyDescent="0.25"/>
    <row r="54394" x14ac:dyDescent="0.25"/>
    <row r="54395" x14ac:dyDescent="0.25"/>
    <row r="54396" x14ac:dyDescent="0.25"/>
    <row r="54397" x14ac:dyDescent="0.25"/>
    <row r="54398" x14ac:dyDescent="0.25"/>
    <row r="54399" x14ac:dyDescent="0.25"/>
    <row r="54400" x14ac:dyDescent="0.25"/>
    <row r="54401" x14ac:dyDescent="0.25"/>
    <row r="54402" x14ac:dyDescent="0.25"/>
    <row r="54403" x14ac:dyDescent="0.25"/>
    <row r="54404" x14ac:dyDescent="0.25"/>
    <row r="54405" x14ac:dyDescent="0.25"/>
    <row r="54406" x14ac:dyDescent="0.25"/>
    <row r="54407" x14ac:dyDescent="0.25"/>
    <row r="54408" x14ac:dyDescent="0.25"/>
    <row r="54409" x14ac:dyDescent="0.25"/>
    <row r="54410" x14ac:dyDescent="0.25"/>
    <row r="54411" x14ac:dyDescent="0.25"/>
    <row r="54412" x14ac:dyDescent="0.25"/>
    <row r="54413" x14ac:dyDescent="0.25"/>
    <row r="54414" x14ac:dyDescent="0.25"/>
    <row r="54415" x14ac:dyDescent="0.25"/>
    <row r="54416" x14ac:dyDescent="0.25"/>
    <row r="54417" x14ac:dyDescent="0.25"/>
    <row r="54418" x14ac:dyDescent="0.25"/>
    <row r="54419" x14ac:dyDescent="0.25"/>
    <row r="54420" x14ac:dyDescent="0.25"/>
    <row r="54421" x14ac:dyDescent="0.25"/>
    <row r="54422" x14ac:dyDescent="0.25"/>
    <row r="54423" x14ac:dyDescent="0.25"/>
    <row r="54424" x14ac:dyDescent="0.25"/>
    <row r="54425" x14ac:dyDescent="0.25"/>
    <row r="54426" x14ac:dyDescent="0.25"/>
    <row r="54427" x14ac:dyDescent="0.25"/>
    <row r="54428" x14ac:dyDescent="0.25"/>
    <row r="54429" x14ac:dyDescent="0.25"/>
    <row r="54430" x14ac:dyDescent="0.25"/>
    <row r="54431" x14ac:dyDescent="0.25"/>
    <row r="54432" x14ac:dyDescent="0.25"/>
    <row r="54433" x14ac:dyDescent="0.25"/>
    <row r="54434" x14ac:dyDescent="0.25"/>
    <row r="54435" x14ac:dyDescent="0.25"/>
    <row r="54436" x14ac:dyDescent="0.25"/>
    <row r="54437" x14ac:dyDescent="0.25"/>
    <row r="54438" x14ac:dyDescent="0.25"/>
    <row r="54439" x14ac:dyDescent="0.25"/>
    <row r="54440" x14ac:dyDescent="0.25"/>
    <row r="54441" x14ac:dyDescent="0.25"/>
    <row r="54442" x14ac:dyDescent="0.25"/>
    <row r="54443" x14ac:dyDescent="0.25"/>
    <row r="54444" x14ac:dyDescent="0.25"/>
    <row r="54445" x14ac:dyDescent="0.25"/>
    <row r="54446" x14ac:dyDescent="0.25"/>
    <row r="54447" x14ac:dyDescent="0.25"/>
    <row r="54448" x14ac:dyDescent="0.25"/>
    <row r="54449" x14ac:dyDescent="0.25"/>
    <row r="54450" x14ac:dyDescent="0.25"/>
    <row r="54451" x14ac:dyDescent="0.25"/>
    <row r="54452" x14ac:dyDescent="0.25"/>
    <row r="54453" x14ac:dyDescent="0.25"/>
    <row r="54454" x14ac:dyDescent="0.25"/>
    <row r="54455" x14ac:dyDescent="0.25"/>
    <row r="54456" x14ac:dyDescent="0.25"/>
    <row r="54457" x14ac:dyDescent="0.25"/>
    <row r="54458" x14ac:dyDescent="0.25"/>
    <row r="54459" x14ac:dyDescent="0.25"/>
    <row r="54460" x14ac:dyDescent="0.25"/>
    <row r="54461" x14ac:dyDescent="0.25"/>
    <row r="54462" x14ac:dyDescent="0.25"/>
    <row r="54463" x14ac:dyDescent="0.25"/>
    <row r="54464" x14ac:dyDescent="0.25"/>
    <row r="54465" x14ac:dyDescent="0.25"/>
    <row r="54466" x14ac:dyDescent="0.25"/>
    <row r="54467" x14ac:dyDescent="0.25"/>
    <row r="54468" x14ac:dyDescent="0.25"/>
    <row r="54469" x14ac:dyDescent="0.25"/>
    <row r="54470" x14ac:dyDescent="0.25"/>
    <row r="54471" x14ac:dyDescent="0.25"/>
    <row r="54472" x14ac:dyDescent="0.25"/>
    <row r="54473" x14ac:dyDescent="0.25"/>
    <row r="54474" x14ac:dyDescent="0.25"/>
    <row r="54475" x14ac:dyDescent="0.25"/>
    <row r="54476" x14ac:dyDescent="0.25"/>
    <row r="54477" x14ac:dyDescent="0.25"/>
    <row r="54478" x14ac:dyDescent="0.25"/>
    <row r="54479" x14ac:dyDescent="0.25"/>
    <row r="54480" x14ac:dyDescent="0.25"/>
    <row r="54481" x14ac:dyDescent="0.25"/>
    <row r="54482" x14ac:dyDescent="0.25"/>
    <row r="54483" x14ac:dyDescent="0.25"/>
    <row r="54484" x14ac:dyDescent="0.25"/>
    <row r="54485" x14ac:dyDescent="0.25"/>
    <row r="54486" x14ac:dyDescent="0.25"/>
    <row r="54487" x14ac:dyDescent="0.25"/>
    <row r="54488" x14ac:dyDescent="0.25"/>
    <row r="54489" x14ac:dyDescent="0.25"/>
    <row r="54490" x14ac:dyDescent="0.25"/>
    <row r="54491" x14ac:dyDescent="0.25"/>
    <row r="54492" x14ac:dyDescent="0.25"/>
    <row r="54493" x14ac:dyDescent="0.25"/>
    <row r="54494" x14ac:dyDescent="0.25"/>
    <row r="54495" x14ac:dyDescent="0.25"/>
    <row r="54496" x14ac:dyDescent="0.25"/>
    <row r="54497" x14ac:dyDescent="0.25"/>
    <row r="54498" x14ac:dyDescent="0.25"/>
    <row r="54499" x14ac:dyDescent="0.25"/>
    <row r="54500" x14ac:dyDescent="0.25"/>
    <row r="54501" x14ac:dyDescent="0.25"/>
    <row r="54502" x14ac:dyDescent="0.25"/>
    <row r="54503" x14ac:dyDescent="0.25"/>
    <row r="54504" x14ac:dyDescent="0.25"/>
    <row r="54505" x14ac:dyDescent="0.25"/>
    <row r="54506" x14ac:dyDescent="0.25"/>
    <row r="54507" x14ac:dyDescent="0.25"/>
    <row r="54508" x14ac:dyDescent="0.25"/>
    <row r="54509" x14ac:dyDescent="0.25"/>
    <row r="54510" x14ac:dyDescent="0.25"/>
    <row r="54511" x14ac:dyDescent="0.25"/>
    <row r="54512" x14ac:dyDescent="0.25"/>
    <row r="54513" x14ac:dyDescent="0.25"/>
    <row r="54514" x14ac:dyDescent="0.25"/>
    <row r="54515" x14ac:dyDescent="0.25"/>
    <row r="54516" x14ac:dyDescent="0.25"/>
    <row r="54517" x14ac:dyDescent="0.25"/>
    <row r="54518" x14ac:dyDescent="0.25"/>
    <row r="54519" x14ac:dyDescent="0.25"/>
    <row r="54520" x14ac:dyDescent="0.25"/>
    <row r="54521" x14ac:dyDescent="0.25"/>
    <row r="54522" x14ac:dyDescent="0.25"/>
    <row r="54523" x14ac:dyDescent="0.25"/>
    <row r="54524" x14ac:dyDescent="0.25"/>
    <row r="54525" x14ac:dyDescent="0.25"/>
    <row r="54526" x14ac:dyDescent="0.25"/>
    <row r="54527" x14ac:dyDescent="0.25"/>
    <row r="54528" x14ac:dyDescent="0.25"/>
    <row r="54529" x14ac:dyDescent="0.25"/>
    <row r="54530" x14ac:dyDescent="0.25"/>
    <row r="54531" x14ac:dyDescent="0.25"/>
    <row r="54532" x14ac:dyDescent="0.25"/>
    <row r="54533" x14ac:dyDescent="0.25"/>
    <row r="54534" x14ac:dyDescent="0.25"/>
    <row r="54535" x14ac:dyDescent="0.25"/>
    <row r="54536" x14ac:dyDescent="0.25"/>
    <row r="54537" x14ac:dyDescent="0.25"/>
    <row r="54538" x14ac:dyDescent="0.25"/>
    <row r="54539" x14ac:dyDescent="0.25"/>
    <row r="54540" x14ac:dyDescent="0.25"/>
    <row r="54541" x14ac:dyDescent="0.25"/>
    <row r="54542" x14ac:dyDescent="0.25"/>
    <row r="54543" x14ac:dyDescent="0.25"/>
    <row r="54544" x14ac:dyDescent="0.25"/>
    <row r="54545" x14ac:dyDescent="0.25"/>
    <row r="54546" x14ac:dyDescent="0.25"/>
    <row r="54547" x14ac:dyDescent="0.25"/>
    <row r="54548" x14ac:dyDescent="0.25"/>
    <row r="54549" x14ac:dyDescent="0.25"/>
    <row r="54550" x14ac:dyDescent="0.25"/>
    <row r="54551" x14ac:dyDescent="0.25"/>
    <row r="54552" x14ac:dyDescent="0.25"/>
    <row r="54553" x14ac:dyDescent="0.25"/>
    <row r="54554" x14ac:dyDescent="0.25"/>
    <row r="54555" x14ac:dyDescent="0.25"/>
    <row r="54556" x14ac:dyDescent="0.25"/>
    <row r="54557" x14ac:dyDescent="0.25"/>
    <row r="54558" x14ac:dyDescent="0.25"/>
    <row r="54559" x14ac:dyDescent="0.25"/>
    <row r="54560" x14ac:dyDescent="0.25"/>
    <row r="54561" x14ac:dyDescent="0.25"/>
    <row r="54562" x14ac:dyDescent="0.25"/>
    <row r="54563" x14ac:dyDescent="0.25"/>
    <row r="54564" x14ac:dyDescent="0.25"/>
    <row r="54565" x14ac:dyDescent="0.25"/>
    <row r="54566" x14ac:dyDescent="0.25"/>
    <row r="54567" x14ac:dyDescent="0.25"/>
    <row r="54568" x14ac:dyDescent="0.25"/>
    <row r="54569" x14ac:dyDescent="0.25"/>
    <row r="54570" x14ac:dyDescent="0.25"/>
    <row r="54571" x14ac:dyDescent="0.25"/>
    <row r="54572" x14ac:dyDescent="0.25"/>
    <row r="54573" x14ac:dyDescent="0.25"/>
    <row r="54574" x14ac:dyDescent="0.25"/>
    <row r="54575" x14ac:dyDescent="0.25"/>
    <row r="54576" x14ac:dyDescent="0.25"/>
    <row r="54577" x14ac:dyDescent="0.25"/>
    <row r="54578" x14ac:dyDescent="0.25"/>
    <row r="54579" x14ac:dyDescent="0.25"/>
    <row r="54580" x14ac:dyDescent="0.25"/>
    <row r="54581" x14ac:dyDescent="0.25"/>
    <row r="54582" x14ac:dyDescent="0.25"/>
    <row r="54583" x14ac:dyDescent="0.25"/>
    <row r="54584" x14ac:dyDescent="0.25"/>
    <row r="54585" x14ac:dyDescent="0.25"/>
    <row r="54586" x14ac:dyDescent="0.25"/>
    <row r="54587" x14ac:dyDescent="0.25"/>
    <row r="54588" x14ac:dyDescent="0.25"/>
    <row r="54589" x14ac:dyDescent="0.25"/>
    <row r="54590" x14ac:dyDescent="0.25"/>
    <row r="54591" x14ac:dyDescent="0.25"/>
    <row r="54592" x14ac:dyDescent="0.25"/>
    <row r="54593" x14ac:dyDescent="0.25"/>
    <row r="54594" x14ac:dyDescent="0.25"/>
    <row r="54595" x14ac:dyDescent="0.25"/>
    <row r="54596" x14ac:dyDescent="0.25"/>
    <row r="54597" x14ac:dyDescent="0.25"/>
    <row r="54598" x14ac:dyDescent="0.25"/>
    <row r="54599" x14ac:dyDescent="0.25"/>
    <row r="54600" x14ac:dyDescent="0.25"/>
    <row r="54601" x14ac:dyDescent="0.25"/>
    <row r="54602" x14ac:dyDescent="0.25"/>
    <row r="54603" x14ac:dyDescent="0.25"/>
    <row r="54604" x14ac:dyDescent="0.25"/>
    <row r="54605" x14ac:dyDescent="0.25"/>
    <row r="54606" x14ac:dyDescent="0.25"/>
    <row r="54607" x14ac:dyDescent="0.25"/>
    <row r="54608" x14ac:dyDescent="0.25"/>
    <row r="54609" x14ac:dyDescent="0.25"/>
    <row r="54610" x14ac:dyDescent="0.25"/>
    <row r="54611" x14ac:dyDescent="0.25"/>
    <row r="54612" x14ac:dyDescent="0.25"/>
    <row r="54613" x14ac:dyDescent="0.25"/>
    <row r="54614" x14ac:dyDescent="0.25"/>
    <row r="54615" x14ac:dyDescent="0.25"/>
    <row r="54616" x14ac:dyDescent="0.25"/>
    <row r="54617" x14ac:dyDescent="0.25"/>
    <row r="54618" x14ac:dyDescent="0.25"/>
    <row r="54619" x14ac:dyDescent="0.25"/>
    <row r="54620" x14ac:dyDescent="0.25"/>
    <row r="54621" x14ac:dyDescent="0.25"/>
    <row r="54622" x14ac:dyDescent="0.25"/>
    <row r="54623" x14ac:dyDescent="0.25"/>
    <row r="54624" x14ac:dyDescent="0.25"/>
    <row r="54625" x14ac:dyDescent="0.25"/>
    <row r="54626" x14ac:dyDescent="0.25"/>
    <row r="54627" x14ac:dyDescent="0.25"/>
    <row r="54628" x14ac:dyDescent="0.25"/>
    <row r="54629" x14ac:dyDescent="0.25"/>
    <row r="54630" x14ac:dyDescent="0.25"/>
    <row r="54631" x14ac:dyDescent="0.25"/>
    <row r="54632" x14ac:dyDescent="0.25"/>
    <row r="54633" x14ac:dyDescent="0.25"/>
    <row r="54634" x14ac:dyDescent="0.25"/>
    <row r="54635" x14ac:dyDescent="0.25"/>
    <row r="54636" x14ac:dyDescent="0.25"/>
    <row r="54637" x14ac:dyDescent="0.25"/>
    <row r="54638" x14ac:dyDescent="0.25"/>
    <row r="54639" x14ac:dyDescent="0.25"/>
    <row r="54640" x14ac:dyDescent="0.25"/>
    <row r="54641" x14ac:dyDescent="0.25"/>
    <row r="54642" x14ac:dyDescent="0.25"/>
    <row r="54643" x14ac:dyDescent="0.25"/>
    <row r="54644" x14ac:dyDescent="0.25"/>
    <row r="54645" x14ac:dyDescent="0.25"/>
    <row r="54646" x14ac:dyDescent="0.25"/>
    <row r="54647" x14ac:dyDescent="0.25"/>
    <row r="54648" x14ac:dyDescent="0.25"/>
    <row r="54649" x14ac:dyDescent="0.25"/>
    <row r="54650" x14ac:dyDescent="0.25"/>
    <row r="54651" x14ac:dyDescent="0.25"/>
    <row r="54652" x14ac:dyDescent="0.25"/>
    <row r="54653" x14ac:dyDescent="0.25"/>
    <row r="54654" x14ac:dyDescent="0.25"/>
    <row r="54655" x14ac:dyDescent="0.25"/>
    <row r="54656" x14ac:dyDescent="0.25"/>
    <row r="54657" x14ac:dyDescent="0.25"/>
    <row r="54658" x14ac:dyDescent="0.25"/>
    <row r="54659" x14ac:dyDescent="0.25"/>
    <row r="54660" x14ac:dyDescent="0.25"/>
    <row r="54661" x14ac:dyDescent="0.25"/>
    <row r="54662" x14ac:dyDescent="0.25"/>
    <row r="54663" x14ac:dyDescent="0.25"/>
    <row r="54664" x14ac:dyDescent="0.25"/>
    <row r="54665" x14ac:dyDescent="0.25"/>
    <row r="54666" x14ac:dyDescent="0.25"/>
    <row r="54667" x14ac:dyDescent="0.25"/>
    <row r="54668" x14ac:dyDescent="0.25"/>
    <row r="54669" x14ac:dyDescent="0.25"/>
    <row r="54670" x14ac:dyDescent="0.25"/>
    <row r="54671" x14ac:dyDescent="0.25"/>
    <row r="54672" x14ac:dyDescent="0.25"/>
    <row r="54673" x14ac:dyDescent="0.25"/>
    <row r="54674" x14ac:dyDescent="0.25"/>
    <row r="54675" x14ac:dyDescent="0.25"/>
    <row r="54676" x14ac:dyDescent="0.25"/>
    <row r="54677" x14ac:dyDescent="0.25"/>
    <row r="54678" x14ac:dyDescent="0.25"/>
    <row r="54679" x14ac:dyDescent="0.25"/>
    <row r="54680" x14ac:dyDescent="0.25"/>
    <row r="54681" x14ac:dyDescent="0.25"/>
    <row r="54682" x14ac:dyDescent="0.25"/>
    <row r="54683" x14ac:dyDescent="0.25"/>
    <row r="54684" x14ac:dyDescent="0.25"/>
    <row r="54685" x14ac:dyDescent="0.25"/>
    <row r="54686" x14ac:dyDescent="0.25"/>
    <row r="54687" x14ac:dyDescent="0.25"/>
    <row r="54688" x14ac:dyDescent="0.25"/>
    <row r="54689" x14ac:dyDescent="0.25"/>
    <row r="54690" x14ac:dyDescent="0.25"/>
    <row r="54691" x14ac:dyDescent="0.25"/>
    <row r="54692" x14ac:dyDescent="0.25"/>
    <row r="54693" x14ac:dyDescent="0.25"/>
    <row r="54694" x14ac:dyDescent="0.25"/>
    <row r="54695" x14ac:dyDescent="0.25"/>
    <row r="54696" x14ac:dyDescent="0.25"/>
    <row r="54697" x14ac:dyDescent="0.25"/>
    <row r="54698" x14ac:dyDescent="0.25"/>
    <row r="54699" x14ac:dyDescent="0.25"/>
    <row r="54700" x14ac:dyDescent="0.25"/>
    <row r="54701" x14ac:dyDescent="0.25"/>
    <row r="54702" x14ac:dyDescent="0.25"/>
    <row r="54703" x14ac:dyDescent="0.25"/>
    <row r="54704" x14ac:dyDescent="0.25"/>
    <row r="54705" x14ac:dyDescent="0.25"/>
    <row r="54706" x14ac:dyDescent="0.25"/>
    <row r="54707" x14ac:dyDescent="0.25"/>
    <row r="54708" x14ac:dyDescent="0.25"/>
    <row r="54709" x14ac:dyDescent="0.25"/>
    <row r="54710" x14ac:dyDescent="0.25"/>
    <row r="54711" x14ac:dyDescent="0.25"/>
    <row r="54712" x14ac:dyDescent="0.25"/>
    <row r="54713" x14ac:dyDescent="0.25"/>
    <row r="54714" x14ac:dyDescent="0.25"/>
    <row r="54715" x14ac:dyDescent="0.25"/>
    <row r="54716" x14ac:dyDescent="0.25"/>
    <row r="54717" x14ac:dyDescent="0.25"/>
    <row r="54718" x14ac:dyDescent="0.25"/>
    <row r="54719" x14ac:dyDescent="0.25"/>
    <row r="54720" x14ac:dyDescent="0.25"/>
    <row r="54721" x14ac:dyDescent="0.25"/>
    <row r="54722" x14ac:dyDescent="0.25"/>
    <row r="54723" x14ac:dyDescent="0.25"/>
    <row r="54724" x14ac:dyDescent="0.25"/>
    <row r="54725" x14ac:dyDescent="0.25"/>
    <row r="54726" x14ac:dyDescent="0.25"/>
    <row r="54727" x14ac:dyDescent="0.25"/>
    <row r="54728" x14ac:dyDescent="0.25"/>
    <row r="54729" x14ac:dyDescent="0.25"/>
    <row r="54730" x14ac:dyDescent="0.25"/>
    <row r="54731" x14ac:dyDescent="0.25"/>
    <row r="54732" x14ac:dyDescent="0.25"/>
    <row r="54733" x14ac:dyDescent="0.25"/>
    <row r="54734" x14ac:dyDescent="0.25"/>
    <row r="54735" x14ac:dyDescent="0.25"/>
    <row r="54736" x14ac:dyDescent="0.25"/>
    <row r="54737" x14ac:dyDescent="0.25"/>
    <row r="54738" x14ac:dyDescent="0.25"/>
    <row r="54739" x14ac:dyDescent="0.25"/>
    <row r="54740" x14ac:dyDescent="0.25"/>
    <row r="54741" x14ac:dyDescent="0.25"/>
    <row r="54742" x14ac:dyDescent="0.25"/>
    <row r="54743" x14ac:dyDescent="0.25"/>
    <row r="54744" x14ac:dyDescent="0.25"/>
    <row r="54745" x14ac:dyDescent="0.25"/>
    <row r="54746" x14ac:dyDescent="0.25"/>
    <row r="54747" x14ac:dyDescent="0.25"/>
    <row r="54748" x14ac:dyDescent="0.25"/>
    <row r="54749" x14ac:dyDescent="0.25"/>
    <row r="54750" x14ac:dyDescent="0.25"/>
    <row r="54751" x14ac:dyDescent="0.25"/>
    <row r="54752" x14ac:dyDescent="0.25"/>
    <row r="54753" x14ac:dyDescent="0.25"/>
    <row r="54754" x14ac:dyDescent="0.25"/>
    <row r="54755" x14ac:dyDescent="0.25"/>
    <row r="54756" x14ac:dyDescent="0.25"/>
    <row r="54757" x14ac:dyDescent="0.25"/>
    <row r="54758" x14ac:dyDescent="0.25"/>
    <row r="54759" x14ac:dyDescent="0.25"/>
    <row r="54760" x14ac:dyDescent="0.25"/>
    <row r="54761" x14ac:dyDescent="0.25"/>
    <row r="54762" x14ac:dyDescent="0.25"/>
    <row r="54763" x14ac:dyDescent="0.25"/>
    <row r="54764" x14ac:dyDescent="0.25"/>
    <row r="54765" x14ac:dyDescent="0.25"/>
    <row r="54766" x14ac:dyDescent="0.25"/>
    <row r="54767" x14ac:dyDescent="0.25"/>
    <row r="54768" x14ac:dyDescent="0.25"/>
    <row r="54769" x14ac:dyDescent="0.25"/>
    <row r="54770" x14ac:dyDescent="0.25"/>
    <row r="54771" x14ac:dyDescent="0.25"/>
    <row r="54772" x14ac:dyDescent="0.25"/>
    <row r="54773" x14ac:dyDescent="0.25"/>
    <row r="54774" x14ac:dyDescent="0.25"/>
    <row r="54775" x14ac:dyDescent="0.25"/>
    <row r="54776" x14ac:dyDescent="0.25"/>
    <row r="54777" x14ac:dyDescent="0.25"/>
    <row r="54778" x14ac:dyDescent="0.25"/>
    <row r="54779" x14ac:dyDescent="0.25"/>
    <row r="54780" x14ac:dyDescent="0.25"/>
    <row r="54781" x14ac:dyDescent="0.25"/>
    <row r="54782" x14ac:dyDescent="0.25"/>
    <row r="54783" x14ac:dyDescent="0.25"/>
    <row r="54784" x14ac:dyDescent="0.25"/>
    <row r="54785" x14ac:dyDescent="0.25"/>
    <row r="54786" x14ac:dyDescent="0.25"/>
    <row r="54787" x14ac:dyDescent="0.25"/>
    <row r="54788" x14ac:dyDescent="0.25"/>
    <row r="54789" x14ac:dyDescent="0.25"/>
    <row r="54790" x14ac:dyDescent="0.25"/>
    <row r="54791" x14ac:dyDescent="0.25"/>
    <row r="54792" x14ac:dyDescent="0.25"/>
    <row r="54793" x14ac:dyDescent="0.25"/>
    <row r="54794" x14ac:dyDescent="0.25"/>
    <row r="54795" x14ac:dyDescent="0.25"/>
    <row r="54796" x14ac:dyDescent="0.25"/>
    <row r="54797" x14ac:dyDescent="0.25"/>
    <row r="54798" x14ac:dyDescent="0.25"/>
    <row r="54799" x14ac:dyDescent="0.25"/>
    <row r="54800" x14ac:dyDescent="0.25"/>
    <row r="54801" x14ac:dyDescent="0.25"/>
    <row r="54802" x14ac:dyDescent="0.25"/>
    <row r="54803" x14ac:dyDescent="0.25"/>
    <row r="54804" x14ac:dyDescent="0.25"/>
    <row r="54805" x14ac:dyDescent="0.25"/>
    <row r="54806" x14ac:dyDescent="0.25"/>
    <row r="54807" x14ac:dyDescent="0.25"/>
    <row r="54808" x14ac:dyDescent="0.25"/>
    <row r="54809" x14ac:dyDescent="0.25"/>
    <row r="54810" x14ac:dyDescent="0.25"/>
    <row r="54811" x14ac:dyDescent="0.25"/>
    <row r="54812" x14ac:dyDescent="0.25"/>
    <row r="54813" x14ac:dyDescent="0.25"/>
    <row r="54814" x14ac:dyDescent="0.25"/>
    <row r="54815" x14ac:dyDescent="0.25"/>
    <row r="54816" x14ac:dyDescent="0.25"/>
    <row r="54817" x14ac:dyDescent="0.25"/>
    <row r="54818" x14ac:dyDescent="0.25"/>
    <row r="54819" x14ac:dyDescent="0.25"/>
    <row r="54820" x14ac:dyDescent="0.25"/>
    <row r="54821" x14ac:dyDescent="0.25"/>
    <row r="54822" x14ac:dyDescent="0.25"/>
    <row r="54823" x14ac:dyDescent="0.25"/>
    <row r="54824" x14ac:dyDescent="0.25"/>
    <row r="54825" x14ac:dyDescent="0.25"/>
    <row r="54826" x14ac:dyDescent="0.25"/>
    <row r="54827" x14ac:dyDescent="0.25"/>
    <row r="54828" x14ac:dyDescent="0.25"/>
    <row r="54829" x14ac:dyDescent="0.25"/>
    <row r="54830" x14ac:dyDescent="0.25"/>
    <row r="54831" x14ac:dyDescent="0.25"/>
    <row r="54832" x14ac:dyDescent="0.25"/>
    <row r="54833" x14ac:dyDescent="0.25"/>
    <row r="54834" x14ac:dyDescent="0.25"/>
    <row r="54835" x14ac:dyDescent="0.25"/>
    <row r="54836" x14ac:dyDescent="0.25"/>
    <row r="54837" x14ac:dyDescent="0.25"/>
    <row r="54838" x14ac:dyDescent="0.25"/>
    <row r="54839" x14ac:dyDescent="0.25"/>
    <row r="54840" x14ac:dyDescent="0.25"/>
    <row r="54841" x14ac:dyDescent="0.25"/>
    <row r="54842" x14ac:dyDescent="0.25"/>
    <row r="54843" x14ac:dyDescent="0.25"/>
    <row r="54844" x14ac:dyDescent="0.25"/>
    <row r="54845" x14ac:dyDescent="0.25"/>
    <row r="54846" x14ac:dyDescent="0.25"/>
    <row r="54847" x14ac:dyDescent="0.25"/>
    <row r="54848" x14ac:dyDescent="0.25"/>
    <row r="54849" x14ac:dyDescent="0.25"/>
    <row r="54850" x14ac:dyDescent="0.25"/>
    <row r="54851" x14ac:dyDescent="0.25"/>
    <row r="54852" x14ac:dyDescent="0.25"/>
    <row r="54853" x14ac:dyDescent="0.25"/>
    <row r="54854" x14ac:dyDescent="0.25"/>
    <row r="54855" x14ac:dyDescent="0.25"/>
    <row r="54856" x14ac:dyDescent="0.25"/>
    <row r="54857" x14ac:dyDescent="0.25"/>
    <row r="54858" x14ac:dyDescent="0.25"/>
    <row r="54859" x14ac:dyDescent="0.25"/>
    <row r="54860" x14ac:dyDescent="0.25"/>
    <row r="54861" x14ac:dyDescent="0.25"/>
    <row r="54862" x14ac:dyDescent="0.25"/>
    <row r="54863" x14ac:dyDescent="0.25"/>
    <row r="54864" x14ac:dyDescent="0.25"/>
    <row r="54865" x14ac:dyDescent="0.25"/>
    <row r="54866" x14ac:dyDescent="0.25"/>
    <row r="54867" x14ac:dyDescent="0.25"/>
    <row r="54868" x14ac:dyDescent="0.25"/>
    <row r="54869" x14ac:dyDescent="0.25"/>
    <row r="54870" x14ac:dyDescent="0.25"/>
    <row r="54871" x14ac:dyDescent="0.25"/>
    <row r="54872" x14ac:dyDescent="0.25"/>
    <row r="54873" x14ac:dyDescent="0.25"/>
    <row r="54874" x14ac:dyDescent="0.25"/>
    <row r="54875" x14ac:dyDescent="0.25"/>
    <row r="54876" x14ac:dyDescent="0.25"/>
    <row r="54877" x14ac:dyDescent="0.25"/>
    <row r="54878" x14ac:dyDescent="0.25"/>
    <row r="54879" x14ac:dyDescent="0.25"/>
    <row r="54880" x14ac:dyDescent="0.25"/>
    <row r="54881" x14ac:dyDescent="0.25"/>
    <row r="54882" x14ac:dyDescent="0.25"/>
    <row r="54883" x14ac:dyDescent="0.25"/>
    <row r="54884" x14ac:dyDescent="0.25"/>
    <row r="54885" x14ac:dyDescent="0.25"/>
    <row r="54886" x14ac:dyDescent="0.25"/>
    <row r="54887" x14ac:dyDescent="0.25"/>
    <row r="54888" x14ac:dyDescent="0.25"/>
    <row r="54889" x14ac:dyDescent="0.25"/>
    <row r="54890" x14ac:dyDescent="0.25"/>
    <row r="54891" x14ac:dyDescent="0.25"/>
    <row r="54892" x14ac:dyDescent="0.25"/>
    <row r="54893" x14ac:dyDescent="0.25"/>
    <row r="54894" x14ac:dyDescent="0.25"/>
    <row r="54895" x14ac:dyDescent="0.25"/>
    <row r="54896" x14ac:dyDescent="0.25"/>
    <row r="54897" x14ac:dyDescent="0.25"/>
    <row r="54898" x14ac:dyDescent="0.25"/>
    <row r="54899" x14ac:dyDescent="0.25"/>
    <row r="54900" x14ac:dyDescent="0.25"/>
    <row r="54901" x14ac:dyDescent="0.25"/>
    <row r="54902" x14ac:dyDescent="0.25"/>
    <row r="54903" x14ac:dyDescent="0.25"/>
    <row r="54904" x14ac:dyDescent="0.25"/>
    <row r="54905" x14ac:dyDescent="0.25"/>
    <row r="54906" x14ac:dyDescent="0.25"/>
    <row r="54907" x14ac:dyDescent="0.25"/>
    <row r="54908" x14ac:dyDescent="0.25"/>
    <row r="54909" x14ac:dyDescent="0.25"/>
    <row r="54910" x14ac:dyDescent="0.25"/>
    <row r="54911" x14ac:dyDescent="0.25"/>
    <row r="54912" x14ac:dyDescent="0.25"/>
    <row r="54913" x14ac:dyDescent="0.25"/>
    <row r="54914" x14ac:dyDescent="0.25"/>
    <row r="54915" x14ac:dyDescent="0.25"/>
    <row r="54916" x14ac:dyDescent="0.25"/>
    <row r="54917" x14ac:dyDescent="0.25"/>
    <row r="54918" x14ac:dyDescent="0.25"/>
    <row r="54919" x14ac:dyDescent="0.25"/>
    <row r="54920" x14ac:dyDescent="0.25"/>
    <row r="54921" x14ac:dyDescent="0.25"/>
    <row r="54922" x14ac:dyDescent="0.25"/>
    <row r="54923" x14ac:dyDescent="0.25"/>
    <row r="54924" x14ac:dyDescent="0.25"/>
    <row r="54925" x14ac:dyDescent="0.25"/>
    <row r="54926" x14ac:dyDescent="0.25"/>
    <row r="54927" x14ac:dyDescent="0.25"/>
    <row r="54928" x14ac:dyDescent="0.25"/>
    <row r="54929" x14ac:dyDescent="0.25"/>
    <row r="54930" x14ac:dyDescent="0.25"/>
    <row r="54931" x14ac:dyDescent="0.25"/>
    <row r="54932" x14ac:dyDescent="0.25"/>
    <row r="54933" x14ac:dyDescent="0.25"/>
    <row r="54934" x14ac:dyDescent="0.25"/>
    <row r="54935" x14ac:dyDescent="0.25"/>
    <row r="54936" x14ac:dyDescent="0.25"/>
    <row r="54937" x14ac:dyDescent="0.25"/>
    <row r="54938" x14ac:dyDescent="0.25"/>
    <row r="54939" x14ac:dyDescent="0.25"/>
    <row r="54940" x14ac:dyDescent="0.25"/>
    <row r="54941" x14ac:dyDescent="0.25"/>
    <row r="54942" x14ac:dyDescent="0.25"/>
    <row r="54943" x14ac:dyDescent="0.25"/>
    <row r="54944" x14ac:dyDescent="0.25"/>
    <row r="54945" x14ac:dyDescent="0.25"/>
    <row r="54946" x14ac:dyDescent="0.25"/>
    <row r="54947" x14ac:dyDescent="0.25"/>
    <row r="54948" x14ac:dyDescent="0.25"/>
    <row r="54949" x14ac:dyDescent="0.25"/>
    <row r="54950" x14ac:dyDescent="0.25"/>
    <row r="54951" x14ac:dyDescent="0.25"/>
    <row r="54952" x14ac:dyDescent="0.25"/>
    <row r="54953" x14ac:dyDescent="0.25"/>
    <row r="54954" x14ac:dyDescent="0.25"/>
    <row r="54955" x14ac:dyDescent="0.25"/>
    <row r="54956" x14ac:dyDescent="0.25"/>
    <row r="54957" x14ac:dyDescent="0.25"/>
    <row r="54958" x14ac:dyDescent="0.25"/>
    <row r="54959" x14ac:dyDescent="0.25"/>
    <row r="54960" x14ac:dyDescent="0.25"/>
    <row r="54961" x14ac:dyDescent="0.25"/>
    <row r="54962" x14ac:dyDescent="0.25"/>
    <row r="54963" x14ac:dyDescent="0.25"/>
    <row r="54964" x14ac:dyDescent="0.25"/>
    <row r="54965" x14ac:dyDescent="0.25"/>
    <row r="54966" x14ac:dyDescent="0.25"/>
    <row r="54967" x14ac:dyDescent="0.25"/>
    <row r="54968" x14ac:dyDescent="0.25"/>
    <row r="54969" x14ac:dyDescent="0.25"/>
    <row r="54970" x14ac:dyDescent="0.25"/>
    <row r="54971" x14ac:dyDescent="0.25"/>
    <row r="54972" x14ac:dyDescent="0.25"/>
    <row r="54973" x14ac:dyDescent="0.25"/>
    <row r="54974" x14ac:dyDescent="0.25"/>
    <row r="54975" x14ac:dyDescent="0.25"/>
    <row r="54976" x14ac:dyDescent="0.25"/>
    <row r="54977" x14ac:dyDescent="0.25"/>
    <row r="54978" x14ac:dyDescent="0.25"/>
    <row r="54979" x14ac:dyDescent="0.25"/>
    <row r="54980" x14ac:dyDescent="0.25"/>
    <row r="54981" x14ac:dyDescent="0.25"/>
    <row r="54982" x14ac:dyDescent="0.25"/>
    <row r="54983" x14ac:dyDescent="0.25"/>
    <row r="54984" x14ac:dyDescent="0.25"/>
    <row r="54985" x14ac:dyDescent="0.25"/>
    <row r="54986" x14ac:dyDescent="0.25"/>
    <row r="54987" x14ac:dyDescent="0.25"/>
    <row r="54988" x14ac:dyDescent="0.25"/>
    <row r="54989" x14ac:dyDescent="0.25"/>
    <row r="54990" x14ac:dyDescent="0.25"/>
    <row r="54991" x14ac:dyDescent="0.25"/>
    <row r="54992" x14ac:dyDescent="0.25"/>
    <row r="54993" x14ac:dyDescent="0.25"/>
    <row r="54994" x14ac:dyDescent="0.25"/>
    <row r="54995" x14ac:dyDescent="0.25"/>
    <row r="54996" x14ac:dyDescent="0.25"/>
    <row r="54997" x14ac:dyDescent="0.25"/>
    <row r="54998" x14ac:dyDescent="0.25"/>
    <row r="54999" x14ac:dyDescent="0.25"/>
    <row r="55000" x14ac:dyDescent="0.25"/>
    <row r="55001" x14ac:dyDescent="0.25"/>
    <row r="55002" x14ac:dyDescent="0.25"/>
    <row r="55003" x14ac:dyDescent="0.25"/>
    <row r="55004" x14ac:dyDescent="0.25"/>
    <row r="55005" x14ac:dyDescent="0.25"/>
    <row r="55006" x14ac:dyDescent="0.25"/>
    <row r="55007" x14ac:dyDescent="0.25"/>
    <row r="55008" x14ac:dyDescent="0.25"/>
    <row r="55009" x14ac:dyDescent="0.25"/>
    <row r="55010" x14ac:dyDescent="0.25"/>
    <row r="55011" x14ac:dyDescent="0.25"/>
    <row r="55012" x14ac:dyDescent="0.25"/>
    <row r="55013" x14ac:dyDescent="0.25"/>
    <row r="55014" x14ac:dyDescent="0.25"/>
    <row r="55015" x14ac:dyDescent="0.25"/>
    <row r="55016" x14ac:dyDescent="0.25"/>
    <row r="55017" x14ac:dyDescent="0.25"/>
    <row r="55018" x14ac:dyDescent="0.25"/>
    <row r="55019" x14ac:dyDescent="0.25"/>
    <row r="55020" x14ac:dyDescent="0.25"/>
    <row r="55021" x14ac:dyDescent="0.25"/>
    <row r="55022" x14ac:dyDescent="0.25"/>
    <row r="55023" x14ac:dyDescent="0.25"/>
    <row r="55024" x14ac:dyDescent="0.25"/>
    <row r="55025" x14ac:dyDescent="0.25"/>
    <row r="55026" x14ac:dyDescent="0.25"/>
    <row r="55027" x14ac:dyDescent="0.25"/>
    <row r="55028" x14ac:dyDescent="0.25"/>
    <row r="55029" x14ac:dyDescent="0.25"/>
    <row r="55030" x14ac:dyDescent="0.25"/>
    <row r="55031" x14ac:dyDescent="0.25"/>
    <row r="55032" x14ac:dyDescent="0.25"/>
    <row r="55033" x14ac:dyDescent="0.25"/>
    <row r="55034" x14ac:dyDescent="0.25"/>
    <row r="55035" x14ac:dyDescent="0.25"/>
    <row r="55036" x14ac:dyDescent="0.25"/>
    <row r="55037" x14ac:dyDescent="0.25"/>
    <row r="55038" x14ac:dyDescent="0.25"/>
    <row r="55039" x14ac:dyDescent="0.25"/>
    <row r="55040" x14ac:dyDescent="0.25"/>
    <row r="55041" x14ac:dyDescent="0.25"/>
    <row r="55042" x14ac:dyDescent="0.25"/>
    <row r="55043" x14ac:dyDescent="0.25"/>
    <row r="55044" x14ac:dyDescent="0.25"/>
    <row r="55045" x14ac:dyDescent="0.25"/>
    <row r="55046" x14ac:dyDescent="0.25"/>
    <row r="55047" x14ac:dyDescent="0.25"/>
    <row r="55048" x14ac:dyDescent="0.25"/>
    <row r="55049" x14ac:dyDescent="0.25"/>
    <row r="55050" x14ac:dyDescent="0.25"/>
    <row r="55051" x14ac:dyDescent="0.25"/>
    <row r="55052" x14ac:dyDescent="0.25"/>
    <row r="55053" x14ac:dyDescent="0.25"/>
    <row r="55054" x14ac:dyDescent="0.25"/>
    <row r="55055" x14ac:dyDescent="0.25"/>
    <row r="55056" x14ac:dyDescent="0.25"/>
    <row r="55057" x14ac:dyDescent="0.25"/>
    <row r="55058" x14ac:dyDescent="0.25"/>
    <row r="55059" x14ac:dyDescent="0.25"/>
    <row r="55060" x14ac:dyDescent="0.25"/>
    <row r="55061" x14ac:dyDescent="0.25"/>
    <row r="55062" x14ac:dyDescent="0.25"/>
    <row r="55063" x14ac:dyDescent="0.25"/>
    <row r="55064" x14ac:dyDescent="0.25"/>
    <row r="55065" x14ac:dyDescent="0.25"/>
    <row r="55066" x14ac:dyDescent="0.25"/>
    <row r="55067" x14ac:dyDescent="0.25"/>
    <row r="55068" x14ac:dyDescent="0.25"/>
    <row r="55069" x14ac:dyDescent="0.25"/>
    <row r="55070" x14ac:dyDescent="0.25"/>
    <row r="55071" x14ac:dyDescent="0.25"/>
    <row r="55072" x14ac:dyDescent="0.25"/>
    <row r="55073" x14ac:dyDescent="0.25"/>
    <row r="55074" x14ac:dyDescent="0.25"/>
    <row r="55075" x14ac:dyDescent="0.25"/>
    <row r="55076" x14ac:dyDescent="0.25"/>
    <row r="55077" x14ac:dyDescent="0.25"/>
    <row r="55078" x14ac:dyDescent="0.25"/>
    <row r="55079" x14ac:dyDescent="0.25"/>
    <row r="55080" x14ac:dyDescent="0.25"/>
    <row r="55081" x14ac:dyDescent="0.25"/>
    <row r="55082" x14ac:dyDescent="0.25"/>
    <row r="55083" x14ac:dyDescent="0.25"/>
    <row r="55084" x14ac:dyDescent="0.25"/>
    <row r="55085" x14ac:dyDescent="0.25"/>
    <row r="55086" x14ac:dyDescent="0.25"/>
    <row r="55087" x14ac:dyDescent="0.25"/>
    <row r="55088" x14ac:dyDescent="0.25"/>
    <row r="55089" x14ac:dyDescent="0.25"/>
    <row r="55090" x14ac:dyDescent="0.25"/>
    <row r="55091" x14ac:dyDescent="0.25"/>
    <row r="55092" x14ac:dyDescent="0.25"/>
    <row r="55093" x14ac:dyDescent="0.25"/>
    <row r="55094" x14ac:dyDescent="0.25"/>
    <row r="55095" x14ac:dyDescent="0.25"/>
    <row r="55096" x14ac:dyDescent="0.25"/>
    <row r="55097" x14ac:dyDescent="0.25"/>
    <row r="55098" x14ac:dyDescent="0.25"/>
    <row r="55099" x14ac:dyDescent="0.25"/>
    <row r="55100" x14ac:dyDescent="0.25"/>
    <row r="55101" x14ac:dyDescent="0.25"/>
    <row r="55102" x14ac:dyDescent="0.25"/>
    <row r="55103" x14ac:dyDescent="0.25"/>
    <row r="55104" x14ac:dyDescent="0.25"/>
    <row r="55105" x14ac:dyDescent="0.25"/>
    <row r="55106" x14ac:dyDescent="0.25"/>
    <row r="55107" x14ac:dyDescent="0.25"/>
    <row r="55108" x14ac:dyDescent="0.25"/>
    <row r="55109" x14ac:dyDescent="0.25"/>
    <row r="55110" x14ac:dyDescent="0.25"/>
    <row r="55111" x14ac:dyDescent="0.25"/>
    <row r="55112" x14ac:dyDescent="0.25"/>
    <row r="55113" x14ac:dyDescent="0.25"/>
    <row r="55114" x14ac:dyDescent="0.25"/>
    <row r="55115" x14ac:dyDescent="0.25"/>
    <row r="55116" x14ac:dyDescent="0.25"/>
    <row r="55117" x14ac:dyDescent="0.25"/>
    <row r="55118" x14ac:dyDescent="0.25"/>
    <row r="55119" x14ac:dyDescent="0.25"/>
    <row r="55120" x14ac:dyDescent="0.25"/>
    <row r="55121" x14ac:dyDescent="0.25"/>
    <row r="55122" x14ac:dyDescent="0.25"/>
    <row r="55123" x14ac:dyDescent="0.25"/>
    <row r="55124" x14ac:dyDescent="0.25"/>
    <row r="55125" x14ac:dyDescent="0.25"/>
    <row r="55126" x14ac:dyDescent="0.25"/>
    <row r="55127" x14ac:dyDescent="0.25"/>
    <row r="55128" x14ac:dyDescent="0.25"/>
    <row r="55129" x14ac:dyDescent="0.25"/>
    <row r="55130" x14ac:dyDescent="0.25"/>
    <row r="55131" x14ac:dyDescent="0.25"/>
    <row r="55132" x14ac:dyDescent="0.25"/>
    <row r="55133" x14ac:dyDescent="0.25"/>
    <row r="55134" x14ac:dyDescent="0.25"/>
    <row r="55135" x14ac:dyDescent="0.25"/>
    <row r="55136" x14ac:dyDescent="0.25"/>
    <row r="55137" x14ac:dyDescent="0.25"/>
    <row r="55138" x14ac:dyDescent="0.25"/>
    <row r="55139" x14ac:dyDescent="0.25"/>
    <row r="55140" x14ac:dyDescent="0.25"/>
    <row r="55141" x14ac:dyDescent="0.25"/>
    <row r="55142" x14ac:dyDescent="0.25"/>
    <row r="55143" x14ac:dyDescent="0.25"/>
    <row r="55144" x14ac:dyDescent="0.25"/>
    <row r="55145" x14ac:dyDescent="0.25"/>
    <row r="55146" x14ac:dyDescent="0.25"/>
    <row r="55147" x14ac:dyDescent="0.25"/>
    <row r="55148" x14ac:dyDescent="0.25"/>
    <row r="55149" x14ac:dyDescent="0.25"/>
    <row r="55150" x14ac:dyDescent="0.25"/>
    <row r="55151" x14ac:dyDescent="0.25"/>
    <row r="55152" x14ac:dyDescent="0.25"/>
    <row r="55153" x14ac:dyDescent="0.25"/>
    <row r="55154" x14ac:dyDescent="0.25"/>
    <row r="55155" x14ac:dyDescent="0.25"/>
    <row r="55156" x14ac:dyDescent="0.25"/>
    <row r="55157" x14ac:dyDescent="0.25"/>
    <row r="55158" x14ac:dyDescent="0.25"/>
    <row r="55159" x14ac:dyDescent="0.25"/>
    <row r="55160" x14ac:dyDescent="0.25"/>
    <row r="55161" x14ac:dyDescent="0.25"/>
    <row r="55162" x14ac:dyDescent="0.25"/>
    <row r="55163" x14ac:dyDescent="0.25"/>
    <row r="55164" x14ac:dyDescent="0.25"/>
    <row r="55165" x14ac:dyDescent="0.25"/>
    <row r="55166" x14ac:dyDescent="0.25"/>
    <row r="55167" x14ac:dyDescent="0.25"/>
    <row r="55168" x14ac:dyDescent="0.25"/>
    <row r="55169" x14ac:dyDescent="0.25"/>
    <row r="55170" x14ac:dyDescent="0.25"/>
    <row r="55171" x14ac:dyDescent="0.25"/>
    <row r="55172" x14ac:dyDescent="0.25"/>
    <row r="55173" x14ac:dyDescent="0.25"/>
    <row r="55174" x14ac:dyDescent="0.25"/>
    <row r="55175" x14ac:dyDescent="0.25"/>
    <row r="55176" x14ac:dyDescent="0.25"/>
    <row r="55177" x14ac:dyDescent="0.25"/>
    <row r="55178" x14ac:dyDescent="0.25"/>
    <row r="55179" x14ac:dyDescent="0.25"/>
    <row r="55180" x14ac:dyDescent="0.25"/>
    <row r="55181" x14ac:dyDescent="0.25"/>
    <row r="55182" x14ac:dyDescent="0.25"/>
    <row r="55183" x14ac:dyDescent="0.25"/>
    <row r="55184" x14ac:dyDescent="0.25"/>
    <row r="55185" x14ac:dyDescent="0.25"/>
    <row r="55186" x14ac:dyDescent="0.25"/>
    <row r="55187" x14ac:dyDescent="0.25"/>
    <row r="55188" x14ac:dyDescent="0.25"/>
    <row r="55189" x14ac:dyDescent="0.25"/>
    <row r="55190" x14ac:dyDescent="0.25"/>
    <row r="55191" x14ac:dyDescent="0.25"/>
    <row r="55192" x14ac:dyDescent="0.25"/>
    <row r="55193" x14ac:dyDescent="0.25"/>
    <row r="55194" x14ac:dyDescent="0.25"/>
    <row r="55195" x14ac:dyDescent="0.25"/>
    <row r="55196" x14ac:dyDescent="0.25"/>
    <row r="55197" x14ac:dyDescent="0.25"/>
    <row r="55198" x14ac:dyDescent="0.25"/>
    <row r="55199" x14ac:dyDescent="0.25"/>
    <row r="55200" x14ac:dyDescent="0.25"/>
    <row r="55201" x14ac:dyDescent="0.25"/>
    <row r="55202" x14ac:dyDescent="0.25"/>
    <row r="55203" x14ac:dyDescent="0.25"/>
    <row r="55204" x14ac:dyDescent="0.25"/>
    <row r="55205" x14ac:dyDescent="0.25"/>
    <row r="55206" x14ac:dyDescent="0.25"/>
    <row r="55207" x14ac:dyDescent="0.25"/>
    <row r="55208" x14ac:dyDescent="0.25"/>
    <row r="55209" x14ac:dyDescent="0.25"/>
    <row r="55210" x14ac:dyDescent="0.25"/>
    <row r="55211" x14ac:dyDescent="0.25"/>
    <row r="55212" x14ac:dyDescent="0.25"/>
    <row r="55213" x14ac:dyDescent="0.25"/>
    <row r="55214" x14ac:dyDescent="0.25"/>
    <row r="55215" x14ac:dyDescent="0.25"/>
    <row r="55216" x14ac:dyDescent="0.25"/>
    <row r="55217" x14ac:dyDescent="0.25"/>
    <row r="55218" x14ac:dyDescent="0.25"/>
    <row r="55219" x14ac:dyDescent="0.25"/>
    <row r="55220" x14ac:dyDescent="0.25"/>
    <row r="55221" x14ac:dyDescent="0.25"/>
    <row r="55222" x14ac:dyDescent="0.25"/>
    <row r="55223" x14ac:dyDescent="0.25"/>
    <row r="55224" x14ac:dyDescent="0.25"/>
    <row r="55225" x14ac:dyDescent="0.25"/>
    <row r="55226" x14ac:dyDescent="0.25"/>
    <row r="55227" x14ac:dyDescent="0.25"/>
    <row r="55228" x14ac:dyDescent="0.25"/>
    <row r="55229" x14ac:dyDescent="0.25"/>
    <row r="55230" x14ac:dyDescent="0.25"/>
    <row r="55231" x14ac:dyDescent="0.25"/>
    <row r="55232" x14ac:dyDescent="0.25"/>
    <row r="55233" x14ac:dyDescent="0.25"/>
    <row r="55234" x14ac:dyDescent="0.25"/>
    <row r="55235" x14ac:dyDescent="0.25"/>
    <row r="55236" x14ac:dyDescent="0.25"/>
    <row r="55237" x14ac:dyDescent="0.25"/>
    <row r="55238" x14ac:dyDescent="0.25"/>
    <row r="55239" x14ac:dyDescent="0.25"/>
    <row r="55240" x14ac:dyDescent="0.25"/>
    <row r="55241" x14ac:dyDescent="0.25"/>
    <row r="55242" x14ac:dyDescent="0.25"/>
    <row r="55243" x14ac:dyDescent="0.25"/>
    <row r="55244" x14ac:dyDescent="0.25"/>
    <row r="55245" x14ac:dyDescent="0.25"/>
    <row r="55246" x14ac:dyDescent="0.25"/>
    <row r="55247" x14ac:dyDescent="0.25"/>
    <row r="55248" x14ac:dyDescent="0.25"/>
    <row r="55249" x14ac:dyDescent="0.25"/>
    <row r="55250" x14ac:dyDescent="0.25"/>
    <row r="55251" x14ac:dyDescent="0.25"/>
    <row r="55252" x14ac:dyDescent="0.25"/>
    <row r="55253" x14ac:dyDescent="0.25"/>
    <row r="55254" x14ac:dyDescent="0.25"/>
    <row r="55255" x14ac:dyDescent="0.25"/>
    <row r="55256" x14ac:dyDescent="0.25"/>
    <row r="55257" x14ac:dyDescent="0.25"/>
    <row r="55258" x14ac:dyDescent="0.25"/>
    <row r="55259" x14ac:dyDescent="0.25"/>
    <row r="55260" x14ac:dyDescent="0.25"/>
    <row r="55261" x14ac:dyDescent="0.25"/>
    <row r="55262" x14ac:dyDescent="0.25"/>
    <row r="55263" x14ac:dyDescent="0.25"/>
    <row r="55264" x14ac:dyDescent="0.25"/>
    <row r="55265" x14ac:dyDescent="0.25"/>
    <row r="55266" x14ac:dyDescent="0.25"/>
    <row r="55267" x14ac:dyDescent="0.25"/>
    <row r="55268" x14ac:dyDescent="0.25"/>
    <row r="55269" x14ac:dyDescent="0.25"/>
    <row r="55270" x14ac:dyDescent="0.25"/>
    <row r="55271" x14ac:dyDescent="0.25"/>
    <row r="55272" x14ac:dyDescent="0.25"/>
    <row r="55273" x14ac:dyDescent="0.25"/>
    <row r="55274" x14ac:dyDescent="0.25"/>
    <row r="55275" x14ac:dyDescent="0.25"/>
    <row r="55276" x14ac:dyDescent="0.25"/>
    <row r="55277" x14ac:dyDescent="0.25"/>
    <row r="55278" x14ac:dyDescent="0.25"/>
    <row r="55279" x14ac:dyDescent="0.25"/>
    <row r="55280" x14ac:dyDescent="0.25"/>
    <row r="55281" x14ac:dyDescent="0.25"/>
    <row r="55282" x14ac:dyDescent="0.25"/>
    <row r="55283" x14ac:dyDescent="0.25"/>
    <row r="55284" x14ac:dyDescent="0.25"/>
    <row r="55285" x14ac:dyDescent="0.25"/>
    <row r="55286" x14ac:dyDescent="0.25"/>
    <row r="55287" x14ac:dyDescent="0.25"/>
    <row r="55288" x14ac:dyDescent="0.25"/>
    <row r="55289" x14ac:dyDescent="0.25"/>
    <row r="55290" x14ac:dyDescent="0.25"/>
    <row r="55291" x14ac:dyDescent="0.25"/>
    <row r="55292" x14ac:dyDescent="0.25"/>
    <row r="55293" x14ac:dyDescent="0.25"/>
    <row r="55294" x14ac:dyDescent="0.25"/>
    <row r="55295" x14ac:dyDescent="0.25"/>
    <row r="55296" x14ac:dyDescent="0.25"/>
    <row r="55297" x14ac:dyDescent="0.25"/>
    <row r="55298" x14ac:dyDescent="0.25"/>
    <row r="55299" x14ac:dyDescent="0.25"/>
    <row r="55300" x14ac:dyDescent="0.25"/>
    <row r="55301" x14ac:dyDescent="0.25"/>
    <row r="55302" x14ac:dyDescent="0.25"/>
    <row r="55303" x14ac:dyDescent="0.25"/>
    <row r="55304" x14ac:dyDescent="0.25"/>
    <row r="55305" x14ac:dyDescent="0.25"/>
    <row r="55306" x14ac:dyDescent="0.25"/>
    <row r="55307" x14ac:dyDescent="0.25"/>
    <row r="55308" x14ac:dyDescent="0.25"/>
    <row r="55309" x14ac:dyDescent="0.25"/>
    <row r="55310" x14ac:dyDescent="0.25"/>
    <row r="55311" x14ac:dyDescent="0.25"/>
    <row r="55312" x14ac:dyDescent="0.25"/>
    <row r="55313" x14ac:dyDescent="0.25"/>
    <row r="55314" x14ac:dyDescent="0.25"/>
    <row r="55315" x14ac:dyDescent="0.25"/>
    <row r="55316" x14ac:dyDescent="0.25"/>
    <row r="55317" x14ac:dyDescent="0.25"/>
    <row r="55318" x14ac:dyDescent="0.25"/>
    <row r="55319" x14ac:dyDescent="0.25"/>
    <row r="55320" x14ac:dyDescent="0.25"/>
    <row r="55321" x14ac:dyDescent="0.25"/>
    <row r="55322" x14ac:dyDescent="0.25"/>
    <row r="55323" x14ac:dyDescent="0.25"/>
    <row r="55324" x14ac:dyDescent="0.25"/>
    <row r="55325" x14ac:dyDescent="0.25"/>
    <row r="55326" x14ac:dyDescent="0.25"/>
    <row r="55327" x14ac:dyDescent="0.25"/>
    <row r="55328" x14ac:dyDescent="0.25"/>
    <row r="55329" x14ac:dyDescent="0.25"/>
    <row r="55330" x14ac:dyDescent="0.25"/>
    <row r="55331" x14ac:dyDescent="0.25"/>
    <row r="55332" x14ac:dyDescent="0.25"/>
    <row r="55333" x14ac:dyDescent="0.25"/>
    <row r="55334" x14ac:dyDescent="0.25"/>
    <row r="55335" x14ac:dyDescent="0.25"/>
    <row r="55336" x14ac:dyDescent="0.25"/>
    <row r="55337" x14ac:dyDescent="0.25"/>
    <row r="55338" x14ac:dyDescent="0.25"/>
    <row r="55339" x14ac:dyDescent="0.25"/>
    <row r="55340" x14ac:dyDescent="0.25"/>
    <row r="55341" x14ac:dyDescent="0.25"/>
    <row r="55342" x14ac:dyDescent="0.25"/>
    <row r="55343" x14ac:dyDescent="0.25"/>
    <row r="55344" x14ac:dyDescent="0.25"/>
    <row r="55345" x14ac:dyDescent="0.25"/>
    <row r="55346" x14ac:dyDescent="0.25"/>
    <row r="55347" x14ac:dyDescent="0.25"/>
    <row r="55348" x14ac:dyDescent="0.25"/>
    <row r="55349" x14ac:dyDescent="0.25"/>
    <row r="55350" x14ac:dyDescent="0.25"/>
    <row r="55351" x14ac:dyDescent="0.25"/>
    <row r="55352" x14ac:dyDescent="0.25"/>
    <row r="55353" x14ac:dyDescent="0.25"/>
    <row r="55354" x14ac:dyDescent="0.25"/>
    <row r="55355" x14ac:dyDescent="0.25"/>
    <row r="55356" x14ac:dyDescent="0.25"/>
    <row r="55357" x14ac:dyDescent="0.25"/>
    <row r="55358" x14ac:dyDescent="0.25"/>
    <row r="55359" x14ac:dyDescent="0.25"/>
    <row r="55360" x14ac:dyDescent="0.25"/>
    <row r="55361" x14ac:dyDescent="0.25"/>
    <row r="55362" x14ac:dyDescent="0.25"/>
    <row r="55363" x14ac:dyDescent="0.25"/>
    <row r="55364" x14ac:dyDescent="0.25"/>
    <row r="55365" x14ac:dyDescent="0.25"/>
    <row r="55366" x14ac:dyDescent="0.25"/>
    <row r="55367" x14ac:dyDescent="0.25"/>
    <row r="55368" x14ac:dyDescent="0.25"/>
    <row r="55369" x14ac:dyDescent="0.25"/>
    <row r="55370" x14ac:dyDescent="0.25"/>
    <row r="55371" x14ac:dyDescent="0.25"/>
    <row r="55372" x14ac:dyDescent="0.25"/>
    <row r="55373" x14ac:dyDescent="0.25"/>
    <row r="55374" x14ac:dyDescent="0.25"/>
    <row r="55375" x14ac:dyDescent="0.25"/>
    <row r="55376" x14ac:dyDescent="0.25"/>
    <row r="55377" x14ac:dyDescent="0.25"/>
    <row r="55378" x14ac:dyDescent="0.25"/>
    <row r="55379" x14ac:dyDescent="0.25"/>
    <row r="55380" x14ac:dyDescent="0.25"/>
    <row r="55381" x14ac:dyDescent="0.25"/>
    <row r="55382" x14ac:dyDescent="0.25"/>
    <row r="55383" x14ac:dyDescent="0.25"/>
    <row r="55384" x14ac:dyDescent="0.25"/>
    <row r="55385" x14ac:dyDescent="0.25"/>
    <row r="55386" x14ac:dyDescent="0.25"/>
    <row r="55387" x14ac:dyDescent="0.25"/>
    <row r="55388" x14ac:dyDescent="0.25"/>
    <row r="55389" x14ac:dyDescent="0.25"/>
    <row r="55390" x14ac:dyDescent="0.25"/>
    <row r="55391" x14ac:dyDescent="0.25"/>
    <row r="55392" x14ac:dyDescent="0.25"/>
    <row r="55393" x14ac:dyDescent="0.25"/>
    <row r="55394" x14ac:dyDescent="0.25"/>
    <row r="55395" x14ac:dyDescent="0.25"/>
    <row r="55396" x14ac:dyDescent="0.25"/>
    <row r="55397" x14ac:dyDescent="0.25"/>
    <row r="55398" x14ac:dyDescent="0.25"/>
    <row r="55399" x14ac:dyDescent="0.25"/>
    <row r="55400" x14ac:dyDescent="0.25"/>
    <row r="55401" x14ac:dyDescent="0.25"/>
    <row r="55402" x14ac:dyDescent="0.25"/>
    <row r="55403" x14ac:dyDescent="0.25"/>
    <row r="55404" x14ac:dyDescent="0.25"/>
    <row r="55405" x14ac:dyDescent="0.25"/>
    <row r="55406" x14ac:dyDescent="0.25"/>
    <row r="55407" x14ac:dyDescent="0.25"/>
    <row r="55408" x14ac:dyDescent="0.25"/>
    <row r="55409" x14ac:dyDescent="0.25"/>
    <row r="55410" x14ac:dyDescent="0.25"/>
    <row r="55411" x14ac:dyDescent="0.25"/>
    <row r="55412" x14ac:dyDescent="0.25"/>
    <row r="55413" x14ac:dyDescent="0.25"/>
    <row r="55414" x14ac:dyDescent="0.25"/>
    <row r="55415" x14ac:dyDescent="0.25"/>
    <row r="55416" x14ac:dyDescent="0.25"/>
    <row r="55417" x14ac:dyDescent="0.25"/>
    <row r="55418" x14ac:dyDescent="0.25"/>
    <row r="55419" x14ac:dyDescent="0.25"/>
    <row r="55420" x14ac:dyDescent="0.25"/>
    <row r="55421" x14ac:dyDescent="0.25"/>
    <row r="55422" x14ac:dyDescent="0.25"/>
    <row r="55423" x14ac:dyDescent="0.25"/>
    <row r="55424" x14ac:dyDescent="0.25"/>
    <row r="55425" x14ac:dyDescent="0.25"/>
    <row r="55426" x14ac:dyDescent="0.25"/>
    <row r="55427" x14ac:dyDescent="0.25"/>
    <row r="55428" x14ac:dyDescent="0.25"/>
    <row r="55429" x14ac:dyDescent="0.25"/>
    <row r="55430" x14ac:dyDescent="0.25"/>
    <row r="55431" x14ac:dyDescent="0.25"/>
    <row r="55432" x14ac:dyDescent="0.25"/>
    <row r="55433" x14ac:dyDescent="0.25"/>
    <row r="55434" x14ac:dyDescent="0.25"/>
    <row r="55435" x14ac:dyDescent="0.25"/>
    <row r="55436" x14ac:dyDescent="0.25"/>
    <row r="55437" x14ac:dyDescent="0.25"/>
    <row r="55438" x14ac:dyDescent="0.25"/>
    <row r="55439" x14ac:dyDescent="0.25"/>
    <row r="55440" x14ac:dyDescent="0.25"/>
    <row r="55441" x14ac:dyDescent="0.25"/>
    <row r="55442" x14ac:dyDescent="0.25"/>
    <row r="55443" x14ac:dyDescent="0.25"/>
    <row r="55444" x14ac:dyDescent="0.25"/>
    <row r="55445" x14ac:dyDescent="0.25"/>
    <row r="55446" x14ac:dyDescent="0.25"/>
    <row r="55447" x14ac:dyDescent="0.25"/>
    <row r="55448" x14ac:dyDescent="0.25"/>
    <row r="55449" x14ac:dyDescent="0.25"/>
    <row r="55450" x14ac:dyDescent="0.25"/>
    <row r="55451" x14ac:dyDescent="0.25"/>
    <row r="55452" x14ac:dyDescent="0.25"/>
    <row r="55453" x14ac:dyDescent="0.25"/>
    <row r="55454" x14ac:dyDescent="0.25"/>
    <row r="55455" x14ac:dyDescent="0.25"/>
    <row r="55456" x14ac:dyDescent="0.25"/>
    <row r="55457" x14ac:dyDescent="0.25"/>
    <row r="55458" x14ac:dyDescent="0.25"/>
    <row r="55459" x14ac:dyDescent="0.25"/>
    <row r="55460" x14ac:dyDescent="0.25"/>
    <row r="55461" x14ac:dyDescent="0.25"/>
    <row r="55462" x14ac:dyDescent="0.25"/>
    <row r="55463" x14ac:dyDescent="0.25"/>
    <row r="55464" x14ac:dyDescent="0.25"/>
    <row r="55465" x14ac:dyDescent="0.25"/>
    <row r="55466" x14ac:dyDescent="0.25"/>
    <row r="55467" x14ac:dyDescent="0.25"/>
    <row r="55468" x14ac:dyDescent="0.25"/>
    <row r="55469" x14ac:dyDescent="0.25"/>
    <row r="55470" x14ac:dyDescent="0.25"/>
    <row r="55471" x14ac:dyDescent="0.25"/>
    <row r="55472" x14ac:dyDescent="0.25"/>
    <row r="55473" x14ac:dyDescent="0.25"/>
    <row r="55474" x14ac:dyDescent="0.25"/>
    <row r="55475" x14ac:dyDescent="0.25"/>
    <row r="55476" x14ac:dyDescent="0.25"/>
    <row r="55477" x14ac:dyDescent="0.25"/>
    <row r="55478" x14ac:dyDescent="0.25"/>
    <row r="55479" x14ac:dyDescent="0.25"/>
    <row r="55480" x14ac:dyDescent="0.25"/>
    <row r="55481" x14ac:dyDescent="0.25"/>
    <row r="55482" x14ac:dyDescent="0.25"/>
    <row r="55483" x14ac:dyDescent="0.25"/>
    <row r="55484" x14ac:dyDescent="0.25"/>
    <row r="55485" x14ac:dyDescent="0.25"/>
    <row r="55486" x14ac:dyDescent="0.25"/>
    <row r="55487" x14ac:dyDescent="0.25"/>
    <row r="55488" x14ac:dyDescent="0.25"/>
    <row r="55489" x14ac:dyDescent="0.25"/>
    <row r="55490" x14ac:dyDescent="0.25"/>
    <row r="55491" x14ac:dyDescent="0.25"/>
    <row r="55492" x14ac:dyDescent="0.25"/>
    <row r="55493" x14ac:dyDescent="0.25"/>
    <row r="55494" x14ac:dyDescent="0.25"/>
    <row r="55495" x14ac:dyDescent="0.25"/>
    <row r="55496" x14ac:dyDescent="0.25"/>
    <row r="55497" x14ac:dyDescent="0.25"/>
    <row r="55498" x14ac:dyDescent="0.25"/>
    <row r="55499" x14ac:dyDescent="0.25"/>
    <row r="55500" x14ac:dyDescent="0.25"/>
    <row r="55501" x14ac:dyDescent="0.25"/>
    <row r="55502" x14ac:dyDescent="0.25"/>
    <row r="55503" x14ac:dyDescent="0.25"/>
    <row r="55504" x14ac:dyDescent="0.25"/>
    <row r="55505" x14ac:dyDescent="0.25"/>
    <row r="55506" x14ac:dyDescent="0.25"/>
    <row r="55507" x14ac:dyDescent="0.25"/>
    <row r="55508" x14ac:dyDescent="0.25"/>
    <row r="55509" x14ac:dyDescent="0.25"/>
    <row r="55510" x14ac:dyDescent="0.25"/>
    <row r="55511" x14ac:dyDescent="0.25"/>
    <row r="55512" x14ac:dyDescent="0.25"/>
    <row r="55513" x14ac:dyDescent="0.25"/>
    <row r="55514" x14ac:dyDescent="0.25"/>
    <row r="55515" x14ac:dyDescent="0.25"/>
    <row r="55516" x14ac:dyDescent="0.25"/>
    <row r="55517" x14ac:dyDescent="0.25"/>
    <row r="55518" x14ac:dyDescent="0.25"/>
    <row r="55519" x14ac:dyDescent="0.25"/>
    <row r="55520" x14ac:dyDescent="0.25"/>
    <row r="55521" x14ac:dyDescent="0.25"/>
    <row r="55522" x14ac:dyDescent="0.25"/>
    <row r="55523" x14ac:dyDescent="0.25"/>
    <row r="55524" x14ac:dyDescent="0.25"/>
    <row r="55525" x14ac:dyDescent="0.25"/>
    <row r="55526" x14ac:dyDescent="0.25"/>
    <row r="55527" x14ac:dyDescent="0.25"/>
    <row r="55528" x14ac:dyDescent="0.25"/>
    <row r="55529" x14ac:dyDescent="0.25"/>
    <row r="55530" x14ac:dyDescent="0.25"/>
    <row r="55531" x14ac:dyDescent="0.25"/>
    <row r="55532" x14ac:dyDescent="0.25"/>
    <row r="55533" x14ac:dyDescent="0.25"/>
    <row r="55534" x14ac:dyDescent="0.25"/>
    <row r="55535" x14ac:dyDescent="0.25"/>
    <row r="55536" x14ac:dyDescent="0.25"/>
    <row r="55537" x14ac:dyDescent="0.25"/>
    <row r="55538" x14ac:dyDescent="0.25"/>
    <row r="55539" x14ac:dyDescent="0.25"/>
    <row r="55540" x14ac:dyDescent="0.25"/>
    <row r="55541" x14ac:dyDescent="0.25"/>
    <row r="55542" x14ac:dyDescent="0.25"/>
    <row r="55543" x14ac:dyDescent="0.25"/>
    <row r="55544" x14ac:dyDescent="0.25"/>
    <row r="55545" x14ac:dyDescent="0.25"/>
    <row r="55546" x14ac:dyDescent="0.25"/>
    <row r="55547" x14ac:dyDescent="0.25"/>
    <row r="55548" x14ac:dyDescent="0.25"/>
    <row r="55549" x14ac:dyDescent="0.25"/>
    <row r="55550" x14ac:dyDescent="0.25"/>
    <row r="55551" x14ac:dyDescent="0.25"/>
    <row r="55552" x14ac:dyDescent="0.25"/>
    <row r="55553" x14ac:dyDescent="0.25"/>
    <row r="55554" x14ac:dyDescent="0.25"/>
    <row r="55555" x14ac:dyDescent="0.25"/>
    <row r="55556" x14ac:dyDescent="0.25"/>
    <row r="55557" x14ac:dyDescent="0.25"/>
    <row r="55558" x14ac:dyDescent="0.25"/>
    <row r="55559" x14ac:dyDescent="0.25"/>
    <row r="55560" x14ac:dyDescent="0.25"/>
    <row r="55561" x14ac:dyDescent="0.25"/>
    <row r="55562" x14ac:dyDescent="0.25"/>
    <row r="55563" x14ac:dyDescent="0.25"/>
    <row r="55564" x14ac:dyDescent="0.25"/>
    <row r="55565" x14ac:dyDescent="0.25"/>
    <row r="55566" x14ac:dyDescent="0.25"/>
    <row r="55567" x14ac:dyDescent="0.25"/>
    <row r="55568" x14ac:dyDescent="0.25"/>
    <row r="55569" x14ac:dyDescent="0.25"/>
    <row r="55570" x14ac:dyDescent="0.25"/>
    <row r="55571" x14ac:dyDescent="0.25"/>
    <row r="55572" x14ac:dyDescent="0.25"/>
    <row r="55573" x14ac:dyDescent="0.25"/>
    <row r="55574" x14ac:dyDescent="0.25"/>
    <row r="55575" x14ac:dyDescent="0.25"/>
    <row r="55576" x14ac:dyDescent="0.25"/>
    <row r="55577" x14ac:dyDescent="0.25"/>
    <row r="55578" x14ac:dyDescent="0.25"/>
    <row r="55579" x14ac:dyDescent="0.25"/>
    <row r="55580" x14ac:dyDescent="0.25"/>
    <row r="55581" x14ac:dyDescent="0.25"/>
    <row r="55582" x14ac:dyDescent="0.25"/>
    <row r="55583" x14ac:dyDescent="0.25"/>
    <row r="55584" x14ac:dyDescent="0.25"/>
    <row r="55585" x14ac:dyDescent="0.25"/>
    <row r="55586" x14ac:dyDescent="0.25"/>
    <row r="55587" x14ac:dyDescent="0.25"/>
    <row r="55588" x14ac:dyDescent="0.25"/>
    <row r="55589" x14ac:dyDescent="0.25"/>
    <row r="55590" x14ac:dyDescent="0.25"/>
    <row r="55591" x14ac:dyDescent="0.25"/>
    <row r="55592" x14ac:dyDescent="0.25"/>
    <row r="55593" x14ac:dyDescent="0.25"/>
    <row r="55594" x14ac:dyDescent="0.25"/>
    <row r="55595" x14ac:dyDescent="0.25"/>
    <row r="55596" x14ac:dyDescent="0.25"/>
    <row r="55597" x14ac:dyDescent="0.25"/>
    <row r="55598" x14ac:dyDescent="0.25"/>
    <row r="55599" x14ac:dyDescent="0.25"/>
    <row r="55600" x14ac:dyDescent="0.25"/>
    <row r="55601" x14ac:dyDescent="0.25"/>
    <row r="55602" x14ac:dyDescent="0.25"/>
    <row r="55603" x14ac:dyDescent="0.25"/>
    <row r="55604" x14ac:dyDescent="0.25"/>
    <row r="55605" x14ac:dyDescent="0.25"/>
    <row r="55606" x14ac:dyDescent="0.25"/>
    <row r="55607" x14ac:dyDescent="0.25"/>
    <row r="55608" x14ac:dyDescent="0.25"/>
    <row r="55609" x14ac:dyDescent="0.25"/>
    <row r="55610" x14ac:dyDescent="0.25"/>
    <row r="55611" x14ac:dyDescent="0.25"/>
    <row r="55612" x14ac:dyDescent="0.25"/>
    <row r="55613" x14ac:dyDescent="0.25"/>
    <row r="55614" x14ac:dyDescent="0.25"/>
    <row r="55615" x14ac:dyDescent="0.25"/>
    <row r="55616" x14ac:dyDescent="0.25"/>
    <row r="55617" x14ac:dyDescent="0.25"/>
    <row r="55618" x14ac:dyDescent="0.25"/>
    <row r="55619" x14ac:dyDescent="0.25"/>
    <row r="55620" x14ac:dyDescent="0.25"/>
    <row r="55621" x14ac:dyDescent="0.25"/>
    <row r="55622" x14ac:dyDescent="0.25"/>
    <row r="55623" x14ac:dyDescent="0.25"/>
    <row r="55624" x14ac:dyDescent="0.25"/>
    <row r="55625" x14ac:dyDescent="0.25"/>
    <row r="55626" x14ac:dyDescent="0.25"/>
    <row r="55627" x14ac:dyDescent="0.25"/>
    <row r="55628" x14ac:dyDescent="0.25"/>
    <row r="55629" x14ac:dyDescent="0.25"/>
    <row r="55630" x14ac:dyDescent="0.25"/>
    <row r="55631" x14ac:dyDescent="0.25"/>
    <row r="55632" x14ac:dyDescent="0.25"/>
    <row r="55633" x14ac:dyDescent="0.25"/>
    <row r="55634" x14ac:dyDescent="0.25"/>
    <row r="55635" x14ac:dyDescent="0.25"/>
    <row r="55636" x14ac:dyDescent="0.25"/>
    <row r="55637" x14ac:dyDescent="0.25"/>
    <row r="55638" x14ac:dyDescent="0.25"/>
    <row r="55639" x14ac:dyDescent="0.25"/>
    <row r="55640" x14ac:dyDescent="0.25"/>
    <row r="55641" x14ac:dyDescent="0.25"/>
    <row r="55642" x14ac:dyDescent="0.25"/>
    <row r="55643" x14ac:dyDescent="0.25"/>
    <row r="55644" x14ac:dyDescent="0.25"/>
    <row r="55645" x14ac:dyDescent="0.25"/>
    <row r="55646" x14ac:dyDescent="0.25"/>
    <row r="55647" x14ac:dyDescent="0.25"/>
    <row r="55648" x14ac:dyDescent="0.25"/>
    <row r="55649" x14ac:dyDescent="0.25"/>
    <row r="55650" x14ac:dyDescent="0.25"/>
    <row r="55651" x14ac:dyDescent="0.25"/>
    <row r="55652" x14ac:dyDescent="0.25"/>
    <row r="55653" x14ac:dyDescent="0.25"/>
    <row r="55654" x14ac:dyDescent="0.25"/>
    <row r="55655" x14ac:dyDescent="0.25"/>
    <row r="55656" x14ac:dyDescent="0.25"/>
    <row r="55657" x14ac:dyDescent="0.25"/>
    <row r="55658" x14ac:dyDescent="0.25"/>
    <row r="55659" x14ac:dyDescent="0.25"/>
    <row r="55660" x14ac:dyDescent="0.25"/>
    <row r="55661" x14ac:dyDescent="0.25"/>
    <row r="55662" x14ac:dyDescent="0.25"/>
    <row r="55663" x14ac:dyDescent="0.25"/>
    <row r="55664" x14ac:dyDescent="0.25"/>
    <row r="55665" x14ac:dyDescent="0.25"/>
    <row r="55666" x14ac:dyDescent="0.25"/>
    <row r="55667" x14ac:dyDescent="0.25"/>
    <row r="55668" x14ac:dyDescent="0.25"/>
    <row r="55669" x14ac:dyDescent="0.25"/>
    <row r="55670" x14ac:dyDescent="0.25"/>
    <row r="55671" x14ac:dyDescent="0.25"/>
    <row r="55672" x14ac:dyDescent="0.25"/>
    <row r="55673" x14ac:dyDescent="0.25"/>
    <row r="55674" x14ac:dyDescent="0.25"/>
    <row r="55675" x14ac:dyDescent="0.25"/>
    <row r="55676" x14ac:dyDescent="0.25"/>
    <row r="55677" x14ac:dyDescent="0.25"/>
    <row r="55678" x14ac:dyDescent="0.25"/>
    <row r="55679" x14ac:dyDescent="0.25"/>
    <row r="55680" x14ac:dyDescent="0.25"/>
    <row r="55681" x14ac:dyDescent="0.25"/>
    <row r="55682" x14ac:dyDescent="0.25"/>
    <row r="55683" x14ac:dyDescent="0.25"/>
    <row r="55684" x14ac:dyDescent="0.25"/>
    <row r="55685" x14ac:dyDescent="0.25"/>
    <row r="55686" x14ac:dyDescent="0.25"/>
    <row r="55687" x14ac:dyDescent="0.25"/>
    <row r="55688" x14ac:dyDescent="0.25"/>
    <row r="55689" x14ac:dyDescent="0.25"/>
    <row r="55690" x14ac:dyDescent="0.25"/>
    <row r="55691" x14ac:dyDescent="0.25"/>
    <row r="55692" x14ac:dyDescent="0.25"/>
    <row r="55693" x14ac:dyDescent="0.25"/>
    <row r="55694" x14ac:dyDescent="0.25"/>
    <row r="55695" x14ac:dyDescent="0.25"/>
    <row r="55696" x14ac:dyDescent="0.25"/>
    <row r="55697" x14ac:dyDescent="0.25"/>
    <row r="55698" x14ac:dyDescent="0.25"/>
    <row r="55699" x14ac:dyDescent="0.25"/>
    <row r="55700" x14ac:dyDescent="0.25"/>
    <row r="55701" x14ac:dyDescent="0.25"/>
    <row r="55702" x14ac:dyDescent="0.25"/>
    <row r="55703" x14ac:dyDescent="0.25"/>
    <row r="55704" x14ac:dyDescent="0.25"/>
    <row r="55705" x14ac:dyDescent="0.25"/>
    <row r="55706" x14ac:dyDescent="0.25"/>
    <row r="55707" x14ac:dyDescent="0.25"/>
    <row r="55708" x14ac:dyDescent="0.25"/>
    <row r="55709" x14ac:dyDescent="0.25"/>
    <row r="55710" x14ac:dyDescent="0.25"/>
    <row r="55711" x14ac:dyDescent="0.25"/>
    <row r="55712" x14ac:dyDescent="0.25"/>
    <row r="55713" x14ac:dyDescent="0.25"/>
    <row r="55714" x14ac:dyDescent="0.25"/>
    <row r="55715" x14ac:dyDescent="0.25"/>
    <row r="55716" x14ac:dyDescent="0.25"/>
    <row r="55717" x14ac:dyDescent="0.25"/>
    <row r="55718" x14ac:dyDescent="0.25"/>
    <row r="55719" x14ac:dyDescent="0.25"/>
    <row r="55720" x14ac:dyDescent="0.25"/>
    <row r="55721" x14ac:dyDescent="0.25"/>
    <row r="55722" x14ac:dyDescent="0.25"/>
    <row r="55723" x14ac:dyDescent="0.25"/>
    <row r="55724" x14ac:dyDescent="0.25"/>
    <row r="55725" x14ac:dyDescent="0.25"/>
    <row r="55726" x14ac:dyDescent="0.25"/>
    <row r="55727" x14ac:dyDescent="0.25"/>
    <row r="55728" x14ac:dyDescent="0.25"/>
    <row r="55729" x14ac:dyDescent="0.25"/>
    <row r="55730" x14ac:dyDescent="0.25"/>
    <row r="55731" x14ac:dyDescent="0.25"/>
    <row r="55732" x14ac:dyDescent="0.25"/>
    <row r="55733" x14ac:dyDescent="0.25"/>
    <row r="55734" x14ac:dyDescent="0.25"/>
    <row r="55735" x14ac:dyDescent="0.25"/>
    <row r="55736" x14ac:dyDescent="0.25"/>
    <row r="55737" x14ac:dyDescent="0.25"/>
    <row r="55738" x14ac:dyDescent="0.25"/>
    <row r="55739" x14ac:dyDescent="0.25"/>
    <row r="55740" x14ac:dyDescent="0.25"/>
    <row r="55741" x14ac:dyDescent="0.25"/>
    <row r="55742" x14ac:dyDescent="0.25"/>
    <row r="55743" x14ac:dyDescent="0.25"/>
    <row r="55744" x14ac:dyDescent="0.25"/>
    <row r="55745" x14ac:dyDescent="0.25"/>
    <row r="55746" x14ac:dyDescent="0.25"/>
    <row r="55747" x14ac:dyDescent="0.25"/>
    <row r="55748" x14ac:dyDescent="0.25"/>
    <row r="55749" x14ac:dyDescent="0.25"/>
    <row r="55750" x14ac:dyDescent="0.25"/>
    <row r="55751" x14ac:dyDescent="0.25"/>
    <row r="55752" x14ac:dyDescent="0.25"/>
    <row r="55753" x14ac:dyDescent="0.25"/>
    <row r="55754" x14ac:dyDescent="0.25"/>
    <row r="55755" x14ac:dyDescent="0.25"/>
    <row r="55756" x14ac:dyDescent="0.25"/>
    <row r="55757" x14ac:dyDescent="0.25"/>
    <row r="55758" x14ac:dyDescent="0.25"/>
    <row r="55759" x14ac:dyDescent="0.25"/>
    <row r="55760" x14ac:dyDescent="0.25"/>
    <row r="55761" x14ac:dyDescent="0.25"/>
    <row r="55762" x14ac:dyDescent="0.25"/>
    <row r="55763" x14ac:dyDescent="0.25"/>
    <row r="55764" x14ac:dyDescent="0.25"/>
    <row r="55765" x14ac:dyDescent="0.25"/>
    <row r="55766" x14ac:dyDescent="0.25"/>
    <row r="55767" x14ac:dyDescent="0.25"/>
    <row r="55768" x14ac:dyDescent="0.25"/>
    <row r="55769" x14ac:dyDescent="0.25"/>
    <row r="55770" x14ac:dyDescent="0.25"/>
    <row r="55771" x14ac:dyDescent="0.25"/>
    <row r="55772" x14ac:dyDescent="0.25"/>
    <row r="55773" x14ac:dyDescent="0.25"/>
    <row r="55774" x14ac:dyDescent="0.25"/>
    <row r="55775" x14ac:dyDescent="0.25"/>
    <row r="55776" x14ac:dyDescent="0.25"/>
    <row r="55777" x14ac:dyDescent="0.25"/>
    <row r="55778" x14ac:dyDescent="0.25"/>
    <row r="55779" x14ac:dyDescent="0.25"/>
    <row r="55780" x14ac:dyDescent="0.25"/>
    <row r="55781" x14ac:dyDescent="0.25"/>
    <row r="55782" x14ac:dyDescent="0.25"/>
    <row r="55783" x14ac:dyDescent="0.25"/>
    <row r="55784" x14ac:dyDescent="0.25"/>
    <row r="55785" x14ac:dyDescent="0.25"/>
    <row r="55786" x14ac:dyDescent="0.25"/>
    <row r="55787" x14ac:dyDescent="0.25"/>
    <row r="55788" x14ac:dyDescent="0.25"/>
    <row r="55789" x14ac:dyDescent="0.25"/>
    <row r="55790" x14ac:dyDescent="0.25"/>
    <row r="55791" x14ac:dyDescent="0.25"/>
    <row r="55792" x14ac:dyDescent="0.25"/>
    <row r="55793" x14ac:dyDescent="0.25"/>
    <row r="55794" x14ac:dyDescent="0.25"/>
    <row r="55795" x14ac:dyDescent="0.25"/>
    <row r="55796" x14ac:dyDescent="0.25"/>
    <row r="55797" x14ac:dyDescent="0.25"/>
    <row r="55798" x14ac:dyDescent="0.25"/>
    <row r="55799" x14ac:dyDescent="0.25"/>
    <row r="55800" x14ac:dyDescent="0.25"/>
    <row r="55801" x14ac:dyDescent="0.25"/>
    <row r="55802" x14ac:dyDescent="0.25"/>
    <row r="55803" x14ac:dyDescent="0.25"/>
    <row r="55804" x14ac:dyDescent="0.25"/>
    <row r="55805" x14ac:dyDescent="0.25"/>
    <row r="55806" x14ac:dyDescent="0.25"/>
    <row r="55807" x14ac:dyDescent="0.25"/>
    <row r="55808" x14ac:dyDescent="0.25"/>
    <row r="55809" x14ac:dyDescent="0.25"/>
    <row r="55810" x14ac:dyDescent="0.25"/>
    <row r="55811" x14ac:dyDescent="0.25"/>
    <row r="55812" x14ac:dyDescent="0.25"/>
    <row r="55813" x14ac:dyDescent="0.25"/>
    <row r="55814" x14ac:dyDescent="0.25"/>
    <row r="55815" x14ac:dyDescent="0.25"/>
    <row r="55816" x14ac:dyDescent="0.25"/>
    <row r="55817" x14ac:dyDescent="0.25"/>
    <row r="55818" x14ac:dyDescent="0.25"/>
    <row r="55819" x14ac:dyDescent="0.25"/>
    <row r="55820" x14ac:dyDescent="0.25"/>
    <row r="55821" x14ac:dyDescent="0.25"/>
    <row r="55822" x14ac:dyDescent="0.25"/>
    <row r="55823" x14ac:dyDescent="0.25"/>
    <row r="55824" x14ac:dyDescent="0.25"/>
    <row r="55825" x14ac:dyDescent="0.25"/>
    <row r="55826" x14ac:dyDescent="0.25"/>
    <row r="55827" x14ac:dyDescent="0.25"/>
    <row r="55828" x14ac:dyDescent="0.25"/>
    <row r="55829" x14ac:dyDescent="0.25"/>
    <row r="55830" x14ac:dyDescent="0.25"/>
    <row r="55831" x14ac:dyDescent="0.25"/>
    <row r="55832" x14ac:dyDescent="0.25"/>
    <row r="55833" x14ac:dyDescent="0.25"/>
    <row r="55834" x14ac:dyDescent="0.25"/>
    <row r="55835" x14ac:dyDescent="0.25"/>
    <row r="55836" x14ac:dyDescent="0.25"/>
    <row r="55837" x14ac:dyDescent="0.25"/>
    <row r="55838" x14ac:dyDescent="0.25"/>
    <row r="55839" x14ac:dyDescent="0.25"/>
    <row r="55840" x14ac:dyDescent="0.25"/>
    <row r="55841" x14ac:dyDescent="0.25"/>
    <row r="55842" x14ac:dyDescent="0.25"/>
    <row r="55843" x14ac:dyDescent="0.25"/>
    <row r="55844" x14ac:dyDescent="0.25"/>
    <row r="55845" x14ac:dyDescent="0.25"/>
    <row r="55846" x14ac:dyDescent="0.25"/>
    <row r="55847" x14ac:dyDescent="0.25"/>
    <row r="55848" x14ac:dyDescent="0.25"/>
    <row r="55849" x14ac:dyDescent="0.25"/>
    <row r="55850" x14ac:dyDescent="0.25"/>
    <row r="55851" x14ac:dyDescent="0.25"/>
    <row r="55852" x14ac:dyDescent="0.25"/>
    <row r="55853" x14ac:dyDescent="0.25"/>
    <row r="55854" x14ac:dyDescent="0.25"/>
    <row r="55855" x14ac:dyDescent="0.25"/>
    <row r="55856" x14ac:dyDescent="0.25"/>
    <row r="55857" x14ac:dyDescent="0.25"/>
    <row r="55858" x14ac:dyDescent="0.25"/>
    <row r="55859" x14ac:dyDescent="0.25"/>
    <row r="55860" x14ac:dyDescent="0.25"/>
    <row r="55861" x14ac:dyDescent="0.25"/>
    <row r="55862" x14ac:dyDescent="0.25"/>
    <row r="55863" x14ac:dyDescent="0.25"/>
    <row r="55864" x14ac:dyDescent="0.25"/>
    <row r="55865" x14ac:dyDescent="0.25"/>
    <row r="55866" x14ac:dyDescent="0.25"/>
    <row r="55867" x14ac:dyDescent="0.25"/>
    <row r="55868" x14ac:dyDescent="0.25"/>
    <row r="55869" x14ac:dyDescent="0.25"/>
    <row r="55870" x14ac:dyDescent="0.25"/>
    <row r="55871" x14ac:dyDescent="0.25"/>
    <row r="55872" x14ac:dyDescent="0.25"/>
    <row r="55873" x14ac:dyDescent="0.25"/>
    <row r="55874" x14ac:dyDescent="0.25"/>
    <row r="55875" x14ac:dyDescent="0.25"/>
    <row r="55876" x14ac:dyDescent="0.25"/>
    <row r="55877" x14ac:dyDescent="0.25"/>
    <row r="55878" x14ac:dyDescent="0.25"/>
    <row r="55879" x14ac:dyDescent="0.25"/>
    <row r="55880" x14ac:dyDescent="0.25"/>
    <row r="55881" x14ac:dyDescent="0.25"/>
    <row r="55882" x14ac:dyDescent="0.25"/>
    <row r="55883" x14ac:dyDescent="0.25"/>
    <row r="55884" x14ac:dyDescent="0.25"/>
    <row r="55885" x14ac:dyDescent="0.25"/>
    <row r="55886" x14ac:dyDescent="0.25"/>
    <row r="55887" x14ac:dyDescent="0.25"/>
    <row r="55888" x14ac:dyDescent="0.25"/>
    <row r="55889" x14ac:dyDescent="0.25"/>
    <row r="55890" x14ac:dyDescent="0.25"/>
    <row r="55891" x14ac:dyDescent="0.25"/>
    <row r="55892" x14ac:dyDescent="0.25"/>
    <row r="55893" x14ac:dyDescent="0.25"/>
    <row r="55894" x14ac:dyDescent="0.25"/>
    <row r="55895" x14ac:dyDescent="0.25"/>
    <row r="55896" x14ac:dyDescent="0.25"/>
    <row r="55897" x14ac:dyDescent="0.25"/>
    <row r="55898" x14ac:dyDescent="0.25"/>
    <row r="55899" x14ac:dyDescent="0.25"/>
    <row r="55900" x14ac:dyDescent="0.25"/>
    <row r="55901" x14ac:dyDescent="0.25"/>
    <row r="55902" x14ac:dyDescent="0.25"/>
    <row r="55903" x14ac:dyDescent="0.25"/>
    <row r="55904" x14ac:dyDescent="0.25"/>
    <row r="55905" x14ac:dyDescent="0.25"/>
    <row r="55906" x14ac:dyDescent="0.25"/>
    <row r="55907" x14ac:dyDescent="0.25"/>
    <row r="55908" x14ac:dyDescent="0.25"/>
    <row r="55909" x14ac:dyDescent="0.25"/>
    <row r="55910" x14ac:dyDescent="0.25"/>
    <row r="55911" x14ac:dyDescent="0.25"/>
    <row r="55912" x14ac:dyDescent="0.25"/>
    <row r="55913" x14ac:dyDescent="0.25"/>
    <row r="55914" x14ac:dyDescent="0.25"/>
    <row r="55915" x14ac:dyDescent="0.25"/>
    <row r="55916" x14ac:dyDescent="0.25"/>
    <row r="55917" x14ac:dyDescent="0.25"/>
    <row r="55918" x14ac:dyDescent="0.25"/>
    <row r="55919" x14ac:dyDescent="0.25"/>
    <row r="55920" x14ac:dyDescent="0.25"/>
    <row r="55921" x14ac:dyDescent="0.25"/>
    <row r="55922" x14ac:dyDescent="0.25"/>
    <row r="55923" x14ac:dyDescent="0.25"/>
    <row r="55924" x14ac:dyDescent="0.25"/>
    <row r="55925" x14ac:dyDescent="0.25"/>
    <row r="55926" x14ac:dyDescent="0.25"/>
    <row r="55927" x14ac:dyDescent="0.25"/>
    <row r="55928" x14ac:dyDescent="0.25"/>
    <row r="55929" x14ac:dyDescent="0.25"/>
    <row r="55930" x14ac:dyDescent="0.25"/>
    <row r="55931" x14ac:dyDescent="0.25"/>
    <row r="55932" x14ac:dyDescent="0.25"/>
    <row r="55933" x14ac:dyDescent="0.25"/>
    <row r="55934" x14ac:dyDescent="0.25"/>
    <row r="55935" x14ac:dyDescent="0.25"/>
    <row r="55936" x14ac:dyDescent="0.25"/>
    <row r="55937" x14ac:dyDescent="0.25"/>
    <row r="55938" x14ac:dyDescent="0.25"/>
    <row r="55939" x14ac:dyDescent="0.25"/>
    <row r="55940" x14ac:dyDescent="0.25"/>
    <row r="55941" x14ac:dyDescent="0.25"/>
    <row r="55942" x14ac:dyDescent="0.25"/>
    <row r="55943" x14ac:dyDescent="0.25"/>
    <row r="55944" x14ac:dyDescent="0.25"/>
    <row r="55945" x14ac:dyDescent="0.25"/>
    <row r="55946" x14ac:dyDescent="0.25"/>
    <row r="55947" x14ac:dyDescent="0.25"/>
    <row r="55948" x14ac:dyDescent="0.25"/>
    <row r="55949" x14ac:dyDescent="0.25"/>
    <row r="55950" x14ac:dyDescent="0.25"/>
    <row r="55951" x14ac:dyDescent="0.25"/>
    <row r="55952" x14ac:dyDescent="0.25"/>
    <row r="55953" x14ac:dyDescent="0.25"/>
    <row r="55954" x14ac:dyDescent="0.25"/>
    <row r="55955" x14ac:dyDescent="0.25"/>
    <row r="55956" x14ac:dyDescent="0.25"/>
    <row r="55957" x14ac:dyDescent="0.25"/>
    <row r="55958" x14ac:dyDescent="0.25"/>
    <row r="55959" x14ac:dyDescent="0.25"/>
    <row r="55960" x14ac:dyDescent="0.25"/>
    <row r="55961" x14ac:dyDescent="0.25"/>
    <row r="55962" x14ac:dyDescent="0.25"/>
    <row r="55963" x14ac:dyDescent="0.25"/>
    <row r="55964" x14ac:dyDescent="0.25"/>
    <row r="55965" x14ac:dyDescent="0.25"/>
    <row r="55966" x14ac:dyDescent="0.25"/>
    <row r="55967" x14ac:dyDescent="0.25"/>
    <row r="55968" x14ac:dyDescent="0.25"/>
    <row r="55969" x14ac:dyDescent="0.25"/>
    <row r="55970" x14ac:dyDescent="0.25"/>
    <row r="55971" x14ac:dyDescent="0.25"/>
    <row r="55972" x14ac:dyDescent="0.25"/>
    <row r="55973" x14ac:dyDescent="0.25"/>
    <row r="55974" x14ac:dyDescent="0.25"/>
    <row r="55975" x14ac:dyDescent="0.25"/>
    <row r="55976" x14ac:dyDescent="0.25"/>
    <row r="55977" x14ac:dyDescent="0.25"/>
    <row r="55978" x14ac:dyDescent="0.25"/>
    <row r="55979" x14ac:dyDescent="0.25"/>
    <row r="55980" x14ac:dyDescent="0.25"/>
    <row r="55981" x14ac:dyDescent="0.25"/>
    <row r="55982" x14ac:dyDescent="0.25"/>
    <row r="55983" x14ac:dyDescent="0.25"/>
    <row r="55984" x14ac:dyDescent="0.25"/>
    <row r="55985" x14ac:dyDescent="0.25"/>
    <row r="55986" x14ac:dyDescent="0.25"/>
    <row r="55987" x14ac:dyDescent="0.25"/>
    <row r="55988" x14ac:dyDescent="0.25"/>
    <row r="55989" x14ac:dyDescent="0.25"/>
    <row r="55990" x14ac:dyDescent="0.25"/>
    <row r="55991" x14ac:dyDescent="0.25"/>
    <row r="55992" x14ac:dyDescent="0.25"/>
    <row r="55993" x14ac:dyDescent="0.25"/>
    <row r="55994" x14ac:dyDescent="0.25"/>
    <row r="55995" x14ac:dyDescent="0.25"/>
    <row r="55996" x14ac:dyDescent="0.25"/>
    <row r="55997" x14ac:dyDescent="0.25"/>
    <row r="55998" x14ac:dyDescent="0.25"/>
    <row r="55999" x14ac:dyDescent="0.25"/>
    <row r="56000" x14ac:dyDescent="0.25"/>
    <row r="56001" x14ac:dyDescent="0.25"/>
    <row r="56002" x14ac:dyDescent="0.25"/>
    <row r="56003" x14ac:dyDescent="0.25"/>
    <row r="56004" x14ac:dyDescent="0.25"/>
    <row r="56005" x14ac:dyDescent="0.25"/>
    <row r="56006" x14ac:dyDescent="0.25"/>
    <row r="56007" x14ac:dyDescent="0.25"/>
    <row r="56008" x14ac:dyDescent="0.25"/>
    <row r="56009" x14ac:dyDescent="0.25"/>
    <row r="56010" x14ac:dyDescent="0.25"/>
    <row r="56011" x14ac:dyDescent="0.25"/>
    <row r="56012" x14ac:dyDescent="0.25"/>
    <row r="56013" x14ac:dyDescent="0.25"/>
    <row r="56014" x14ac:dyDescent="0.25"/>
    <row r="56015" x14ac:dyDescent="0.25"/>
    <row r="56016" x14ac:dyDescent="0.25"/>
    <row r="56017" x14ac:dyDescent="0.25"/>
    <row r="56018" x14ac:dyDescent="0.25"/>
    <row r="56019" x14ac:dyDescent="0.25"/>
    <row r="56020" x14ac:dyDescent="0.25"/>
    <row r="56021" x14ac:dyDescent="0.25"/>
    <row r="56022" x14ac:dyDescent="0.25"/>
    <row r="56023" x14ac:dyDescent="0.25"/>
    <row r="56024" x14ac:dyDescent="0.25"/>
    <row r="56025" x14ac:dyDescent="0.25"/>
    <row r="56026" x14ac:dyDescent="0.25"/>
    <row r="56027" x14ac:dyDescent="0.25"/>
    <row r="56028" x14ac:dyDescent="0.25"/>
    <row r="56029" x14ac:dyDescent="0.25"/>
    <row r="56030" x14ac:dyDescent="0.25"/>
    <row r="56031" x14ac:dyDescent="0.25"/>
    <row r="56032" x14ac:dyDescent="0.25"/>
    <row r="56033" x14ac:dyDescent="0.25"/>
    <row r="56034" x14ac:dyDescent="0.25"/>
    <row r="56035" x14ac:dyDescent="0.25"/>
    <row r="56036" x14ac:dyDescent="0.25"/>
    <row r="56037" x14ac:dyDescent="0.25"/>
    <row r="56038" x14ac:dyDescent="0.25"/>
    <row r="56039" x14ac:dyDescent="0.25"/>
    <row r="56040" x14ac:dyDescent="0.25"/>
    <row r="56041" x14ac:dyDescent="0.25"/>
    <row r="56042" x14ac:dyDescent="0.25"/>
    <row r="56043" x14ac:dyDescent="0.25"/>
    <row r="56044" x14ac:dyDescent="0.25"/>
    <row r="56045" x14ac:dyDescent="0.25"/>
    <row r="56046" x14ac:dyDescent="0.25"/>
    <row r="56047" x14ac:dyDescent="0.25"/>
    <row r="56048" x14ac:dyDescent="0.25"/>
    <row r="56049" x14ac:dyDescent="0.25"/>
    <row r="56050" x14ac:dyDescent="0.25"/>
    <row r="56051" x14ac:dyDescent="0.25"/>
    <row r="56052" x14ac:dyDescent="0.25"/>
    <row r="56053" x14ac:dyDescent="0.25"/>
    <row r="56054" x14ac:dyDescent="0.25"/>
    <row r="56055" x14ac:dyDescent="0.25"/>
    <row r="56056" x14ac:dyDescent="0.25"/>
    <row r="56057" x14ac:dyDescent="0.25"/>
    <row r="56058" x14ac:dyDescent="0.25"/>
    <row r="56059" x14ac:dyDescent="0.25"/>
    <row r="56060" x14ac:dyDescent="0.25"/>
    <row r="56061" x14ac:dyDescent="0.25"/>
    <row r="56062" x14ac:dyDescent="0.25"/>
    <row r="56063" x14ac:dyDescent="0.25"/>
    <row r="56064" x14ac:dyDescent="0.25"/>
    <row r="56065" x14ac:dyDescent="0.25"/>
    <row r="56066" x14ac:dyDescent="0.25"/>
    <row r="56067" x14ac:dyDescent="0.25"/>
    <row r="56068" x14ac:dyDescent="0.25"/>
    <row r="56069" x14ac:dyDescent="0.25"/>
    <row r="56070" x14ac:dyDescent="0.25"/>
    <row r="56071" x14ac:dyDescent="0.25"/>
    <row r="56072" x14ac:dyDescent="0.25"/>
    <row r="56073" x14ac:dyDescent="0.25"/>
    <row r="56074" x14ac:dyDescent="0.25"/>
    <row r="56075" x14ac:dyDescent="0.25"/>
    <row r="56076" x14ac:dyDescent="0.25"/>
    <row r="56077" x14ac:dyDescent="0.25"/>
    <row r="56078" x14ac:dyDescent="0.25"/>
    <row r="56079" x14ac:dyDescent="0.25"/>
    <row r="56080" x14ac:dyDescent="0.25"/>
    <row r="56081" x14ac:dyDescent="0.25"/>
    <row r="56082" x14ac:dyDescent="0.25"/>
    <row r="56083" x14ac:dyDescent="0.25"/>
    <row r="56084" x14ac:dyDescent="0.25"/>
    <row r="56085" x14ac:dyDescent="0.25"/>
    <row r="56086" x14ac:dyDescent="0.25"/>
    <row r="56087" x14ac:dyDescent="0.25"/>
    <row r="56088" x14ac:dyDescent="0.25"/>
    <row r="56089" x14ac:dyDescent="0.25"/>
    <row r="56090" x14ac:dyDescent="0.25"/>
    <row r="56091" x14ac:dyDescent="0.25"/>
    <row r="56092" x14ac:dyDescent="0.25"/>
    <row r="56093" x14ac:dyDescent="0.25"/>
    <row r="56094" x14ac:dyDescent="0.25"/>
    <row r="56095" x14ac:dyDescent="0.25"/>
    <row r="56096" x14ac:dyDescent="0.25"/>
    <row r="56097" x14ac:dyDescent="0.25"/>
    <row r="56098" x14ac:dyDescent="0.25"/>
    <row r="56099" x14ac:dyDescent="0.25"/>
    <row r="56100" x14ac:dyDescent="0.25"/>
    <row r="56101" x14ac:dyDescent="0.25"/>
    <row r="56102" x14ac:dyDescent="0.25"/>
    <row r="56103" x14ac:dyDescent="0.25"/>
    <row r="56104" x14ac:dyDescent="0.25"/>
    <row r="56105" x14ac:dyDescent="0.25"/>
    <row r="56106" x14ac:dyDescent="0.25"/>
    <row r="56107" x14ac:dyDescent="0.25"/>
    <row r="56108" x14ac:dyDescent="0.25"/>
    <row r="56109" x14ac:dyDescent="0.25"/>
    <row r="56110" x14ac:dyDescent="0.25"/>
    <row r="56111" x14ac:dyDescent="0.25"/>
    <row r="56112" x14ac:dyDescent="0.25"/>
    <row r="56113" x14ac:dyDescent="0.25"/>
    <row r="56114" x14ac:dyDescent="0.25"/>
    <row r="56115" x14ac:dyDescent="0.25"/>
    <row r="56116" x14ac:dyDescent="0.25"/>
    <row r="56117" x14ac:dyDescent="0.25"/>
    <row r="56118" x14ac:dyDescent="0.25"/>
    <row r="56119" x14ac:dyDescent="0.25"/>
    <row r="56120" x14ac:dyDescent="0.25"/>
    <row r="56121" x14ac:dyDescent="0.25"/>
    <row r="56122" x14ac:dyDescent="0.25"/>
    <row r="56123" x14ac:dyDescent="0.25"/>
    <row r="56124" x14ac:dyDescent="0.25"/>
    <row r="56125" x14ac:dyDescent="0.25"/>
    <row r="56126" x14ac:dyDescent="0.25"/>
    <row r="56127" x14ac:dyDescent="0.25"/>
    <row r="56128" x14ac:dyDescent="0.25"/>
    <row r="56129" x14ac:dyDescent="0.25"/>
    <row r="56130" x14ac:dyDescent="0.25"/>
    <row r="56131" x14ac:dyDescent="0.25"/>
    <row r="56132" x14ac:dyDescent="0.25"/>
    <row r="56133" x14ac:dyDescent="0.25"/>
    <row r="56134" x14ac:dyDescent="0.25"/>
    <row r="56135" x14ac:dyDescent="0.25"/>
    <row r="56136" x14ac:dyDescent="0.25"/>
    <row r="56137" x14ac:dyDescent="0.25"/>
    <row r="56138" x14ac:dyDescent="0.25"/>
    <row r="56139" x14ac:dyDescent="0.25"/>
    <row r="56140" x14ac:dyDescent="0.25"/>
    <row r="56141" x14ac:dyDescent="0.25"/>
    <row r="56142" x14ac:dyDescent="0.25"/>
    <row r="56143" x14ac:dyDescent="0.25"/>
    <row r="56144" x14ac:dyDescent="0.25"/>
    <row r="56145" x14ac:dyDescent="0.25"/>
    <row r="56146" x14ac:dyDescent="0.25"/>
    <row r="56147" x14ac:dyDescent="0.25"/>
    <row r="56148" x14ac:dyDescent="0.25"/>
    <row r="56149" x14ac:dyDescent="0.25"/>
    <row r="56150" x14ac:dyDescent="0.25"/>
    <row r="56151" x14ac:dyDescent="0.25"/>
    <row r="56152" x14ac:dyDescent="0.25"/>
    <row r="56153" x14ac:dyDescent="0.25"/>
    <row r="56154" x14ac:dyDescent="0.25"/>
    <row r="56155" x14ac:dyDescent="0.25"/>
    <row r="56156" x14ac:dyDescent="0.25"/>
    <row r="56157" x14ac:dyDescent="0.25"/>
    <row r="56158" x14ac:dyDescent="0.25"/>
    <row r="56159" x14ac:dyDescent="0.25"/>
    <row r="56160" x14ac:dyDescent="0.25"/>
    <row r="56161" x14ac:dyDescent="0.25"/>
    <row r="56162" x14ac:dyDescent="0.25"/>
    <row r="56163" x14ac:dyDescent="0.25"/>
    <row r="56164" x14ac:dyDescent="0.25"/>
    <row r="56165" x14ac:dyDescent="0.25"/>
    <row r="56166" x14ac:dyDescent="0.25"/>
    <row r="56167" x14ac:dyDescent="0.25"/>
    <row r="56168" x14ac:dyDescent="0.25"/>
    <row r="56169" x14ac:dyDescent="0.25"/>
    <row r="56170" x14ac:dyDescent="0.25"/>
    <row r="56171" x14ac:dyDescent="0.25"/>
    <row r="56172" x14ac:dyDescent="0.25"/>
    <row r="56173" x14ac:dyDescent="0.25"/>
    <row r="56174" x14ac:dyDescent="0.25"/>
    <row r="56175" x14ac:dyDescent="0.25"/>
    <row r="56176" x14ac:dyDescent="0.25"/>
    <row r="56177" x14ac:dyDescent="0.25"/>
    <row r="56178" x14ac:dyDescent="0.25"/>
    <row r="56179" x14ac:dyDescent="0.25"/>
    <row r="56180" x14ac:dyDescent="0.25"/>
    <row r="56181" x14ac:dyDescent="0.25"/>
    <row r="56182" x14ac:dyDescent="0.25"/>
    <row r="56183" x14ac:dyDescent="0.25"/>
    <row r="56184" x14ac:dyDescent="0.25"/>
    <row r="56185" x14ac:dyDescent="0.25"/>
    <row r="56186" x14ac:dyDescent="0.25"/>
    <row r="56187" x14ac:dyDescent="0.25"/>
    <row r="56188" x14ac:dyDescent="0.25"/>
    <row r="56189" x14ac:dyDescent="0.25"/>
    <row r="56190" x14ac:dyDescent="0.25"/>
    <row r="56191" x14ac:dyDescent="0.25"/>
    <row r="56192" x14ac:dyDescent="0.25"/>
    <row r="56193" x14ac:dyDescent="0.25"/>
    <row r="56194" x14ac:dyDescent="0.25"/>
    <row r="56195" x14ac:dyDescent="0.25"/>
    <row r="56196" x14ac:dyDescent="0.25"/>
    <row r="56197" x14ac:dyDescent="0.25"/>
    <row r="56198" x14ac:dyDescent="0.25"/>
    <row r="56199" x14ac:dyDescent="0.25"/>
    <row r="56200" x14ac:dyDescent="0.25"/>
    <row r="56201" x14ac:dyDescent="0.25"/>
    <row r="56202" x14ac:dyDescent="0.25"/>
    <row r="56203" x14ac:dyDescent="0.25"/>
    <row r="56204" x14ac:dyDescent="0.25"/>
    <row r="56205" x14ac:dyDescent="0.25"/>
    <row r="56206" x14ac:dyDescent="0.25"/>
    <row r="56207" x14ac:dyDescent="0.25"/>
    <row r="56208" x14ac:dyDescent="0.25"/>
    <row r="56209" x14ac:dyDescent="0.25"/>
    <row r="56210" x14ac:dyDescent="0.25"/>
    <row r="56211" x14ac:dyDescent="0.25"/>
    <row r="56212" x14ac:dyDescent="0.25"/>
    <row r="56213" x14ac:dyDescent="0.25"/>
    <row r="56214" x14ac:dyDescent="0.25"/>
    <row r="56215" x14ac:dyDescent="0.25"/>
    <row r="56216" x14ac:dyDescent="0.25"/>
    <row r="56217" x14ac:dyDescent="0.25"/>
    <row r="56218" x14ac:dyDescent="0.25"/>
    <row r="56219" x14ac:dyDescent="0.25"/>
    <row r="56220" x14ac:dyDescent="0.25"/>
    <row r="56221" x14ac:dyDescent="0.25"/>
    <row r="56222" x14ac:dyDescent="0.25"/>
    <row r="56223" x14ac:dyDescent="0.25"/>
    <row r="56224" x14ac:dyDescent="0.25"/>
    <row r="56225" x14ac:dyDescent="0.25"/>
    <row r="56226" x14ac:dyDescent="0.25"/>
    <row r="56227" x14ac:dyDescent="0.25"/>
    <row r="56228" x14ac:dyDescent="0.25"/>
    <row r="56229" x14ac:dyDescent="0.25"/>
    <row r="56230" x14ac:dyDescent="0.25"/>
    <row r="56231" x14ac:dyDescent="0.25"/>
    <row r="56232" x14ac:dyDescent="0.25"/>
    <row r="56233" x14ac:dyDescent="0.25"/>
    <row r="56234" x14ac:dyDescent="0.25"/>
    <row r="56235" x14ac:dyDescent="0.25"/>
    <row r="56236" x14ac:dyDescent="0.25"/>
    <row r="56237" x14ac:dyDescent="0.25"/>
    <row r="56238" x14ac:dyDescent="0.25"/>
    <row r="56239" x14ac:dyDescent="0.25"/>
    <row r="56240" x14ac:dyDescent="0.25"/>
    <row r="56241" x14ac:dyDescent="0.25"/>
    <row r="56242" x14ac:dyDescent="0.25"/>
    <row r="56243" x14ac:dyDescent="0.25"/>
    <row r="56244" x14ac:dyDescent="0.25"/>
    <row r="56245" x14ac:dyDescent="0.25"/>
    <row r="56246" x14ac:dyDescent="0.25"/>
    <row r="56247" x14ac:dyDescent="0.25"/>
    <row r="56248" x14ac:dyDescent="0.25"/>
    <row r="56249" x14ac:dyDescent="0.25"/>
    <row r="56250" x14ac:dyDescent="0.25"/>
    <row r="56251" x14ac:dyDescent="0.25"/>
    <row r="56252" x14ac:dyDescent="0.25"/>
    <row r="56253" x14ac:dyDescent="0.25"/>
    <row r="56254" x14ac:dyDescent="0.25"/>
    <row r="56255" x14ac:dyDescent="0.25"/>
    <row r="56256" x14ac:dyDescent="0.25"/>
    <row r="56257" x14ac:dyDescent="0.25"/>
    <row r="56258" x14ac:dyDescent="0.25"/>
    <row r="56259" x14ac:dyDescent="0.25"/>
    <row r="56260" x14ac:dyDescent="0.25"/>
    <row r="56261" x14ac:dyDescent="0.25"/>
    <row r="56262" x14ac:dyDescent="0.25"/>
    <row r="56263" x14ac:dyDescent="0.25"/>
    <row r="56264" x14ac:dyDescent="0.25"/>
    <row r="56265" x14ac:dyDescent="0.25"/>
    <row r="56266" x14ac:dyDescent="0.25"/>
    <row r="56267" x14ac:dyDescent="0.25"/>
    <row r="56268" x14ac:dyDescent="0.25"/>
    <row r="56269" x14ac:dyDescent="0.25"/>
    <row r="56270" x14ac:dyDescent="0.25"/>
    <row r="56271" x14ac:dyDescent="0.25"/>
    <row r="56272" x14ac:dyDescent="0.25"/>
    <row r="56273" x14ac:dyDescent="0.25"/>
    <row r="56274" x14ac:dyDescent="0.25"/>
    <row r="56275" x14ac:dyDescent="0.25"/>
    <row r="56276" x14ac:dyDescent="0.25"/>
    <row r="56277" x14ac:dyDescent="0.25"/>
    <row r="56278" x14ac:dyDescent="0.25"/>
    <row r="56279" x14ac:dyDescent="0.25"/>
    <row r="56280" x14ac:dyDescent="0.25"/>
    <row r="56281" x14ac:dyDescent="0.25"/>
    <row r="56282" x14ac:dyDescent="0.25"/>
    <row r="56283" x14ac:dyDescent="0.25"/>
    <row r="56284" x14ac:dyDescent="0.25"/>
    <row r="56285" x14ac:dyDescent="0.25"/>
    <row r="56286" x14ac:dyDescent="0.25"/>
    <row r="56287" x14ac:dyDescent="0.25"/>
    <row r="56288" x14ac:dyDescent="0.25"/>
    <row r="56289" x14ac:dyDescent="0.25"/>
    <row r="56290" x14ac:dyDescent="0.25"/>
    <row r="56291" x14ac:dyDescent="0.25"/>
    <row r="56292" x14ac:dyDescent="0.25"/>
    <row r="56293" x14ac:dyDescent="0.25"/>
    <row r="56294" x14ac:dyDescent="0.25"/>
    <row r="56295" x14ac:dyDescent="0.25"/>
    <row r="56296" x14ac:dyDescent="0.25"/>
    <row r="56297" x14ac:dyDescent="0.25"/>
    <row r="56298" x14ac:dyDescent="0.25"/>
    <row r="56299" x14ac:dyDescent="0.25"/>
    <row r="56300" x14ac:dyDescent="0.25"/>
    <row r="56301" x14ac:dyDescent="0.25"/>
    <row r="56302" x14ac:dyDescent="0.25"/>
    <row r="56303" x14ac:dyDescent="0.25"/>
    <row r="56304" x14ac:dyDescent="0.25"/>
    <row r="56305" x14ac:dyDescent="0.25"/>
    <row r="56306" x14ac:dyDescent="0.25"/>
    <row r="56307" x14ac:dyDescent="0.25"/>
    <row r="56308" x14ac:dyDescent="0.25"/>
    <row r="56309" x14ac:dyDescent="0.25"/>
    <row r="56310" x14ac:dyDescent="0.25"/>
    <row r="56311" x14ac:dyDescent="0.25"/>
    <row r="56312" x14ac:dyDescent="0.25"/>
    <row r="56313" x14ac:dyDescent="0.25"/>
    <row r="56314" x14ac:dyDescent="0.25"/>
    <row r="56315" x14ac:dyDescent="0.25"/>
    <row r="56316" x14ac:dyDescent="0.25"/>
    <row r="56317" x14ac:dyDescent="0.25"/>
    <row r="56318" x14ac:dyDescent="0.25"/>
    <row r="56319" x14ac:dyDescent="0.25"/>
    <row r="56320" x14ac:dyDescent="0.25"/>
    <row r="56321" x14ac:dyDescent="0.25"/>
    <row r="56322" x14ac:dyDescent="0.25"/>
    <row r="56323" x14ac:dyDescent="0.25"/>
    <row r="56324" x14ac:dyDescent="0.25"/>
    <row r="56325" x14ac:dyDescent="0.25"/>
    <row r="56326" x14ac:dyDescent="0.25"/>
    <row r="56327" x14ac:dyDescent="0.25"/>
    <row r="56328" x14ac:dyDescent="0.25"/>
    <row r="56329" x14ac:dyDescent="0.25"/>
    <row r="56330" x14ac:dyDescent="0.25"/>
    <row r="56331" x14ac:dyDescent="0.25"/>
    <row r="56332" x14ac:dyDescent="0.25"/>
    <row r="56333" x14ac:dyDescent="0.25"/>
    <row r="56334" x14ac:dyDescent="0.25"/>
    <row r="56335" x14ac:dyDescent="0.25"/>
    <row r="56336" x14ac:dyDescent="0.25"/>
    <row r="56337" x14ac:dyDescent="0.25"/>
    <row r="56338" x14ac:dyDescent="0.25"/>
    <row r="56339" x14ac:dyDescent="0.25"/>
    <row r="56340" x14ac:dyDescent="0.25"/>
    <row r="56341" x14ac:dyDescent="0.25"/>
    <row r="56342" x14ac:dyDescent="0.25"/>
    <row r="56343" x14ac:dyDescent="0.25"/>
    <row r="56344" x14ac:dyDescent="0.25"/>
    <row r="56345" x14ac:dyDescent="0.25"/>
    <row r="56346" x14ac:dyDescent="0.25"/>
    <row r="56347" x14ac:dyDescent="0.25"/>
    <row r="56348" x14ac:dyDescent="0.25"/>
    <row r="56349" x14ac:dyDescent="0.25"/>
    <row r="56350" x14ac:dyDescent="0.25"/>
    <row r="56351" x14ac:dyDescent="0.25"/>
    <row r="56352" x14ac:dyDescent="0.25"/>
    <row r="56353" x14ac:dyDescent="0.25"/>
    <row r="56354" x14ac:dyDescent="0.25"/>
    <row r="56355" x14ac:dyDescent="0.25"/>
    <row r="56356" x14ac:dyDescent="0.25"/>
    <row r="56357" x14ac:dyDescent="0.25"/>
    <row r="56358" x14ac:dyDescent="0.25"/>
    <row r="56359" x14ac:dyDescent="0.25"/>
    <row r="56360" x14ac:dyDescent="0.25"/>
    <row r="56361" x14ac:dyDescent="0.25"/>
    <row r="56362" x14ac:dyDescent="0.25"/>
    <row r="56363" x14ac:dyDescent="0.25"/>
    <row r="56364" x14ac:dyDescent="0.25"/>
    <row r="56365" x14ac:dyDescent="0.25"/>
    <row r="56366" x14ac:dyDescent="0.25"/>
    <row r="56367" x14ac:dyDescent="0.25"/>
    <row r="56368" x14ac:dyDescent="0.25"/>
    <row r="56369" x14ac:dyDescent="0.25"/>
    <row r="56370" x14ac:dyDescent="0.25"/>
    <row r="56371" x14ac:dyDescent="0.25"/>
    <row r="56372" x14ac:dyDescent="0.25"/>
    <row r="56373" x14ac:dyDescent="0.25"/>
    <row r="56374" x14ac:dyDescent="0.25"/>
    <row r="56375" x14ac:dyDescent="0.25"/>
    <row r="56376" x14ac:dyDescent="0.25"/>
    <row r="56377" x14ac:dyDescent="0.25"/>
    <row r="56378" x14ac:dyDescent="0.25"/>
    <row r="56379" x14ac:dyDescent="0.25"/>
    <row r="56380" x14ac:dyDescent="0.25"/>
    <row r="56381" x14ac:dyDescent="0.25"/>
    <row r="56382" x14ac:dyDescent="0.25"/>
    <row r="56383" x14ac:dyDescent="0.25"/>
    <row r="56384" x14ac:dyDescent="0.25"/>
    <row r="56385" x14ac:dyDescent="0.25"/>
    <row r="56386" x14ac:dyDescent="0.25"/>
    <row r="56387" x14ac:dyDescent="0.25"/>
    <row r="56388" x14ac:dyDescent="0.25"/>
    <row r="56389" x14ac:dyDescent="0.25"/>
    <row r="56390" x14ac:dyDescent="0.25"/>
    <row r="56391" x14ac:dyDescent="0.25"/>
    <row r="56392" x14ac:dyDescent="0.25"/>
    <row r="56393" x14ac:dyDescent="0.25"/>
    <row r="56394" x14ac:dyDescent="0.25"/>
    <row r="56395" x14ac:dyDescent="0.25"/>
    <row r="56396" x14ac:dyDescent="0.25"/>
    <row r="56397" x14ac:dyDescent="0.25"/>
    <row r="56398" x14ac:dyDescent="0.25"/>
    <row r="56399" x14ac:dyDescent="0.25"/>
    <row r="56400" x14ac:dyDescent="0.25"/>
    <row r="56401" x14ac:dyDescent="0.25"/>
    <row r="56402" x14ac:dyDescent="0.25"/>
    <row r="56403" x14ac:dyDescent="0.25"/>
    <row r="56404" x14ac:dyDescent="0.25"/>
    <row r="56405" x14ac:dyDescent="0.25"/>
    <row r="56406" x14ac:dyDescent="0.25"/>
    <row r="56407" x14ac:dyDescent="0.25"/>
    <row r="56408" x14ac:dyDescent="0.25"/>
    <row r="56409" x14ac:dyDescent="0.25"/>
    <row r="56410" x14ac:dyDescent="0.25"/>
    <row r="56411" x14ac:dyDescent="0.25"/>
    <row r="56412" x14ac:dyDescent="0.25"/>
    <row r="56413" x14ac:dyDescent="0.25"/>
    <row r="56414" x14ac:dyDescent="0.25"/>
    <row r="56415" x14ac:dyDescent="0.25"/>
    <row r="56416" x14ac:dyDescent="0.25"/>
    <row r="56417" x14ac:dyDescent="0.25"/>
    <row r="56418" x14ac:dyDescent="0.25"/>
    <row r="56419" x14ac:dyDescent="0.25"/>
    <row r="56420" x14ac:dyDescent="0.25"/>
    <row r="56421" x14ac:dyDescent="0.25"/>
    <row r="56422" x14ac:dyDescent="0.25"/>
    <row r="56423" x14ac:dyDescent="0.25"/>
    <row r="56424" x14ac:dyDescent="0.25"/>
    <row r="56425" x14ac:dyDescent="0.25"/>
    <row r="56426" x14ac:dyDescent="0.25"/>
    <row r="56427" x14ac:dyDescent="0.25"/>
    <row r="56428" x14ac:dyDescent="0.25"/>
    <row r="56429" x14ac:dyDescent="0.25"/>
    <row r="56430" x14ac:dyDescent="0.25"/>
    <row r="56431" x14ac:dyDescent="0.25"/>
    <row r="56432" x14ac:dyDescent="0.25"/>
    <row r="56433" x14ac:dyDescent="0.25"/>
    <row r="56434" x14ac:dyDescent="0.25"/>
    <row r="56435" x14ac:dyDescent="0.25"/>
    <row r="56436" x14ac:dyDescent="0.25"/>
    <row r="56437" x14ac:dyDescent="0.25"/>
    <row r="56438" x14ac:dyDescent="0.25"/>
    <row r="56439" x14ac:dyDescent="0.25"/>
    <row r="56440" x14ac:dyDescent="0.25"/>
    <row r="56441" x14ac:dyDescent="0.25"/>
    <row r="56442" x14ac:dyDescent="0.25"/>
    <row r="56443" x14ac:dyDescent="0.25"/>
    <row r="56444" x14ac:dyDescent="0.25"/>
    <row r="56445" x14ac:dyDescent="0.25"/>
    <row r="56446" x14ac:dyDescent="0.25"/>
    <row r="56447" x14ac:dyDescent="0.25"/>
    <row r="56448" x14ac:dyDescent="0.25"/>
    <row r="56449" x14ac:dyDescent="0.25"/>
    <row r="56450" x14ac:dyDescent="0.25"/>
    <row r="56451" x14ac:dyDescent="0.25"/>
    <row r="56452" x14ac:dyDescent="0.25"/>
    <row r="56453" x14ac:dyDescent="0.25"/>
    <row r="56454" x14ac:dyDescent="0.25"/>
    <row r="56455" x14ac:dyDescent="0.25"/>
    <row r="56456" x14ac:dyDescent="0.25"/>
    <row r="56457" x14ac:dyDescent="0.25"/>
    <row r="56458" x14ac:dyDescent="0.25"/>
    <row r="56459" x14ac:dyDescent="0.25"/>
    <row r="56460" x14ac:dyDescent="0.25"/>
    <row r="56461" x14ac:dyDescent="0.25"/>
    <row r="56462" x14ac:dyDescent="0.25"/>
    <row r="56463" x14ac:dyDescent="0.25"/>
    <row r="56464" x14ac:dyDescent="0.25"/>
    <row r="56465" x14ac:dyDescent="0.25"/>
    <row r="56466" x14ac:dyDescent="0.25"/>
    <row r="56467" x14ac:dyDescent="0.25"/>
    <row r="56468" x14ac:dyDescent="0.25"/>
    <row r="56469" x14ac:dyDescent="0.25"/>
    <row r="56470" x14ac:dyDescent="0.25"/>
    <row r="56471" x14ac:dyDescent="0.25"/>
    <row r="56472" x14ac:dyDescent="0.25"/>
    <row r="56473" x14ac:dyDescent="0.25"/>
    <row r="56474" x14ac:dyDescent="0.25"/>
    <row r="56475" x14ac:dyDescent="0.25"/>
    <row r="56476" x14ac:dyDescent="0.25"/>
    <row r="56477" x14ac:dyDescent="0.25"/>
    <row r="56478" x14ac:dyDescent="0.25"/>
    <row r="56479" x14ac:dyDescent="0.25"/>
    <row r="56480" x14ac:dyDescent="0.25"/>
    <row r="56481" x14ac:dyDescent="0.25"/>
    <row r="56482" x14ac:dyDescent="0.25"/>
    <row r="56483" x14ac:dyDescent="0.25"/>
    <row r="56484" x14ac:dyDescent="0.25"/>
    <row r="56485" x14ac:dyDescent="0.25"/>
    <row r="56486" x14ac:dyDescent="0.25"/>
    <row r="56487" x14ac:dyDescent="0.25"/>
    <row r="56488" x14ac:dyDescent="0.25"/>
    <row r="56489" x14ac:dyDescent="0.25"/>
    <row r="56490" x14ac:dyDescent="0.25"/>
    <row r="56491" x14ac:dyDescent="0.25"/>
    <row r="56492" x14ac:dyDescent="0.25"/>
    <row r="56493" x14ac:dyDescent="0.25"/>
    <row r="56494" x14ac:dyDescent="0.25"/>
    <row r="56495" x14ac:dyDescent="0.25"/>
    <row r="56496" x14ac:dyDescent="0.25"/>
    <row r="56497" x14ac:dyDescent="0.25"/>
    <row r="56498" x14ac:dyDescent="0.25"/>
    <row r="56499" x14ac:dyDescent="0.25"/>
    <row r="56500" x14ac:dyDescent="0.25"/>
    <row r="56501" x14ac:dyDescent="0.25"/>
    <row r="56502" x14ac:dyDescent="0.25"/>
    <row r="56503" x14ac:dyDescent="0.25"/>
    <row r="56504" x14ac:dyDescent="0.25"/>
    <row r="56505" x14ac:dyDescent="0.25"/>
    <row r="56506" x14ac:dyDescent="0.25"/>
    <row r="56507" x14ac:dyDescent="0.25"/>
    <row r="56508" x14ac:dyDescent="0.25"/>
    <row r="56509" x14ac:dyDescent="0.25"/>
    <row r="56510" x14ac:dyDescent="0.25"/>
    <row r="56511" x14ac:dyDescent="0.25"/>
    <row r="56512" x14ac:dyDescent="0.25"/>
    <row r="56513" x14ac:dyDescent="0.25"/>
    <row r="56514" x14ac:dyDescent="0.25"/>
    <row r="56515" x14ac:dyDescent="0.25"/>
    <row r="56516" x14ac:dyDescent="0.25"/>
    <row r="56517" x14ac:dyDescent="0.25"/>
    <row r="56518" x14ac:dyDescent="0.25"/>
    <row r="56519" x14ac:dyDescent="0.25"/>
    <row r="56520" x14ac:dyDescent="0.25"/>
    <row r="56521" x14ac:dyDescent="0.25"/>
    <row r="56522" x14ac:dyDescent="0.25"/>
    <row r="56523" x14ac:dyDescent="0.25"/>
    <row r="56524" x14ac:dyDescent="0.25"/>
    <row r="56525" x14ac:dyDescent="0.25"/>
    <row r="56526" x14ac:dyDescent="0.25"/>
    <row r="56527" x14ac:dyDescent="0.25"/>
    <row r="56528" x14ac:dyDescent="0.25"/>
    <row r="56529" x14ac:dyDescent="0.25"/>
    <row r="56530" x14ac:dyDescent="0.25"/>
    <row r="56531" x14ac:dyDescent="0.25"/>
    <row r="56532" x14ac:dyDescent="0.25"/>
    <row r="56533" x14ac:dyDescent="0.25"/>
    <row r="56534" x14ac:dyDescent="0.25"/>
    <row r="56535" x14ac:dyDescent="0.25"/>
    <row r="56536" x14ac:dyDescent="0.25"/>
    <row r="56537" x14ac:dyDescent="0.25"/>
    <row r="56538" x14ac:dyDescent="0.25"/>
    <row r="56539" x14ac:dyDescent="0.25"/>
    <row r="56540" x14ac:dyDescent="0.25"/>
    <row r="56541" x14ac:dyDescent="0.25"/>
    <row r="56542" x14ac:dyDescent="0.25"/>
    <row r="56543" x14ac:dyDescent="0.25"/>
    <row r="56544" x14ac:dyDescent="0.25"/>
    <row r="56545" x14ac:dyDescent="0.25"/>
    <row r="56546" x14ac:dyDescent="0.25"/>
    <row r="56547" x14ac:dyDescent="0.25"/>
    <row r="56548" x14ac:dyDescent="0.25"/>
    <row r="56549" x14ac:dyDescent="0.25"/>
    <row r="56550" x14ac:dyDescent="0.25"/>
    <row r="56551" x14ac:dyDescent="0.25"/>
    <row r="56552" x14ac:dyDescent="0.25"/>
    <row r="56553" x14ac:dyDescent="0.25"/>
    <row r="56554" x14ac:dyDescent="0.25"/>
    <row r="56555" x14ac:dyDescent="0.25"/>
    <row r="56556" x14ac:dyDescent="0.25"/>
    <row r="56557" x14ac:dyDescent="0.25"/>
    <row r="56558" x14ac:dyDescent="0.25"/>
    <row r="56559" x14ac:dyDescent="0.25"/>
    <row r="56560" x14ac:dyDescent="0.25"/>
    <row r="56561" x14ac:dyDescent="0.25"/>
    <row r="56562" x14ac:dyDescent="0.25"/>
    <row r="56563" x14ac:dyDescent="0.25"/>
    <row r="56564" x14ac:dyDescent="0.25"/>
    <row r="56565" x14ac:dyDescent="0.25"/>
    <row r="56566" x14ac:dyDescent="0.25"/>
    <row r="56567" x14ac:dyDescent="0.25"/>
    <row r="56568" x14ac:dyDescent="0.25"/>
    <row r="56569" x14ac:dyDescent="0.25"/>
    <row r="56570" x14ac:dyDescent="0.25"/>
    <row r="56571" x14ac:dyDescent="0.25"/>
    <row r="56572" x14ac:dyDescent="0.25"/>
    <row r="56573" x14ac:dyDescent="0.25"/>
    <row r="56574" x14ac:dyDescent="0.25"/>
    <row r="56575" x14ac:dyDescent="0.25"/>
    <row r="56576" x14ac:dyDescent="0.25"/>
    <row r="56577" x14ac:dyDescent="0.25"/>
    <row r="56578" x14ac:dyDescent="0.25"/>
    <row r="56579" x14ac:dyDescent="0.25"/>
    <row r="56580" x14ac:dyDescent="0.25"/>
    <row r="56581" x14ac:dyDescent="0.25"/>
    <row r="56582" x14ac:dyDescent="0.25"/>
    <row r="56583" x14ac:dyDescent="0.25"/>
    <row r="56584" x14ac:dyDescent="0.25"/>
    <row r="56585" x14ac:dyDescent="0.25"/>
    <row r="56586" x14ac:dyDescent="0.25"/>
    <row r="56587" x14ac:dyDescent="0.25"/>
    <row r="56588" x14ac:dyDescent="0.25"/>
    <row r="56589" x14ac:dyDescent="0.25"/>
    <row r="56590" x14ac:dyDescent="0.25"/>
    <row r="56591" x14ac:dyDescent="0.25"/>
    <row r="56592" x14ac:dyDescent="0.25"/>
    <row r="56593" x14ac:dyDescent="0.25"/>
    <row r="56594" x14ac:dyDescent="0.25"/>
    <row r="56595" x14ac:dyDescent="0.25"/>
    <row r="56596" x14ac:dyDescent="0.25"/>
    <row r="56597" x14ac:dyDescent="0.25"/>
    <row r="56598" x14ac:dyDescent="0.25"/>
    <row r="56599" x14ac:dyDescent="0.25"/>
    <row r="56600" x14ac:dyDescent="0.25"/>
    <row r="56601" x14ac:dyDescent="0.25"/>
    <row r="56602" x14ac:dyDescent="0.25"/>
    <row r="56603" x14ac:dyDescent="0.25"/>
    <row r="56604" x14ac:dyDescent="0.25"/>
    <row r="56605" x14ac:dyDescent="0.25"/>
    <row r="56606" x14ac:dyDescent="0.25"/>
    <row r="56607" x14ac:dyDescent="0.25"/>
    <row r="56608" x14ac:dyDescent="0.25"/>
    <row r="56609" x14ac:dyDescent="0.25"/>
    <row r="56610" x14ac:dyDescent="0.25"/>
    <row r="56611" x14ac:dyDescent="0.25"/>
    <row r="56612" x14ac:dyDescent="0.25"/>
    <row r="56613" x14ac:dyDescent="0.25"/>
    <row r="56614" x14ac:dyDescent="0.25"/>
    <row r="56615" x14ac:dyDescent="0.25"/>
    <row r="56616" x14ac:dyDescent="0.25"/>
    <row r="56617" x14ac:dyDescent="0.25"/>
    <row r="56618" x14ac:dyDescent="0.25"/>
    <row r="56619" x14ac:dyDescent="0.25"/>
    <row r="56620" x14ac:dyDescent="0.25"/>
    <row r="56621" x14ac:dyDescent="0.25"/>
    <row r="56622" x14ac:dyDescent="0.25"/>
    <row r="56623" x14ac:dyDescent="0.25"/>
    <row r="56624" x14ac:dyDescent="0.25"/>
    <row r="56625" x14ac:dyDescent="0.25"/>
    <row r="56626" x14ac:dyDescent="0.25"/>
    <row r="56627" x14ac:dyDescent="0.25"/>
    <row r="56628" x14ac:dyDescent="0.25"/>
    <row r="56629" x14ac:dyDescent="0.25"/>
    <row r="56630" x14ac:dyDescent="0.25"/>
    <row r="56631" x14ac:dyDescent="0.25"/>
    <row r="56632" x14ac:dyDescent="0.25"/>
    <row r="56633" x14ac:dyDescent="0.25"/>
    <row r="56634" x14ac:dyDescent="0.25"/>
    <row r="56635" x14ac:dyDescent="0.25"/>
    <row r="56636" x14ac:dyDescent="0.25"/>
    <row r="56637" x14ac:dyDescent="0.25"/>
    <row r="56638" x14ac:dyDescent="0.25"/>
    <row r="56639" x14ac:dyDescent="0.25"/>
    <row r="56640" x14ac:dyDescent="0.25"/>
    <row r="56641" x14ac:dyDescent="0.25"/>
    <row r="56642" x14ac:dyDescent="0.25"/>
    <row r="56643" x14ac:dyDescent="0.25"/>
    <row r="56644" x14ac:dyDescent="0.25"/>
    <row r="56645" x14ac:dyDescent="0.25"/>
    <row r="56646" x14ac:dyDescent="0.25"/>
    <row r="56647" x14ac:dyDescent="0.25"/>
    <row r="56648" x14ac:dyDescent="0.25"/>
    <row r="56649" x14ac:dyDescent="0.25"/>
    <row r="56650" x14ac:dyDescent="0.25"/>
    <row r="56651" x14ac:dyDescent="0.25"/>
    <row r="56652" x14ac:dyDescent="0.25"/>
    <row r="56653" x14ac:dyDescent="0.25"/>
    <row r="56654" x14ac:dyDescent="0.25"/>
    <row r="56655" x14ac:dyDescent="0.25"/>
    <row r="56656" x14ac:dyDescent="0.25"/>
    <row r="56657" x14ac:dyDescent="0.25"/>
    <row r="56658" x14ac:dyDescent="0.25"/>
    <row r="56659" x14ac:dyDescent="0.25"/>
    <row r="56660" x14ac:dyDescent="0.25"/>
    <row r="56661" x14ac:dyDescent="0.25"/>
    <row r="56662" x14ac:dyDescent="0.25"/>
    <row r="56663" x14ac:dyDescent="0.25"/>
    <row r="56664" x14ac:dyDescent="0.25"/>
    <row r="56665" x14ac:dyDescent="0.25"/>
    <row r="56666" x14ac:dyDescent="0.25"/>
    <row r="56667" x14ac:dyDescent="0.25"/>
    <row r="56668" x14ac:dyDescent="0.25"/>
    <row r="56669" x14ac:dyDescent="0.25"/>
    <row r="56670" x14ac:dyDescent="0.25"/>
    <row r="56671" x14ac:dyDescent="0.25"/>
    <row r="56672" x14ac:dyDescent="0.25"/>
    <row r="56673" x14ac:dyDescent="0.25"/>
    <row r="56674" x14ac:dyDescent="0.25"/>
    <row r="56675" x14ac:dyDescent="0.25"/>
    <row r="56676" x14ac:dyDescent="0.25"/>
    <row r="56677" x14ac:dyDescent="0.25"/>
    <row r="56678" x14ac:dyDescent="0.25"/>
    <row r="56679" x14ac:dyDescent="0.25"/>
    <row r="56680" x14ac:dyDescent="0.25"/>
    <row r="56681" x14ac:dyDescent="0.25"/>
    <row r="56682" x14ac:dyDescent="0.25"/>
    <row r="56683" x14ac:dyDescent="0.25"/>
    <row r="56684" x14ac:dyDescent="0.25"/>
    <row r="56685" x14ac:dyDescent="0.25"/>
    <row r="56686" x14ac:dyDescent="0.25"/>
    <row r="56687" x14ac:dyDescent="0.25"/>
    <row r="56688" x14ac:dyDescent="0.25"/>
    <row r="56689" x14ac:dyDescent="0.25"/>
    <row r="56690" x14ac:dyDescent="0.25"/>
    <row r="56691" x14ac:dyDescent="0.25"/>
    <row r="56692" x14ac:dyDescent="0.25"/>
    <row r="56693" x14ac:dyDescent="0.25"/>
    <row r="56694" x14ac:dyDescent="0.25"/>
    <row r="56695" x14ac:dyDescent="0.25"/>
    <row r="56696" x14ac:dyDescent="0.25"/>
    <row r="56697" x14ac:dyDescent="0.25"/>
    <row r="56698" x14ac:dyDescent="0.25"/>
    <row r="56699" x14ac:dyDescent="0.25"/>
    <row r="56700" x14ac:dyDescent="0.25"/>
    <row r="56701" x14ac:dyDescent="0.25"/>
    <row r="56702" x14ac:dyDescent="0.25"/>
    <row r="56703" x14ac:dyDescent="0.25"/>
    <row r="56704" x14ac:dyDescent="0.25"/>
    <row r="56705" x14ac:dyDescent="0.25"/>
    <row r="56706" x14ac:dyDescent="0.25"/>
    <row r="56707" x14ac:dyDescent="0.25"/>
    <row r="56708" x14ac:dyDescent="0.25"/>
    <row r="56709" x14ac:dyDescent="0.25"/>
    <row r="56710" x14ac:dyDescent="0.25"/>
    <row r="56711" x14ac:dyDescent="0.25"/>
    <row r="56712" x14ac:dyDescent="0.25"/>
    <row r="56713" x14ac:dyDescent="0.25"/>
    <row r="56714" x14ac:dyDescent="0.25"/>
    <row r="56715" x14ac:dyDescent="0.25"/>
    <row r="56716" x14ac:dyDescent="0.25"/>
    <row r="56717" x14ac:dyDescent="0.25"/>
    <row r="56718" x14ac:dyDescent="0.25"/>
    <row r="56719" x14ac:dyDescent="0.25"/>
    <row r="56720" x14ac:dyDescent="0.25"/>
    <row r="56721" x14ac:dyDescent="0.25"/>
    <row r="56722" x14ac:dyDescent="0.25"/>
    <row r="56723" x14ac:dyDescent="0.25"/>
    <row r="56724" x14ac:dyDescent="0.25"/>
    <row r="56725" x14ac:dyDescent="0.25"/>
    <row r="56726" x14ac:dyDescent="0.25"/>
    <row r="56727" x14ac:dyDescent="0.25"/>
    <row r="56728" x14ac:dyDescent="0.25"/>
    <row r="56729" x14ac:dyDescent="0.25"/>
    <row r="56730" x14ac:dyDescent="0.25"/>
    <row r="56731" x14ac:dyDescent="0.25"/>
    <row r="56732" x14ac:dyDescent="0.25"/>
    <row r="56733" x14ac:dyDescent="0.25"/>
    <row r="56734" x14ac:dyDescent="0.25"/>
    <row r="56735" x14ac:dyDescent="0.25"/>
    <row r="56736" x14ac:dyDescent="0.25"/>
    <row r="56737" x14ac:dyDescent="0.25"/>
    <row r="56738" x14ac:dyDescent="0.25"/>
    <row r="56739" x14ac:dyDescent="0.25"/>
    <row r="56740" x14ac:dyDescent="0.25"/>
    <row r="56741" x14ac:dyDescent="0.25"/>
    <row r="56742" x14ac:dyDescent="0.25"/>
    <row r="56743" x14ac:dyDescent="0.25"/>
    <row r="56744" x14ac:dyDescent="0.25"/>
    <row r="56745" x14ac:dyDescent="0.25"/>
    <row r="56746" x14ac:dyDescent="0.25"/>
    <row r="56747" x14ac:dyDescent="0.25"/>
    <row r="56748" x14ac:dyDescent="0.25"/>
    <row r="56749" x14ac:dyDescent="0.25"/>
    <row r="56750" x14ac:dyDescent="0.25"/>
    <row r="56751" x14ac:dyDescent="0.25"/>
    <row r="56752" x14ac:dyDescent="0.25"/>
    <row r="56753" x14ac:dyDescent="0.25"/>
    <row r="56754" x14ac:dyDescent="0.25"/>
    <row r="56755" x14ac:dyDescent="0.25"/>
    <row r="56756" x14ac:dyDescent="0.25"/>
    <row r="56757" x14ac:dyDescent="0.25"/>
    <row r="56758" x14ac:dyDescent="0.25"/>
    <row r="56759" x14ac:dyDescent="0.25"/>
    <row r="56760" x14ac:dyDescent="0.25"/>
    <row r="56761" x14ac:dyDescent="0.25"/>
    <row r="56762" x14ac:dyDescent="0.25"/>
    <row r="56763" x14ac:dyDescent="0.25"/>
    <row r="56764" x14ac:dyDescent="0.25"/>
    <row r="56765" x14ac:dyDescent="0.25"/>
    <row r="56766" x14ac:dyDescent="0.25"/>
    <row r="56767" x14ac:dyDescent="0.25"/>
    <row r="56768" x14ac:dyDescent="0.25"/>
    <row r="56769" x14ac:dyDescent="0.25"/>
    <row r="56770" x14ac:dyDescent="0.25"/>
    <row r="56771" x14ac:dyDescent="0.25"/>
    <row r="56772" x14ac:dyDescent="0.25"/>
    <row r="56773" x14ac:dyDescent="0.25"/>
    <row r="56774" x14ac:dyDescent="0.25"/>
    <row r="56775" x14ac:dyDescent="0.25"/>
    <row r="56776" x14ac:dyDescent="0.25"/>
    <row r="56777" x14ac:dyDescent="0.25"/>
    <row r="56778" x14ac:dyDescent="0.25"/>
    <row r="56779" x14ac:dyDescent="0.25"/>
    <row r="56780" x14ac:dyDescent="0.25"/>
    <row r="56781" x14ac:dyDescent="0.25"/>
    <row r="56782" x14ac:dyDescent="0.25"/>
    <row r="56783" x14ac:dyDescent="0.25"/>
    <row r="56784" x14ac:dyDescent="0.25"/>
    <row r="56785" x14ac:dyDescent="0.25"/>
    <row r="56786" x14ac:dyDescent="0.25"/>
    <row r="56787" x14ac:dyDescent="0.25"/>
    <row r="56788" x14ac:dyDescent="0.25"/>
    <row r="56789" x14ac:dyDescent="0.25"/>
    <row r="56790" x14ac:dyDescent="0.25"/>
    <row r="56791" x14ac:dyDescent="0.25"/>
    <row r="56792" x14ac:dyDescent="0.25"/>
    <row r="56793" x14ac:dyDescent="0.25"/>
    <row r="56794" x14ac:dyDescent="0.25"/>
    <row r="56795" x14ac:dyDescent="0.25"/>
    <row r="56796" x14ac:dyDescent="0.25"/>
    <row r="56797" x14ac:dyDescent="0.25"/>
    <row r="56798" x14ac:dyDescent="0.25"/>
    <row r="56799" x14ac:dyDescent="0.25"/>
    <row r="56800" x14ac:dyDescent="0.25"/>
    <row r="56801" x14ac:dyDescent="0.25"/>
    <row r="56802" x14ac:dyDescent="0.25"/>
    <row r="56803" x14ac:dyDescent="0.25"/>
    <row r="56804" x14ac:dyDescent="0.25"/>
    <row r="56805" x14ac:dyDescent="0.25"/>
    <row r="56806" x14ac:dyDescent="0.25"/>
    <row r="56807" x14ac:dyDescent="0.25"/>
    <row r="56808" x14ac:dyDescent="0.25"/>
    <row r="56809" x14ac:dyDescent="0.25"/>
    <row r="56810" x14ac:dyDescent="0.25"/>
    <row r="56811" x14ac:dyDescent="0.25"/>
    <row r="56812" x14ac:dyDescent="0.25"/>
    <row r="56813" x14ac:dyDescent="0.25"/>
    <row r="56814" x14ac:dyDescent="0.25"/>
    <row r="56815" x14ac:dyDescent="0.25"/>
    <row r="56816" x14ac:dyDescent="0.25"/>
    <row r="56817" x14ac:dyDescent="0.25"/>
    <row r="56818" x14ac:dyDescent="0.25"/>
    <row r="56819" x14ac:dyDescent="0.25"/>
    <row r="56820" x14ac:dyDescent="0.25"/>
    <row r="56821" x14ac:dyDescent="0.25"/>
    <row r="56822" x14ac:dyDescent="0.25"/>
    <row r="56823" x14ac:dyDescent="0.25"/>
    <row r="56824" x14ac:dyDescent="0.25"/>
    <row r="56825" x14ac:dyDescent="0.25"/>
    <row r="56826" x14ac:dyDescent="0.25"/>
    <row r="56827" x14ac:dyDescent="0.25"/>
    <row r="56828" x14ac:dyDescent="0.25"/>
    <row r="56829" x14ac:dyDescent="0.25"/>
    <row r="56830" x14ac:dyDescent="0.25"/>
    <row r="56831" x14ac:dyDescent="0.25"/>
    <row r="56832" x14ac:dyDescent="0.25"/>
    <row r="56833" x14ac:dyDescent="0.25"/>
    <row r="56834" x14ac:dyDescent="0.25"/>
    <row r="56835" x14ac:dyDescent="0.25"/>
    <row r="56836" x14ac:dyDescent="0.25"/>
    <row r="56837" x14ac:dyDescent="0.25"/>
    <row r="56838" x14ac:dyDescent="0.25"/>
    <row r="56839" x14ac:dyDescent="0.25"/>
    <row r="56840" x14ac:dyDescent="0.25"/>
    <row r="56841" x14ac:dyDescent="0.25"/>
    <row r="56842" x14ac:dyDescent="0.25"/>
    <row r="56843" x14ac:dyDescent="0.25"/>
    <row r="56844" x14ac:dyDescent="0.25"/>
    <row r="56845" x14ac:dyDescent="0.25"/>
    <row r="56846" x14ac:dyDescent="0.25"/>
    <row r="56847" x14ac:dyDescent="0.25"/>
    <row r="56848" x14ac:dyDescent="0.25"/>
    <row r="56849" x14ac:dyDescent="0.25"/>
    <row r="56850" x14ac:dyDescent="0.25"/>
    <row r="56851" x14ac:dyDescent="0.25"/>
    <row r="56852" x14ac:dyDescent="0.25"/>
    <row r="56853" x14ac:dyDescent="0.25"/>
    <row r="56854" x14ac:dyDescent="0.25"/>
    <row r="56855" x14ac:dyDescent="0.25"/>
    <row r="56856" x14ac:dyDescent="0.25"/>
    <row r="56857" x14ac:dyDescent="0.25"/>
    <row r="56858" x14ac:dyDescent="0.25"/>
    <row r="56859" x14ac:dyDescent="0.25"/>
    <row r="56860" x14ac:dyDescent="0.25"/>
    <row r="56861" x14ac:dyDescent="0.25"/>
    <row r="56862" x14ac:dyDescent="0.25"/>
    <row r="56863" x14ac:dyDescent="0.25"/>
    <row r="56864" x14ac:dyDescent="0.25"/>
    <row r="56865" x14ac:dyDescent="0.25"/>
    <row r="56866" x14ac:dyDescent="0.25"/>
    <row r="56867" x14ac:dyDescent="0.25"/>
    <row r="56868" x14ac:dyDescent="0.25"/>
    <row r="56869" x14ac:dyDescent="0.25"/>
    <row r="56870" x14ac:dyDescent="0.25"/>
    <row r="56871" x14ac:dyDescent="0.25"/>
    <row r="56872" x14ac:dyDescent="0.25"/>
    <row r="56873" x14ac:dyDescent="0.25"/>
    <row r="56874" x14ac:dyDescent="0.25"/>
    <row r="56875" x14ac:dyDescent="0.25"/>
    <row r="56876" x14ac:dyDescent="0.25"/>
    <row r="56877" x14ac:dyDescent="0.25"/>
    <row r="56878" x14ac:dyDescent="0.25"/>
    <row r="56879" x14ac:dyDescent="0.25"/>
    <row r="56880" x14ac:dyDescent="0.25"/>
    <row r="56881" x14ac:dyDescent="0.25"/>
    <row r="56882" x14ac:dyDescent="0.25"/>
    <row r="56883" x14ac:dyDescent="0.25"/>
    <row r="56884" x14ac:dyDescent="0.25"/>
    <row r="56885" x14ac:dyDescent="0.25"/>
    <row r="56886" x14ac:dyDescent="0.25"/>
    <row r="56887" x14ac:dyDescent="0.25"/>
    <row r="56888" x14ac:dyDescent="0.25"/>
    <row r="56889" x14ac:dyDescent="0.25"/>
    <row r="56890" x14ac:dyDescent="0.25"/>
    <row r="56891" x14ac:dyDescent="0.25"/>
    <row r="56892" x14ac:dyDescent="0.25"/>
    <row r="56893" x14ac:dyDescent="0.25"/>
    <row r="56894" x14ac:dyDescent="0.25"/>
    <row r="56895" x14ac:dyDescent="0.25"/>
    <row r="56896" x14ac:dyDescent="0.25"/>
    <row r="56897" x14ac:dyDescent="0.25"/>
    <row r="56898" x14ac:dyDescent="0.25"/>
    <row r="56899" x14ac:dyDescent="0.25"/>
    <row r="56900" x14ac:dyDescent="0.25"/>
    <row r="56901" x14ac:dyDescent="0.25"/>
    <row r="56902" x14ac:dyDescent="0.25"/>
    <row r="56903" x14ac:dyDescent="0.25"/>
    <row r="56904" x14ac:dyDescent="0.25"/>
    <row r="56905" x14ac:dyDescent="0.25"/>
    <row r="56906" x14ac:dyDescent="0.25"/>
    <row r="56907" x14ac:dyDescent="0.25"/>
    <row r="56908" x14ac:dyDescent="0.25"/>
    <row r="56909" x14ac:dyDescent="0.25"/>
    <row r="56910" x14ac:dyDescent="0.25"/>
    <row r="56911" x14ac:dyDescent="0.25"/>
    <row r="56912" x14ac:dyDescent="0.25"/>
    <row r="56913" x14ac:dyDescent="0.25"/>
    <row r="56914" x14ac:dyDescent="0.25"/>
    <row r="56915" x14ac:dyDescent="0.25"/>
    <row r="56916" x14ac:dyDescent="0.25"/>
    <row r="56917" x14ac:dyDescent="0.25"/>
    <row r="56918" x14ac:dyDescent="0.25"/>
    <row r="56919" x14ac:dyDescent="0.25"/>
    <row r="56920" x14ac:dyDescent="0.25"/>
    <row r="56921" x14ac:dyDescent="0.25"/>
    <row r="56922" x14ac:dyDescent="0.25"/>
    <row r="56923" x14ac:dyDescent="0.25"/>
    <row r="56924" x14ac:dyDescent="0.25"/>
    <row r="56925" x14ac:dyDescent="0.25"/>
    <row r="56926" x14ac:dyDescent="0.25"/>
    <row r="56927" x14ac:dyDescent="0.25"/>
    <row r="56928" x14ac:dyDescent="0.25"/>
    <row r="56929" x14ac:dyDescent="0.25"/>
    <row r="56930" x14ac:dyDescent="0.25"/>
    <row r="56931" x14ac:dyDescent="0.25"/>
    <row r="56932" x14ac:dyDescent="0.25"/>
    <row r="56933" x14ac:dyDescent="0.25"/>
    <row r="56934" x14ac:dyDescent="0.25"/>
    <row r="56935" x14ac:dyDescent="0.25"/>
    <row r="56936" x14ac:dyDescent="0.25"/>
    <row r="56937" x14ac:dyDescent="0.25"/>
    <row r="56938" x14ac:dyDescent="0.25"/>
    <row r="56939" x14ac:dyDescent="0.25"/>
    <row r="56940" x14ac:dyDescent="0.25"/>
    <row r="56941" x14ac:dyDescent="0.25"/>
    <row r="56942" x14ac:dyDescent="0.25"/>
    <row r="56943" x14ac:dyDescent="0.25"/>
    <row r="56944" x14ac:dyDescent="0.25"/>
    <row r="56945" x14ac:dyDescent="0.25"/>
    <row r="56946" x14ac:dyDescent="0.25"/>
    <row r="56947" x14ac:dyDescent="0.25"/>
    <row r="56948" x14ac:dyDescent="0.25"/>
    <row r="56949" x14ac:dyDescent="0.25"/>
    <row r="56950" x14ac:dyDescent="0.25"/>
    <row r="56951" x14ac:dyDescent="0.25"/>
    <row r="56952" x14ac:dyDescent="0.25"/>
    <row r="56953" x14ac:dyDescent="0.25"/>
    <row r="56954" x14ac:dyDescent="0.25"/>
    <row r="56955" x14ac:dyDescent="0.25"/>
    <row r="56956" x14ac:dyDescent="0.25"/>
    <row r="56957" x14ac:dyDescent="0.25"/>
    <row r="56958" x14ac:dyDescent="0.25"/>
    <row r="56959" x14ac:dyDescent="0.25"/>
    <row r="56960" x14ac:dyDescent="0.25"/>
    <row r="56961" x14ac:dyDescent="0.25"/>
    <row r="56962" x14ac:dyDescent="0.25"/>
    <row r="56963" x14ac:dyDescent="0.25"/>
    <row r="56964" x14ac:dyDescent="0.25"/>
    <row r="56965" x14ac:dyDescent="0.25"/>
    <row r="56966" x14ac:dyDescent="0.25"/>
    <row r="56967" x14ac:dyDescent="0.25"/>
    <row r="56968" x14ac:dyDescent="0.25"/>
    <row r="56969" x14ac:dyDescent="0.25"/>
    <row r="56970" x14ac:dyDescent="0.25"/>
    <row r="56971" x14ac:dyDescent="0.25"/>
    <row r="56972" x14ac:dyDescent="0.25"/>
    <row r="56973" x14ac:dyDescent="0.25"/>
    <row r="56974" x14ac:dyDescent="0.25"/>
    <row r="56975" x14ac:dyDescent="0.25"/>
    <row r="56976" x14ac:dyDescent="0.25"/>
    <row r="56977" x14ac:dyDescent="0.25"/>
    <row r="56978" x14ac:dyDescent="0.25"/>
    <row r="56979" x14ac:dyDescent="0.25"/>
    <row r="56980" x14ac:dyDescent="0.25"/>
    <row r="56981" x14ac:dyDescent="0.25"/>
    <row r="56982" x14ac:dyDescent="0.25"/>
    <row r="56983" x14ac:dyDescent="0.25"/>
    <row r="56984" x14ac:dyDescent="0.25"/>
    <row r="56985" x14ac:dyDescent="0.25"/>
    <row r="56986" x14ac:dyDescent="0.25"/>
    <row r="56987" x14ac:dyDescent="0.25"/>
    <row r="56988" x14ac:dyDescent="0.25"/>
    <row r="56989" x14ac:dyDescent="0.25"/>
    <row r="56990" x14ac:dyDescent="0.25"/>
    <row r="56991" x14ac:dyDescent="0.25"/>
    <row r="56992" x14ac:dyDescent="0.25"/>
    <row r="56993" x14ac:dyDescent="0.25"/>
    <row r="56994" x14ac:dyDescent="0.25"/>
    <row r="56995" x14ac:dyDescent="0.25"/>
    <row r="56996" x14ac:dyDescent="0.25"/>
    <row r="56997" x14ac:dyDescent="0.25"/>
    <row r="56998" x14ac:dyDescent="0.25"/>
    <row r="56999" x14ac:dyDescent="0.25"/>
    <row r="57000" x14ac:dyDescent="0.25"/>
    <row r="57001" x14ac:dyDescent="0.25"/>
    <row r="57002" x14ac:dyDescent="0.25"/>
    <row r="57003" x14ac:dyDescent="0.25"/>
    <row r="57004" x14ac:dyDescent="0.25"/>
    <row r="57005" x14ac:dyDescent="0.25"/>
    <row r="57006" x14ac:dyDescent="0.25"/>
    <row r="57007" x14ac:dyDescent="0.25"/>
    <row r="57008" x14ac:dyDescent="0.25"/>
    <row r="57009" x14ac:dyDescent="0.25"/>
    <row r="57010" x14ac:dyDescent="0.25"/>
    <row r="57011" x14ac:dyDescent="0.25"/>
    <row r="57012" x14ac:dyDescent="0.25"/>
    <row r="57013" x14ac:dyDescent="0.25"/>
    <row r="57014" x14ac:dyDescent="0.25"/>
    <row r="57015" x14ac:dyDescent="0.25"/>
    <row r="57016" x14ac:dyDescent="0.25"/>
    <row r="57017" x14ac:dyDescent="0.25"/>
    <row r="57018" x14ac:dyDescent="0.25"/>
    <row r="57019" x14ac:dyDescent="0.25"/>
    <row r="57020" x14ac:dyDescent="0.25"/>
    <row r="57021" x14ac:dyDescent="0.25"/>
    <row r="57022" x14ac:dyDescent="0.25"/>
    <row r="57023" x14ac:dyDescent="0.25"/>
    <row r="57024" x14ac:dyDescent="0.25"/>
    <row r="57025" x14ac:dyDescent="0.25"/>
    <row r="57026" x14ac:dyDescent="0.25"/>
    <row r="57027" x14ac:dyDescent="0.25"/>
    <row r="57028" x14ac:dyDescent="0.25"/>
    <row r="57029" x14ac:dyDescent="0.25"/>
    <row r="57030" x14ac:dyDescent="0.25"/>
    <row r="57031" x14ac:dyDescent="0.25"/>
    <row r="57032" x14ac:dyDescent="0.25"/>
    <row r="57033" x14ac:dyDescent="0.25"/>
    <row r="57034" x14ac:dyDescent="0.25"/>
    <row r="57035" x14ac:dyDescent="0.25"/>
    <row r="57036" x14ac:dyDescent="0.25"/>
    <row r="57037" x14ac:dyDescent="0.25"/>
    <row r="57038" x14ac:dyDescent="0.25"/>
    <row r="57039" x14ac:dyDescent="0.25"/>
    <row r="57040" x14ac:dyDescent="0.25"/>
    <row r="57041" x14ac:dyDescent="0.25"/>
    <row r="57042" x14ac:dyDescent="0.25"/>
    <row r="57043" x14ac:dyDescent="0.25"/>
    <row r="57044" x14ac:dyDescent="0.25"/>
    <row r="57045" x14ac:dyDescent="0.25"/>
    <row r="57046" x14ac:dyDescent="0.25"/>
    <row r="57047" x14ac:dyDescent="0.25"/>
    <row r="57048" x14ac:dyDescent="0.25"/>
    <row r="57049" x14ac:dyDescent="0.25"/>
    <row r="57050" x14ac:dyDescent="0.25"/>
    <row r="57051" x14ac:dyDescent="0.25"/>
    <row r="57052" x14ac:dyDescent="0.25"/>
    <row r="57053" x14ac:dyDescent="0.25"/>
    <row r="57054" x14ac:dyDescent="0.25"/>
    <row r="57055" x14ac:dyDescent="0.25"/>
    <row r="57056" x14ac:dyDescent="0.25"/>
    <row r="57057" x14ac:dyDescent="0.25"/>
    <row r="57058" x14ac:dyDescent="0.25"/>
    <row r="57059" x14ac:dyDescent="0.25"/>
    <row r="57060" x14ac:dyDescent="0.25"/>
    <row r="57061" x14ac:dyDescent="0.25"/>
    <row r="57062" x14ac:dyDescent="0.25"/>
    <row r="57063" x14ac:dyDescent="0.25"/>
    <row r="57064" x14ac:dyDescent="0.25"/>
    <row r="57065" x14ac:dyDescent="0.25"/>
    <row r="57066" x14ac:dyDescent="0.25"/>
    <row r="57067" x14ac:dyDescent="0.25"/>
    <row r="57068" x14ac:dyDescent="0.25"/>
    <row r="57069" x14ac:dyDescent="0.25"/>
    <row r="57070" x14ac:dyDescent="0.25"/>
    <row r="57071" x14ac:dyDescent="0.25"/>
    <row r="57072" x14ac:dyDescent="0.25"/>
    <row r="57073" x14ac:dyDescent="0.25"/>
    <row r="57074" x14ac:dyDescent="0.25"/>
    <row r="57075" x14ac:dyDescent="0.25"/>
    <row r="57076" x14ac:dyDescent="0.25"/>
    <row r="57077" x14ac:dyDescent="0.25"/>
    <row r="57078" x14ac:dyDescent="0.25"/>
    <row r="57079" x14ac:dyDescent="0.25"/>
    <row r="57080" x14ac:dyDescent="0.25"/>
    <row r="57081" x14ac:dyDescent="0.25"/>
    <row r="57082" x14ac:dyDescent="0.25"/>
    <row r="57083" x14ac:dyDescent="0.25"/>
    <row r="57084" x14ac:dyDescent="0.25"/>
    <row r="57085" x14ac:dyDescent="0.25"/>
    <row r="57086" x14ac:dyDescent="0.25"/>
    <row r="57087" x14ac:dyDescent="0.25"/>
    <row r="57088" x14ac:dyDescent="0.25"/>
    <row r="57089" x14ac:dyDescent="0.25"/>
    <row r="57090" x14ac:dyDescent="0.25"/>
    <row r="57091" x14ac:dyDescent="0.25"/>
    <row r="57092" x14ac:dyDescent="0.25"/>
    <row r="57093" x14ac:dyDescent="0.25"/>
    <row r="57094" x14ac:dyDescent="0.25"/>
    <row r="57095" x14ac:dyDescent="0.25"/>
    <row r="57096" x14ac:dyDescent="0.25"/>
    <row r="57097" x14ac:dyDescent="0.25"/>
    <row r="57098" x14ac:dyDescent="0.25"/>
    <row r="57099" x14ac:dyDescent="0.25"/>
    <row r="57100" x14ac:dyDescent="0.25"/>
    <row r="57101" x14ac:dyDescent="0.25"/>
    <row r="57102" x14ac:dyDescent="0.25"/>
    <row r="57103" x14ac:dyDescent="0.25"/>
    <row r="57104" x14ac:dyDescent="0.25"/>
    <row r="57105" x14ac:dyDescent="0.25"/>
    <row r="57106" x14ac:dyDescent="0.25"/>
    <row r="57107" x14ac:dyDescent="0.25"/>
    <row r="57108" x14ac:dyDescent="0.25"/>
    <row r="57109" x14ac:dyDescent="0.25"/>
    <row r="57110" x14ac:dyDescent="0.25"/>
    <row r="57111" x14ac:dyDescent="0.25"/>
    <row r="57112" x14ac:dyDescent="0.25"/>
    <row r="57113" x14ac:dyDescent="0.25"/>
    <row r="57114" x14ac:dyDescent="0.25"/>
    <row r="57115" x14ac:dyDescent="0.25"/>
    <row r="57116" x14ac:dyDescent="0.25"/>
    <row r="57117" x14ac:dyDescent="0.25"/>
    <row r="57118" x14ac:dyDescent="0.25"/>
    <row r="57119" x14ac:dyDescent="0.25"/>
    <row r="57120" x14ac:dyDescent="0.25"/>
    <row r="57121" x14ac:dyDescent="0.25"/>
    <row r="57122" x14ac:dyDescent="0.25"/>
    <row r="57123" x14ac:dyDescent="0.25"/>
    <row r="57124" x14ac:dyDescent="0.25"/>
    <row r="57125" x14ac:dyDescent="0.25"/>
    <row r="57126" x14ac:dyDescent="0.25"/>
    <row r="57127" x14ac:dyDescent="0.25"/>
    <row r="57128" x14ac:dyDescent="0.25"/>
    <row r="57129" x14ac:dyDescent="0.25"/>
    <row r="57130" x14ac:dyDescent="0.25"/>
    <row r="57131" x14ac:dyDescent="0.25"/>
    <row r="57132" x14ac:dyDescent="0.25"/>
    <row r="57133" x14ac:dyDescent="0.25"/>
    <row r="57134" x14ac:dyDescent="0.25"/>
    <row r="57135" x14ac:dyDescent="0.25"/>
    <row r="57136" x14ac:dyDescent="0.25"/>
    <row r="57137" x14ac:dyDescent="0.25"/>
    <row r="57138" x14ac:dyDescent="0.25"/>
    <row r="57139" x14ac:dyDescent="0.25"/>
    <row r="57140" x14ac:dyDescent="0.25"/>
    <row r="57141" x14ac:dyDescent="0.25"/>
    <row r="57142" x14ac:dyDescent="0.25"/>
    <row r="57143" x14ac:dyDescent="0.25"/>
    <row r="57144" x14ac:dyDescent="0.25"/>
    <row r="57145" x14ac:dyDescent="0.25"/>
    <row r="57146" x14ac:dyDescent="0.25"/>
    <row r="57147" x14ac:dyDescent="0.25"/>
    <row r="57148" x14ac:dyDescent="0.25"/>
    <row r="57149" x14ac:dyDescent="0.25"/>
    <row r="57150" x14ac:dyDescent="0.25"/>
    <row r="57151" x14ac:dyDescent="0.25"/>
    <row r="57152" x14ac:dyDescent="0.25"/>
    <row r="57153" x14ac:dyDescent="0.25"/>
    <row r="57154" x14ac:dyDescent="0.25"/>
    <row r="57155" x14ac:dyDescent="0.25"/>
    <row r="57156" x14ac:dyDescent="0.25"/>
    <row r="57157" x14ac:dyDescent="0.25"/>
    <row r="57158" x14ac:dyDescent="0.25"/>
    <row r="57159" x14ac:dyDescent="0.25"/>
    <row r="57160" x14ac:dyDescent="0.25"/>
    <row r="57161" x14ac:dyDescent="0.25"/>
    <row r="57162" x14ac:dyDescent="0.25"/>
    <row r="57163" x14ac:dyDescent="0.25"/>
    <row r="57164" x14ac:dyDescent="0.25"/>
    <row r="57165" x14ac:dyDescent="0.25"/>
    <row r="57166" x14ac:dyDescent="0.25"/>
    <row r="57167" x14ac:dyDescent="0.25"/>
    <row r="57168" x14ac:dyDescent="0.25"/>
    <row r="57169" x14ac:dyDescent="0.25"/>
    <row r="57170" x14ac:dyDescent="0.25"/>
    <row r="57171" x14ac:dyDescent="0.25"/>
    <row r="57172" x14ac:dyDescent="0.25"/>
    <row r="57173" x14ac:dyDescent="0.25"/>
    <row r="57174" x14ac:dyDescent="0.25"/>
    <row r="57175" x14ac:dyDescent="0.25"/>
    <row r="57176" x14ac:dyDescent="0.25"/>
    <row r="57177" x14ac:dyDescent="0.25"/>
    <row r="57178" x14ac:dyDescent="0.25"/>
    <row r="57179" x14ac:dyDescent="0.25"/>
    <row r="57180" x14ac:dyDescent="0.25"/>
    <row r="57181" x14ac:dyDescent="0.25"/>
    <row r="57182" x14ac:dyDescent="0.25"/>
    <row r="57183" x14ac:dyDescent="0.25"/>
    <row r="57184" x14ac:dyDescent="0.25"/>
    <row r="57185" x14ac:dyDescent="0.25"/>
    <row r="57186" x14ac:dyDescent="0.25"/>
    <row r="57187" x14ac:dyDescent="0.25"/>
    <row r="57188" x14ac:dyDescent="0.25"/>
    <row r="57189" x14ac:dyDescent="0.25"/>
    <row r="57190" x14ac:dyDescent="0.25"/>
    <row r="57191" x14ac:dyDescent="0.25"/>
    <row r="57192" x14ac:dyDescent="0.25"/>
    <row r="57193" x14ac:dyDescent="0.25"/>
    <row r="57194" x14ac:dyDescent="0.25"/>
    <row r="57195" x14ac:dyDescent="0.25"/>
    <row r="57196" x14ac:dyDescent="0.25"/>
    <row r="57197" x14ac:dyDescent="0.25"/>
    <row r="57198" x14ac:dyDescent="0.25"/>
    <row r="57199" x14ac:dyDescent="0.25"/>
    <row r="57200" x14ac:dyDescent="0.25"/>
    <row r="57201" x14ac:dyDescent="0.25"/>
    <row r="57202" x14ac:dyDescent="0.25"/>
    <row r="57203" x14ac:dyDescent="0.25"/>
    <row r="57204" x14ac:dyDescent="0.25"/>
    <row r="57205" x14ac:dyDescent="0.25"/>
    <row r="57206" x14ac:dyDescent="0.25"/>
    <row r="57207" x14ac:dyDescent="0.25"/>
    <row r="57208" x14ac:dyDescent="0.25"/>
    <row r="57209" x14ac:dyDescent="0.25"/>
    <row r="57210" x14ac:dyDescent="0.25"/>
    <row r="57211" x14ac:dyDescent="0.25"/>
    <row r="57212" x14ac:dyDescent="0.25"/>
    <row r="57213" x14ac:dyDescent="0.25"/>
    <row r="57214" x14ac:dyDescent="0.25"/>
    <row r="57215" x14ac:dyDescent="0.25"/>
    <row r="57216" x14ac:dyDescent="0.25"/>
    <row r="57217" x14ac:dyDescent="0.25"/>
    <row r="57218" x14ac:dyDescent="0.25"/>
    <row r="57219" x14ac:dyDescent="0.25"/>
    <row r="57220" x14ac:dyDescent="0.25"/>
    <row r="57221" x14ac:dyDescent="0.25"/>
    <row r="57222" x14ac:dyDescent="0.25"/>
    <row r="57223" x14ac:dyDescent="0.25"/>
    <row r="57224" x14ac:dyDescent="0.25"/>
    <row r="57225" x14ac:dyDescent="0.25"/>
    <row r="57226" x14ac:dyDescent="0.25"/>
    <row r="57227" x14ac:dyDescent="0.25"/>
    <row r="57228" x14ac:dyDescent="0.25"/>
    <row r="57229" x14ac:dyDescent="0.25"/>
    <row r="57230" x14ac:dyDescent="0.25"/>
    <row r="57231" x14ac:dyDescent="0.25"/>
    <row r="57232" x14ac:dyDescent="0.25"/>
    <row r="57233" x14ac:dyDescent="0.25"/>
    <row r="57234" x14ac:dyDescent="0.25"/>
    <row r="57235" x14ac:dyDescent="0.25"/>
    <row r="57236" x14ac:dyDescent="0.25"/>
    <row r="57237" x14ac:dyDescent="0.25"/>
    <row r="57238" x14ac:dyDescent="0.25"/>
    <row r="57239" x14ac:dyDescent="0.25"/>
    <row r="57240" x14ac:dyDescent="0.25"/>
    <row r="57241" x14ac:dyDescent="0.25"/>
    <row r="57242" x14ac:dyDescent="0.25"/>
    <row r="57243" x14ac:dyDescent="0.25"/>
    <row r="57244" x14ac:dyDescent="0.25"/>
    <row r="57245" x14ac:dyDescent="0.25"/>
    <row r="57246" x14ac:dyDescent="0.25"/>
    <row r="57247" x14ac:dyDescent="0.25"/>
    <row r="57248" x14ac:dyDescent="0.25"/>
    <row r="57249" x14ac:dyDescent="0.25"/>
    <row r="57250" x14ac:dyDescent="0.25"/>
    <row r="57251" x14ac:dyDescent="0.25"/>
    <row r="57252" x14ac:dyDescent="0.25"/>
    <row r="57253" x14ac:dyDescent="0.25"/>
    <row r="57254" x14ac:dyDescent="0.25"/>
    <row r="57255" x14ac:dyDescent="0.25"/>
    <row r="57256" x14ac:dyDescent="0.25"/>
    <row r="57257" x14ac:dyDescent="0.25"/>
    <row r="57258" x14ac:dyDescent="0.25"/>
    <row r="57259" x14ac:dyDescent="0.25"/>
    <row r="57260" x14ac:dyDescent="0.25"/>
    <row r="57261" x14ac:dyDescent="0.25"/>
    <row r="57262" x14ac:dyDescent="0.25"/>
    <row r="57263" x14ac:dyDescent="0.25"/>
    <row r="57264" x14ac:dyDescent="0.25"/>
    <row r="57265" x14ac:dyDescent="0.25"/>
    <row r="57266" x14ac:dyDescent="0.25"/>
    <row r="57267" x14ac:dyDescent="0.25"/>
    <row r="57268" x14ac:dyDescent="0.25"/>
    <row r="57269" x14ac:dyDescent="0.25"/>
    <row r="57270" x14ac:dyDescent="0.25"/>
    <row r="57271" x14ac:dyDescent="0.25"/>
    <row r="57272" x14ac:dyDescent="0.25"/>
    <row r="57273" x14ac:dyDescent="0.25"/>
    <row r="57274" x14ac:dyDescent="0.25"/>
    <row r="57275" x14ac:dyDescent="0.25"/>
    <row r="57276" x14ac:dyDescent="0.25"/>
    <row r="57277" x14ac:dyDescent="0.25"/>
    <row r="57278" x14ac:dyDescent="0.25"/>
    <row r="57279" x14ac:dyDescent="0.25"/>
    <row r="57280" x14ac:dyDescent="0.25"/>
    <row r="57281" x14ac:dyDescent="0.25"/>
    <row r="57282" x14ac:dyDescent="0.25"/>
    <row r="57283" x14ac:dyDescent="0.25"/>
    <row r="57284" x14ac:dyDescent="0.25"/>
    <row r="57285" x14ac:dyDescent="0.25"/>
    <row r="57286" x14ac:dyDescent="0.25"/>
    <row r="57287" x14ac:dyDescent="0.25"/>
    <row r="57288" x14ac:dyDescent="0.25"/>
    <row r="57289" x14ac:dyDescent="0.25"/>
    <row r="57290" x14ac:dyDescent="0.25"/>
    <row r="57291" x14ac:dyDescent="0.25"/>
    <row r="57292" x14ac:dyDescent="0.25"/>
    <row r="57293" x14ac:dyDescent="0.25"/>
    <row r="57294" x14ac:dyDescent="0.25"/>
    <row r="57295" x14ac:dyDescent="0.25"/>
    <row r="57296" x14ac:dyDescent="0.25"/>
    <row r="57297" x14ac:dyDescent="0.25"/>
    <row r="57298" x14ac:dyDescent="0.25"/>
    <row r="57299" x14ac:dyDescent="0.25"/>
    <row r="57300" x14ac:dyDescent="0.25"/>
    <row r="57301" x14ac:dyDescent="0.25"/>
    <row r="57302" x14ac:dyDescent="0.25"/>
    <row r="57303" x14ac:dyDescent="0.25"/>
    <row r="57304" x14ac:dyDescent="0.25"/>
    <row r="57305" x14ac:dyDescent="0.25"/>
    <row r="57306" x14ac:dyDescent="0.25"/>
    <row r="57307" x14ac:dyDescent="0.25"/>
    <row r="57308" x14ac:dyDescent="0.25"/>
    <row r="57309" x14ac:dyDescent="0.25"/>
    <row r="57310" x14ac:dyDescent="0.25"/>
    <row r="57311" x14ac:dyDescent="0.25"/>
    <row r="57312" x14ac:dyDescent="0.25"/>
    <row r="57313" x14ac:dyDescent="0.25"/>
    <row r="57314" x14ac:dyDescent="0.25"/>
    <row r="57315" x14ac:dyDescent="0.25"/>
    <row r="57316" x14ac:dyDescent="0.25"/>
    <row r="57317" x14ac:dyDescent="0.25"/>
    <row r="57318" x14ac:dyDescent="0.25"/>
    <row r="57319" x14ac:dyDescent="0.25"/>
    <row r="57320" x14ac:dyDescent="0.25"/>
    <row r="57321" x14ac:dyDescent="0.25"/>
    <row r="57322" x14ac:dyDescent="0.25"/>
    <row r="57323" x14ac:dyDescent="0.25"/>
    <row r="57324" x14ac:dyDescent="0.25"/>
    <row r="57325" x14ac:dyDescent="0.25"/>
    <row r="57326" x14ac:dyDescent="0.25"/>
    <row r="57327" x14ac:dyDescent="0.25"/>
    <row r="57328" x14ac:dyDescent="0.25"/>
    <row r="57329" x14ac:dyDescent="0.25"/>
    <row r="57330" x14ac:dyDescent="0.25"/>
    <row r="57331" x14ac:dyDescent="0.25"/>
    <row r="57332" x14ac:dyDescent="0.25"/>
    <row r="57333" x14ac:dyDescent="0.25"/>
    <row r="57334" x14ac:dyDescent="0.25"/>
    <row r="57335" x14ac:dyDescent="0.25"/>
    <row r="57336" x14ac:dyDescent="0.25"/>
    <row r="57337" x14ac:dyDescent="0.25"/>
    <row r="57338" x14ac:dyDescent="0.25"/>
    <row r="57339" x14ac:dyDescent="0.25"/>
    <row r="57340" x14ac:dyDescent="0.25"/>
    <row r="57341" x14ac:dyDescent="0.25"/>
    <row r="57342" x14ac:dyDescent="0.25"/>
    <row r="57343" x14ac:dyDescent="0.25"/>
    <row r="57344" x14ac:dyDescent="0.25"/>
    <row r="57345" x14ac:dyDescent="0.25"/>
    <row r="57346" x14ac:dyDescent="0.25"/>
    <row r="57347" x14ac:dyDescent="0.25"/>
    <row r="57348" x14ac:dyDescent="0.25"/>
    <row r="57349" x14ac:dyDescent="0.25"/>
    <row r="57350" x14ac:dyDescent="0.25"/>
    <row r="57351" x14ac:dyDescent="0.25"/>
    <row r="57352" x14ac:dyDescent="0.25"/>
    <row r="57353" x14ac:dyDescent="0.25"/>
    <row r="57354" x14ac:dyDescent="0.25"/>
    <row r="57355" x14ac:dyDescent="0.25"/>
    <row r="57356" x14ac:dyDescent="0.25"/>
    <row r="57357" x14ac:dyDescent="0.25"/>
    <row r="57358" x14ac:dyDescent="0.25"/>
    <row r="57359" x14ac:dyDescent="0.25"/>
    <row r="57360" x14ac:dyDescent="0.25"/>
    <row r="57361" x14ac:dyDescent="0.25"/>
    <row r="57362" x14ac:dyDescent="0.25"/>
    <row r="57363" x14ac:dyDescent="0.25"/>
    <row r="57364" x14ac:dyDescent="0.25"/>
    <row r="57365" x14ac:dyDescent="0.25"/>
    <row r="57366" x14ac:dyDescent="0.25"/>
    <row r="57367" x14ac:dyDescent="0.25"/>
    <row r="57368" x14ac:dyDescent="0.25"/>
    <row r="57369" x14ac:dyDescent="0.25"/>
    <row r="57370" x14ac:dyDescent="0.25"/>
    <row r="57371" x14ac:dyDescent="0.25"/>
    <row r="57372" x14ac:dyDescent="0.25"/>
    <row r="57373" x14ac:dyDescent="0.25"/>
    <row r="57374" x14ac:dyDescent="0.25"/>
    <row r="57375" x14ac:dyDescent="0.25"/>
    <row r="57376" x14ac:dyDescent="0.25"/>
    <row r="57377" x14ac:dyDescent="0.25"/>
    <row r="57378" x14ac:dyDescent="0.25"/>
    <row r="57379" x14ac:dyDescent="0.25"/>
    <row r="57380" x14ac:dyDescent="0.25"/>
    <row r="57381" x14ac:dyDescent="0.25"/>
    <row r="57382" x14ac:dyDescent="0.25"/>
    <row r="57383" x14ac:dyDescent="0.25"/>
    <row r="57384" x14ac:dyDescent="0.25"/>
    <row r="57385" x14ac:dyDescent="0.25"/>
    <row r="57386" x14ac:dyDescent="0.25"/>
    <row r="57387" x14ac:dyDescent="0.25"/>
    <row r="57388" x14ac:dyDescent="0.25"/>
    <row r="57389" x14ac:dyDescent="0.25"/>
    <row r="57390" x14ac:dyDescent="0.25"/>
    <row r="57391" x14ac:dyDescent="0.25"/>
    <row r="57392" x14ac:dyDescent="0.25"/>
    <row r="57393" x14ac:dyDescent="0.25"/>
    <row r="57394" x14ac:dyDescent="0.25"/>
    <row r="57395" x14ac:dyDescent="0.25"/>
    <row r="57396" x14ac:dyDescent="0.25"/>
    <row r="57397" x14ac:dyDescent="0.25"/>
    <row r="57398" x14ac:dyDescent="0.25"/>
    <row r="57399" x14ac:dyDescent="0.25"/>
    <row r="57400" x14ac:dyDescent="0.25"/>
    <row r="57401" x14ac:dyDescent="0.25"/>
    <row r="57402" x14ac:dyDescent="0.25"/>
    <row r="57403" x14ac:dyDescent="0.25"/>
    <row r="57404" x14ac:dyDescent="0.25"/>
    <row r="57405" x14ac:dyDescent="0.25"/>
    <row r="57406" x14ac:dyDescent="0.25"/>
    <row r="57407" x14ac:dyDescent="0.25"/>
    <row r="57408" x14ac:dyDescent="0.25"/>
    <row r="57409" x14ac:dyDescent="0.25"/>
    <row r="57410" x14ac:dyDescent="0.25"/>
    <row r="57411" x14ac:dyDescent="0.25"/>
    <row r="57412" x14ac:dyDescent="0.25"/>
    <row r="57413" x14ac:dyDescent="0.25"/>
    <row r="57414" x14ac:dyDescent="0.25"/>
    <row r="57415" x14ac:dyDescent="0.25"/>
    <row r="57416" x14ac:dyDescent="0.25"/>
    <row r="57417" x14ac:dyDescent="0.25"/>
    <row r="57418" x14ac:dyDescent="0.25"/>
    <row r="57419" x14ac:dyDescent="0.25"/>
    <row r="57420" x14ac:dyDescent="0.25"/>
    <row r="57421" x14ac:dyDescent="0.25"/>
    <row r="57422" x14ac:dyDescent="0.25"/>
    <row r="57423" x14ac:dyDescent="0.25"/>
    <row r="57424" x14ac:dyDescent="0.25"/>
    <row r="57425" x14ac:dyDescent="0.25"/>
    <row r="57426" x14ac:dyDescent="0.25"/>
    <row r="57427" x14ac:dyDescent="0.25"/>
    <row r="57428" x14ac:dyDescent="0.25"/>
    <row r="57429" x14ac:dyDescent="0.25"/>
    <row r="57430" x14ac:dyDescent="0.25"/>
    <row r="57431" x14ac:dyDescent="0.25"/>
    <row r="57432" x14ac:dyDescent="0.25"/>
    <row r="57433" x14ac:dyDescent="0.25"/>
    <row r="57434" x14ac:dyDescent="0.25"/>
    <row r="57435" x14ac:dyDescent="0.25"/>
    <row r="57436" x14ac:dyDescent="0.25"/>
    <row r="57437" x14ac:dyDescent="0.25"/>
    <row r="57438" x14ac:dyDescent="0.25"/>
    <row r="57439" x14ac:dyDescent="0.25"/>
    <row r="57440" x14ac:dyDescent="0.25"/>
    <row r="57441" x14ac:dyDescent="0.25"/>
    <row r="57442" x14ac:dyDescent="0.25"/>
    <row r="57443" x14ac:dyDescent="0.25"/>
    <row r="57444" x14ac:dyDescent="0.25"/>
    <row r="57445" x14ac:dyDescent="0.25"/>
    <row r="57446" x14ac:dyDescent="0.25"/>
    <row r="57447" x14ac:dyDescent="0.25"/>
    <row r="57448" x14ac:dyDescent="0.25"/>
    <row r="57449" x14ac:dyDescent="0.25"/>
    <row r="57450" x14ac:dyDescent="0.25"/>
    <row r="57451" x14ac:dyDescent="0.25"/>
    <row r="57452" x14ac:dyDescent="0.25"/>
    <row r="57453" x14ac:dyDescent="0.25"/>
    <row r="57454" x14ac:dyDescent="0.25"/>
    <row r="57455" x14ac:dyDescent="0.25"/>
    <row r="57456" x14ac:dyDescent="0.25"/>
    <row r="57457" x14ac:dyDescent="0.25"/>
    <row r="57458" x14ac:dyDescent="0.25"/>
    <row r="57459" x14ac:dyDescent="0.25"/>
    <row r="57460" x14ac:dyDescent="0.25"/>
    <row r="57461" x14ac:dyDescent="0.25"/>
    <row r="57462" x14ac:dyDescent="0.25"/>
    <row r="57463" x14ac:dyDescent="0.25"/>
    <row r="57464" x14ac:dyDescent="0.25"/>
    <row r="57465" x14ac:dyDescent="0.25"/>
    <row r="57466" x14ac:dyDescent="0.25"/>
    <row r="57467" x14ac:dyDescent="0.25"/>
    <row r="57468" x14ac:dyDescent="0.25"/>
    <row r="57469" x14ac:dyDescent="0.25"/>
    <row r="57470" x14ac:dyDescent="0.25"/>
    <row r="57471" x14ac:dyDescent="0.25"/>
    <row r="57472" x14ac:dyDescent="0.25"/>
    <row r="57473" x14ac:dyDescent="0.25"/>
    <row r="57474" x14ac:dyDescent="0.25"/>
    <row r="57475" x14ac:dyDescent="0.25"/>
    <row r="57476" x14ac:dyDescent="0.25"/>
    <row r="57477" x14ac:dyDescent="0.25"/>
    <row r="57478" x14ac:dyDescent="0.25"/>
    <row r="57479" x14ac:dyDescent="0.25"/>
    <row r="57480" x14ac:dyDescent="0.25"/>
    <row r="57481" x14ac:dyDescent="0.25"/>
    <row r="57482" x14ac:dyDescent="0.25"/>
    <row r="57483" x14ac:dyDescent="0.25"/>
    <row r="57484" x14ac:dyDescent="0.25"/>
    <row r="57485" x14ac:dyDescent="0.25"/>
    <row r="57486" x14ac:dyDescent="0.25"/>
    <row r="57487" x14ac:dyDescent="0.25"/>
    <row r="57488" x14ac:dyDescent="0.25"/>
    <row r="57489" x14ac:dyDescent="0.25"/>
    <row r="57490" x14ac:dyDescent="0.25"/>
    <row r="57491" x14ac:dyDescent="0.25"/>
    <row r="57492" x14ac:dyDescent="0.25"/>
    <row r="57493" x14ac:dyDescent="0.25"/>
    <row r="57494" x14ac:dyDescent="0.25"/>
    <row r="57495" x14ac:dyDescent="0.25"/>
    <row r="57496" x14ac:dyDescent="0.25"/>
    <row r="57497" x14ac:dyDescent="0.25"/>
    <row r="57498" x14ac:dyDescent="0.25"/>
    <row r="57499" x14ac:dyDescent="0.25"/>
    <row r="57500" x14ac:dyDescent="0.25"/>
    <row r="57501" x14ac:dyDescent="0.25"/>
    <row r="57502" x14ac:dyDescent="0.25"/>
    <row r="57503" x14ac:dyDescent="0.25"/>
    <row r="57504" x14ac:dyDescent="0.25"/>
    <row r="57505" x14ac:dyDescent="0.25"/>
    <row r="57506" x14ac:dyDescent="0.25"/>
    <row r="57507" x14ac:dyDescent="0.25"/>
    <row r="57508" x14ac:dyDescent="0.25"/>
    <row r="57509" x14ac:dyDescent="0.25"/>
    <row r="57510" x14ac:dyDescent="0.25"/>
    <row r="57511" x14ac:dyDescent="0.25"/>
    <row r="57512" x14ac:dyDescent="0.25"/>
    <row r="57513" x14ac:dyDescent="0.25"/>
    <row r="57514" x14ac:dyDescent="0.25"/>
    <row r="57515" x14ac:dyDescent="0.25"/>
    <row r="57516" x14ac:dyDescent="0.25"/>
    <row r="57517" x14ac:dyDescent="0.25"/>
    <row r="57518" x14ac:dyDescent="0.25"/>
    <row r="57519" x14ac:dyDescent="0.25"/>
    <row r="57520" x14ac:dyDescent="0.25"/>
    <row r="57521" x14ac:dyDescent="0.25"/>
    <row r="57522" x14ac:dyDescent="0.25"/>
    <row r="57523" x14ac:dyDescent="0.25"/>
    <row r="57524" x14ac:dyDescent="0.25"/>
    <row r="57525" x14ac:dyDescent="0.25"/>
    <row r="57526" x14ac:dyDescent="0.25"/>
    <row r="57527" x14ac:dyDescent="0.25"/>
    <row r="57528" x14ac:dyDescent="0.25"/>
    <row r="57529" x14ac:dyDescent="0.25"/>
    <row r="57530" x14ac:dyDescent="0.25"/>
    <row r="57531" x14ac:dyDescent="0.25"/>
    <row r="57532" x14ac:dyDescent="0.25"/>
    <row r="57533" x14ac:dyDescent="0.25"/>
    <row r="57534" x14ac:dyDescent="0.25"/>
    <row r="57535" x14ac:dyDescent="0.25"/>
    <row r="57536" x14ac:dyDescent="0.25"/>
    <row r="57537" x14ac:dyDescent="0.25"/>
    <row r="57538" x14ac:dyDescent="0.25"/>
    <row r="57539" x14ac:dyDescent="0.25"/>
    <row r="57540" x14ac:dyDescent="0.25"/>
    <row r="57541" x14ac:dyDescent="0.25"/>
    <row r="57542" x14ac:dyDescent="0.25"/>
    <row r="57543" x14ac:dyDescent="0.25"/>
    <row r="57544" x14ac:dyDescent="0.25"/>
    <row r="57545" x14ac:dyDescent="0.25"/>
    <row r="57546" x14ac:dyDescent="0.25"/>
    <row r="57547" x14ac:dyDescent="0.25"/>
    <row r="57548" x14ac:dyDescent="0.25"/>
    <row r="57549" x14ac:dyDescent="0.25"/>
    <row r="57550" x14ac:dyDescent="0.25"/>
    <row r="57551" x14ac:dyDescent="0.25"/>
    <row r="57552" x14ac:dyDescent="0.25"/>
    <row r="57553" x14ac:dyDescent="0.25"/>
    <row r="57554" x14ac:dyDescent="0.25"/>
    <row r="57555" x14ac:dyDescent="0.25"/>
    <row r="57556" x14ac:dyDescent="0.25"/>
    <row r="57557" x14ac:dyDescent="0.25"/>
    <row r="57558" x14ac:dyDescent="0.25"/>
    <row r="57559" x14ac:dyDescent="0.25"/>
    <row r="57560" x14ac:dyDescent="0.25"/>
    <row r="57561" x14ac:dyDescent="0.25"/>
    <row r="57562" x14ac:dyDescent="0.25"/>
    <row r="57563" x14ac:dyDescent="0.25"/>
    <row r="57564" x14ac:dyDescent="0.25"/>
    <row r="57565" x14ac:dyDescent="0.25"/>
    <row r="57566" x14ac:dyDescent="0.25"/>
    <row r="57567" x14ac:dyDescent="0.25"/>
    <row r="57568" x14ac:dyDescent="0.25"/>
    <row r="57569" x14ac:dyDescent="0.25"/>
    <row r="57570" x14ac:dyDescent="0.25"/>
    <row r="57571" x14ac:dyDescent="0.25"/>
    <row r="57572" x14ac:dyDescent="0.25"/>
    <row r="57573" x14ac:dyDescent="0.25"/>
    <row r="57574" x14ac:dyDescent="0.25"/>
    <row r="57575" x14ac:dyDescent="0.25"/>
    <row r="57576" x14ac:dyDescent="0.25"/>
    <row r="57577" x14ac:dyDescent="0.25"/>
    <row r="57578" x14ac:dyDescent="0.25"/>
    <row r="57579" x14ac:dyDescent="0.25"/>
    <row r="57580" x14ac:dyDescent="0.25"/>
    <row r="57581" x14ac:dyDescent="0.25"/>
    <row r="57582" x14ac:dyDescent="0.25"/>
    <row r="57583" x14ac:dyDescent="0.25"/>
    <row r="57584" x14ac:dyDescent="0.25"/>
    <row r="57585" x14ac:dyDescent="0.25"/>
    <row r="57586" x14ac:dyDescent="0.25"/>
    <row r="57587" x14ac:dyDescent="0.25"/>
    <row r="57588" x14ac:dyDescent="0.25"/>
    <row r="57589" x14ac:dyDescent="0.25"/>
    <row r="57590" x14ac:dyDescent="0.25"/>
    <row r="57591" x14ac:dyDescent="0.25"/>
    <row r="57592" x14ac:dyDescent="0.25"/>
    <row r="57593" x14ac:dyDescent="0.25"/>
    <row r="57594" x14ac:dyDescent="0.25"/>
    <row r="57595" x14ac:dyDescent="0.25"/>
    <row r="57596" x14ac:dyDescent="0.25"/>
    <row r="57597" x14ac:dyDescent="0.25"/>
    <row r="57598" x14ac:dyDescent="0.25"/>
    <row r="57599" x14ac:dyDescent="0.25"/>
    <row r="57600" x14ac:dyDescent="0.25"/>
    <row r="57601" x14ac:dyDescent="0.25"/>
    <row r="57602" x14ac:dyDescent="0.25"/>
    <row r="57603" x14ac:dyDescent="0.25"/>
    <row r="57604" x14ac:dyDescent="0.25"/>
    <row r="57605" x14ac:dyDescent="0.25"/>
    <row r="57606" x14ac:dyDescent="0.25"/>
    <row r="57607" x14ac:dyDescent="0.25"/>
    <row r="57608" x14ac:dyDescent="0.25"/>
    <row r="57609" x14ac:dyDescent="0.25"/>
    <row r="57610" x14ac:dyDescent="0.25"/>
    <row r="57611" x14ac:dyDescent="0.25"/>
    <row r="57612" x14ac:dyDescent="0.25"/>
    <row r="57613" x14ac:dyDescent="0.25"/>
    <row r="57614" x14ac:dyDescent="0.25"/>
    <row r="57615" x14ac:dyDescent="0.25"/>
    <row r="57616" x14ac:dyDescent="0.25"/>
    <row r="57617" x14ac:dyDescent="0.25"/>
    <row r="57618" x14ac:dyDescent="0.25"/>
    <row r="57619" x14ac:dyDescent="0.25"/>
    <row r="57620" x14ac:dyDescent="0.25"/>
    <row r="57621" x14ac:dyDescent="0.25"/>
    <row r="57622" x14ac:dyDescent="0.25"/>
    <row r="57623" x14ac:dyDescent="0.25"/>
    <row r="57624" x14ac:dyDescent="0.25"/>
    <row r="57625" x14ac:dyDescent="0.25"/>
    <row r="57626" x14ac:dyDescent="0.25"/>
    <row r="57627" x14ac:dyDescent="0.25"/>
    <row r="57628" x14ac:dyDescent="0.25"/>
    <row r="57629" x14ac:dyDescent="0.25"/>
    <row r="57630" x14ac:dyDescent="0.25"/>
    <row r="57631" x14ac:dyDescent="0.25"/>
    <row r="57632" x14ac:dyDescent="0.25"/>
    <row r="57633" x14ac:dyDescent="0.25"/>
    <row r="57634" x14ac:dyDescent="0.25"/>
    <row r="57635" x14ac:dyDescent="0.25"/>
    <row r="57636" x14ac:dyDescent="0.25"/>
    <row r="57637" x14ac:dyDescent="0.25"/>
    <row r="57638" x14ac:dyDescent="0.25"/>
    <row r="57639" x14ac:dyDescent="0.25"/>
    <row r="57640" x14ac:dyDescent="0.25"/>
    <row r="57641" x14ac:dyDescent="0.25"/>
    <row r="57642" x14ac:dyDescent="0.25"/>
    <row r="57643" x14ac:dyDescent="0.25"/>
    <row r="57644" x14ac:dyDescent="0.25"/>
    <row r="57645" x14ac:dyDescent="0.25"/>
    <row r="57646" x14ac:dyDescent="0.25"/>
    <row r="57647" x14ac:dyDescent="0.25"/>
    <row r="57648" x14ac:dyDescent="0.25"/>
    <row r="57649" x14ac:dyDescent="0.25"/>
    <row r="57650" x14ac:dyDescent="0.25"/>
    <row r="57651" x14ac:dyDescent="0.25"/>
    <row r="57652" x14ac:dyDescent="0.25"/>
    <row r="57653" x14ac:dyDescent="0.25"/>
    <row r="57654" x14ac:dyDescent="0.25"/>
    <row r="57655" x14ac:dyDescent="0.25"/>
    <row r="57656" x14ac:dyDescent="0.25"/>
    <row r="57657" x14ac:dyDescent="0.25"/>
    <row r="57658" x14ac:dyDescent="0.25"/>
    <row r="57659" x14ac:dyDescent="0.25"/>
    <row r="57660" x14ac:dyDescent="0.25"/>
    <row r="57661" x14ac:dyDescent="0.25"/>
    <row r="57662" x14ac:dyDescent="0.25"/>
    <row r="57663" x14ac:dyDescent="0.25"/>
    <row r="57664" x14ac:dyDescent="0.25"/>
    <row r="57665" x14ac:dyDescent="0.25"/>
    <row r="57666" x14ac:dyDescent="0.25"/>
    <row r="57667" x14ac:dyDescent="0.25"/>
    <row r="57668" x14ac:dyDescent="0.25"/>
    <row r="57669" x14ac:dyDescent="0.25"/>
    <row r="57670" x14ac:dyDescent="0.25"/>
    <row r="57671" x14ac:dyDescent="0.25"/>
    <row r="57672" x14ac:dyDescent="0.25"/>
    <row r="57673" x14ac:dyDescent="0.25"/>
    <row r="57674" x14ac:dyDescent="0.25"/>
    <row r="57675" x14ac:dyDescent="0.25"/>
    <row r="57676" x14ac:dyDescent="0.25"/>
    <row r="57677" x14ac:dyDescent="0.25"/>
    <row r="57678" x14ac:dyDescent="0.25"/>
    <row r="57679" x14ac:dyDescent="0.25"/>
    <row r="57680" x14ac:dyDescent="0.25"/>
    <row r="57681" x14ac:dyDescent="0.25"/>
    <row r="57682" x14ac:dyDescent="0.25"/>
    <row r="57683" x14ac:dyDescent="0.25"/>
    <row r="57684" x14ac:dyDescent="0.25"/>
    <row r="57685" x14ac:dyDescent="0.25"/>
    <row r="57686" x14ac:dyDescent="0.25"/>
    <row r="57687" x14ac:dyDescent="0.25"/>
    <row r="57688" x14ac:dyDescent="0.25"/>
    <row r="57689" x14ac:dyDescent="0.25"/>
    <row r="57690" x14ac:dyDescent="0.25"/>
    <row r="57691" x14ac:dyDescent="0.25"/>
    <row r="57692" x14ac:dyDescent="0.25"/>
    <row r="57693" x14ac:dyDescent="0.25"/>
    <row r="57694" x14ac:dyDescent="0.25"/>
    <row r="57695" x14ac:dyDescent="0.25"/>
    <row r="57696" x14ac:dyDescent="0.25"/>
    <row r="57697" x14ac:dyDescent="0.25"/>
    <row r="57698" x14ac:dyDescent="0.25"/>
    <row r="57699" x14ac:dyDescent="0.25"/>
    <row r="57700" x14ac:dyDescent="0.25"/>
    <row r="57701" x14ac:dyDescent="0.25"/>
    <row r="57702" x14ac:dyDescent="0.25"/>
    <row r="57703" x14ac:dyDescent="0.25"/>
    <row r="57704" x14ac:dyDescent="0.25"/>
    <row r="57705" x14ac:dyDescent="0.25"/>
    <row r="57706" x14ac:dyDescent="0.25"/>
    <row r="57707" x14ac:dyDescent="0.25"/>
    <row r="57708" x14ac:dyDescent="0.25"/>
    <row r="57709" x14ac:dyDescent="0.25"/>
    <row r="57710" x14ac:dyDescent="0.25"/>
    <row r="57711" x14ac:dyDescent="0.25"/>
    <row r="57712" x14ac:dyDescent="0.25"/>
    <row r="57713" x14ac:dyDescent="0.25"/>
    <row r="57714" x14ac:dyDescent="0.25"/>
    <row r="57715" x14ac:dyDescent="0.25"/>
    <row r="57716" x14ac:dyDescent="0.25"/>
    <row r="57717" x14ac:dyDescent="0.25"/>
    <row r="57718" x14ac:dyDescent="0.25"/>
    <row r="57719" x14ac:dyDescent="0.25"/>
    <row r="57720" x14ac:dyDescent="0.25"/>
    <row r="57721" x14ac:dyDescent="0.25"/>
    <row r="57722" x14ac:dyDescent="0.25"/>
    <row r="57723" x14ac:dyDescent="0.25"/>
    <row r="57724" x14ac:dyDescent="0.25"/>
    <row r="57725" x14ac:dyDescent="0.25"/>
    <row r="57726" x14ac:dyDescent="0.25"/>
    <row r="57727" x14ac:dyDescent="0.25"/>
    <row r="57728" x14ac:dyDescent="0.25"/>
    <row r="57729" x14ac:dyDescent="0.25"/>
    <row r="57730" x14ac:dyDescent="0.25"/>
    <row r="57731" x14ac:dyDescent="0.25"/>
    <row r="57732" x14ac:dyDescent="0.25"/>
    <row r="57733" x14ac:dyDescent="0.25"/>
    <row r="57734" x14ac:dyDescent="0.25"/>
    <row r="57735" x14ac:dyDescent="0.25"/>
    <row r="57736" x14ac:dyDescent="0.25"/>
    <row r="57737" x14ac:dyDescent="0.25"/>
    <row r="57738" x14ac:dyDescent="0.25"/>
    <row r="57739" x14ac:dyDescent="0.25"/>
    <row r="57740" x14ac:dyDescent="0.25"/>
    <row r="57741" x14ac:dyDescent="0.25"/>
    <row r="57742" x14ac:dyDescent="0.25"/>
    <row r="57743" x14ac:dyDescent="0.25"/>
    <row r="57744" x14ac:dyDescent="0.25"/>
    <row r="57745" x14ac:dyDescent="0.25"/>
    <row r="57746" x14ac:dyDescent="0.25"/>
    <row r="57747" x14ac:dyDescent="0.25"/>
    <row r="57748" x14ac:dyDescent="0.25"/>
    <row r="57749" x14ac:dyDescent="0.25"/>
    <row r="57750" x14ac:dyDescent="0.25"/>
    <row r="57751" x14ac:dyDescent="0.25"/>
    <row r="57752" x14ac:dyDescent="0.25"/>
    <row r="57753" x14ac:dyDescent="0.25"/>
    <row r="57754" x14ac:dyDescent="0.25"/>
    <row r="57755" x14ac:dyDescent="0.25"/>
    <row r="57756" x14ac:dyDescent="0.25"/>
    <row r="57757" x14ac:dyDescent="0.25"/>
    <row r="57758" x14ac:dyDescent="0.25"/>
    <row r="57759" x14ac:dyDescent="0.25"/>
    <row r="57760" x14ac:dyDescent="0.25"/>
    <row r="57761" x14ac:dyDescent="0.25"/>
    <row r="57762" x14ac:dyDescent="0.25"/>
    <row r="57763" x14ac:dyDescent="0.25"/>
    <row r="57764" x14ac:dyDescent="0.25"/>
    <row r="57765" x14ac:dyDescent="0.25"/>
    <row r="57766" x14ac:dyDescent="0.25"/>
    <row r="57767" x14ac:dyDescent="0.25"/>
    <row r="57768" x14ac:dyDescent="0.25"/>
    <row r="57769" x14ac:dyDescent="0.25"/>
    <row r="57770" x14ac:dyDescent="0.25"/>
    <row r="57771" x14ac:dyDescent="0.25"/>
    <row r="57772" x14ac:dyDescent="0.25"/>
    <row r="57773" x14ac:dyDescent="0.25"/>
    <row r="57774" x14ac:dyDescent="0.25"/>
    <row r="57775" x14ac:dyDescent="0.25"/>
    <row r="57776" x14ac:dyDescent="0.25"/>
    <row r="57777" x14ac:dyDescent="0.25"/>
    <row r="57778" x14ac:dyDescent="0.25"/>
    <row r="57779" x14ac:dyDescent="0.25"/>
    <row r="57780" x14ac:dyDescent="0.25"/>
    <row r="57781" x14ac:dyDescent="0.25"/>
    <row r="57782" x14ac:dyDescent="0.25"/>
    <row r="57783" x14ac:dyDescent="0.25"/>
    <row r="57784" x14ac:dyDescent="0.25"/>
    <row r="57785" x14ac:dyDescent="0.25"/>
    <row r="57786" x14ac:dyDescent="0.25"/>
    <row r="57787" x14ac:dyDescent="0.25"/>
    <row r="57788" x14ac:dyDescent="0.25"/>
    <row r="57789" x14ac:dyDescent="0.25"/>
    <row r="57790" x14ac:dyDescent="0.25"/>
    <row r="57791" x14ac:dyDescent="0.25"/>
    <row r="57792" x14ac:dyDescent="0.25"/>
    <row r="57793" x14ac:dyDescent="0.25"/>
    <row r="57794" x14ac:dyDescent="0.25"/>
    <row r="57795" x14ac:dyDescent="0.25"/>
    <row r="57796" x14ac:dyDescent="0.25"/>
    <row r="57797" x14ac:dyDescent="0.25"/>
    <row r="57798" x14ac:dyDescent="0.25"/>
    <row r="57799" x14ac:dyDescent="0.25"/>
    <row r="57800" x14ac:dyDescent="0.25"/>
    <row r="57801" x14ac:dyDescent="0.25"/>
    <row r="57802" x14ac:dyDescent="0.25"/>
    <row r="57803" x14ac:dyDescent="0.25"/>
    <row r="57804" x14ac:dyDescent="0.25"/>
    <row r="57805" x14ac:dyDescent="0.25"/>
    <row r="57806" x14ac:dyDescent="0.25"/>
    <row r="57807" x14ac:dyDescent="0.25"/>
    <row r="57808" x14ac:dyDescent="0.25"/>
    <row r="57809" x14ac:dyDescent="0.25"/>
    <row r="57810" x14ac:dyDescent="0.25"/>
    <row r="57811" x14ac:dyDescent="0.25"/>
    <row r="57812" x14ac:dyDescent="0.25"/>
    <row r="57813" x14ac:dyDescent="0.25"/>
    <row r="57814" x14ac:dyDescent="0.25"/>
    <row r="57815" x14ac:dyDescent="0.25"/>
    <row r="57816" x14ac:dyDescent="0.25"/>
    <row r="57817" x14ac:dyDescent="0.25"/>
    <row r="57818" x14ac:dyDescent="0.25"/>
    <row r="57819" x14ac:dyDescent="0.25"/>
    <row r="57820" x14ac:dyDescent="0.25"/>
    <row r="57821" x14ac:dyDescent="0.25"/>
    <row r="57822" x14ac:dyDescent="0.25"/>
    <row r="57823" x14ac:dyDescent="0.25"/>
    <row r="57824" x14ac:dyDescent="0.25"/>
    <row r="57825" x14ac:dyDescent="0.25"/>
    <row r="57826" x14ac:dyDescent="0.25"/>
    <row r="57827" x14ac:dyDescent="0.25"/>
    <row r="57828" x14ac:dyDescent="0.25"/>
    <row r="57829" x14ac:dyDescent="0.25"/>
    <row r="57830" x14ac:dyDescent="0.25"/>
    <row r="57831" x14ac:dyDescent="0.25"/>
    <row r="57832" x14ac:dyDescent="0.25"/>
    <row r="57833" x14ac:dyDescent="0.25"/>
    <row r="57834" x14ac:dyDescent="0.25"/>
    <row r="57835" x14ac:dyDescent="0.25"/>
    <row r="57836" x14ac:dyDescent="0.25"/>
    <row r="57837" x14ac:dyDescent="0.25"/>
    <row r="57838" x14ac:dyDescent="0.25"/>
    <row r="57839" x14ac:dyDescent="0.25"/>
    <row r="57840" x14ac:dyDescent="0.25"/>
    <row r="57841" x14ac:dyDescent="0.25"/>
    <row r="57842" x14ac:dyDescent="0.25"/>
    <row r="57843" x14ac:dyDescent="0.25"/>
    <row r="57844" x14ac:dyDescent="0.25"/>
    <row r="57845" x14ac:dyDescent="0.25"/>
    <row r="57846" x14ac:dyDescent="0.25"/>
    <row r="57847" x14ac:dyDescent="0.25"/>
    <row r="57848" x14ac:dyDescent="0.25"/>
    <row r="57849" x14ac:dyDescent="0.25"/>
    <row r="57850" x14ac:dyDescent="0.25"/>
    <row r="57851" x14ac:dyDescent="0.25"/>
    <row r="57852" x14ac:dyDescent="0.25"/>
    <row r="57853" x14ac:dyDescent="0.25"/>
    <row r="57854" x14ac:dyDescent="0.25"/>
    <row r="57855" x14ac:dyDescent="0.25"/>
    <row r="57856" x14ac:dyDescent="0.25"/>
    <row r="57857" x14ac:dyDescent="0.25"/>
    <row r="57858" x14ac:dyDescent="0.25"/>
    <row r="57859" x14ac:dyDescent="0.25"/>
    <row r="57860" x14ac:dyDescent="0.25"/>
    <row r="57861" x14ac:dyDescent="0.25"/>
    <row r="57862" x14ac:dyDescent="0.25"/>
    <row r="57863" x14ac:dyDescent="0.25"/>
    <row r="57864" x14ac:dyDescent="0.25"/>
    <row r="57865" x14ac:dyDescent="0.25"/>
    <row r="57866" x14ac:dyDescent="0.25"/>
    <row r="57867" x14ac:dyDescent="0.25"/>
    <row r="57868" x14ac:dyDescent="0.25"/>
    <row r="57869" x14ac:dyDescent="0.25"/>
    <row r="57870" x14ac:dyDescent="0.25"/>
    <row r="57871" x14ac:dyDescent="0.25"/>
    <row r="57872" x14ac:dyDescent="0.25"/>
    <row r="57873" x14ac:dyDescent="0.25"/>
    <row r="57874" x14ac:dyDescent="0.25"/>
    <row r="57875" x14ac:dyDescent="0.25"/>
    <row r="57876" x14ac:dyDescent="0.25"/>
    <row r="57877" x14ac:dyDescent="0.25"/>
    <row r="57878" x14ac:dyDescent="0.25"/>
    <row r="57879" x14ac:dyDescent="0.25"/>
    <row r="57880" x14ac:dyDescent="0.25"/>
    <row r="57881" x14ac:dyDescent="0.25"/>
    <row r="57882" x14ac:dyDescent="0.25"/>
    <row r="57883" x14ac:dyDescent="0.25"/>
    <row r="57884" x14ac:dyDescent="0.25"/>
    <row r="57885" x14ac:dyDescent="0.25"/>
    <row r="57886" x14ac:dyDescent="0.25"/>
    <row r="57887" x14ac:dyDescent="0.25"/>
    <row r="57888" x14ac:dyDescent="0.25"/>
    <row r="57889" x14ac:dyDescent="0.25"/>
    <row r="57890" x14ac:dyDescent="0.25"/>
    <row r="57891" x14ac:dyDescent="0.25"/>
    <row r="57892" x14ac:dyDescent="0.25"/>
    <row r="57893" x14ac:dyDescent="0.25"/>
    <row r="57894" x14ac:dyDescent="0.25"/>
    <row r="57895" x14ac:dyDescent="0.25"/>
    <row r="57896" x14ac:dyDescent="0.25"/>
    <row r="57897" x14ac:dyDescent="0.25"/>
    <row r="57898" x14ac:dyDescent="0.25"/>
    <row r="57899" x14ac:dyDescent="0.25"/>
    <row r="57900" x14ac:dyDescent="0.25"/>
    <row r="57901" x14ac:dyDescent="0.25"/>
    <row r="57902" x14ac:dyDescent="0.25"/>
    <row r="57903" x14ac:dyDescent="0.25"/>
    <row r="57904" x14ac:dyDescent="0.25"/>
    <row r="57905" x14ac:dyDescent="0.25"/>
    <row r="57906" x14ac:dyDescent="0.25"/>
    <row r="57907" x14ac:dyDescent="0.25"/>
    <row r="57908" x14ac:dyDescent="0.25"/>
    <row r="57909" x14ac:dyDescent="0.25"/>
    <row r="57910" x14ac:dyDescent="0.25"/>
    <row r="57911" x14ac:dyDescent="0.25"/>
    <row r="57912" x14ac:dyDescent="0.25"/>
    <row r="57913" x14ac:dyDescent="0.25"/>
    <row r="57914" x14ac:dyDescent="0.25"/>
    <row r="57915" x14ac:dyDescent="0.25"/>
    <row r="57916" x14ac:dyDescent="0.25"/>
    <row r="57917" x14ac:dyDescent="0.25"/>
    <row r="57918" x14ac:dyDescent="0.25"/>
    <row r="57919" x14ac:dyDescent="0.25"/>
    <row r="57920" x14ac:dyDescent="0.25"/>
    <row r="57921" x14ac:dyDescent="0.25"/>
    <row r="57922" x14ac:dyDescent="0.25"/>
    <row r="57923" x14ac:dyDescent="0.25"/>
    <row r="57924" x14ac:dyDescent="0.25"/>
    <row r="57925" x14ac:dyDescent="0.25"/>
    <row r="57926" x14ac:dyDescent="0.25"/>
    <row r="57927" x14ac:dyDescent="0.25"/>
    <row r="57928" x14ac:dyDescent="0.25"/>
    <row r="57929" x14ac:dyDescent="0.25"/>
    <row r="57930" x14ac:dyDescent="0.25"/>
    <row r="57931" x14ac:dyDescent="0.25"/>
    <row r="57932" x14ac:dyDescent="0.25"/>
    <row r="57933" x14ac:dyDescent="0.25"/>
    <row r="57934" x14ac:dyDescent="0.25"/>
    <row r="57935" x14ac:dyDescent="0.25"/>
    <row r="57936" x14ac:dyDescent="0.25"/>
    <row r="57937" x14ac:dyDescent="0.25"/>
    <row r="57938" x14ac:dyDescent="0.25"/>
    <row r="57939" x14ac:dyDescent="0.25"/>
    <row r="57940" x14ac:dyDescent="0.25"/>
    <row r="57941" x14ac:dyDescent="0.25"/>
    <row r="57942" x14ac:dyDescent="0.25"/>
    <row r="57943" x14ac:dyDescent="0.25"/>
    <row r="57944" x14ac:dyDescent="0.25"/>
    <row r="57945" x14ac:dyDescent="0.25"/>
    <row r="57946" x14ac:dyDescent="0.25"/>
    <row r="57947" x14ac:dyDescent="0.25"/>
    <row r="57948" x14ac:dyDescent="0.25"/>
    <row r="57949" x14ac:dyDescent="0.25"/>
    <row r="57950" x14ac:dyDescent="0.25"/>
    <row r="57951" x14ac:dyDescent="0.25"/>
    <row r="57952" x14ac:dyDescent="0.25"/>
    <row r="57953" x14ac:dyDescent="0.25"/>
    <row r="57954" x14ac:dyDescent="0.25"/>
    <row r="57955" x14ac:dyDescent="0.25"/>
    <row r="57956" x14ac:dyDescent="0.25"/>
    <row r="57957" x14ac:dyDescent="0.25"/>
    <row r="57958" x14ac:dyDescent="0.25"/>
    <row r="57959" x14ac:dyDescent="0.25"/>
    <row r="57960" x14ac:dyDescent="0.25"/>
    <row r="57961" x14ac:dyDescent="0.25"/>
    <row r="57962" x14ac:dyDescent="0.25"/>
    <row r="57963" x14ac:dyDescent="0.25"/>
    <row r="57964" x14ac:dyDescent="0.25"/>
    <row r="57965" x14ac:dyDescent="0.25"/>
    <row r="57966" x14ac:dyDescent="0.25"/>
    <row r="57967" x14ac:dyDescent="0.25"/>
    <row r="57968" x14ac:dyDescent="0.25"/>
    <row r="57969" x14ac:dyDescent="0.25"/>
    <row r="57970" x14ac:dyDescent="0.25"/>
    <row r="57971" x14ac:dyDescent="0.25"/>
    <row r="57972" x14ac:dyDescent="0.25"/>
    <row r="57973" x14ac:dyDescent="0.25"/>
    <row r="57974" x14ac:dyDescent="0.25"/>
    <row r="57975" x14ac:dyDescent="0.25"/>
    <row r="57976" x14ac:dyDescent="0.25"/>
    <row r="57977" x14ac:dyDescent="0.25"/>
    <row r="57978" x14ac:dyDescent="0.25"/>
    <row r="57979" x14ac:dyDescent="0.25"/>
    <row r="57980" x14ac:dyDescent="0.25"/>
    <row r="57981" x14ac:dyDescent="0.25"/>
    <row r="57982" x14ac:dyDescent="0.25"/>
    <row r="57983" x14ac:dyDescent="0.25"/>
    <row r="57984" x14ac:dyDescent="0.25"/>
    <row r="57985" x14ac:dyDescent="0.25"/>
    <row r="57986" x14ac:dyDescent="0.25"/>
    <row r="57987" x14ac:dyDescent="0.25"/>
    <row r="57988" x14ac:dyDescent="0.25"/>
    <row r="57989" x14ac:dyDescent="0.25"/>
    <row r="57990" x14ac:dyDescent="0.25"/>
    <row r="57991" x14ac:dyDescent="0.25"/>
    <row r="57992" x14ac:dyDescent="0.25"/>
    <row r="57993" x14ac:dyDescent="0.25"/>
    <row r="57994" x14ac:dyDescent="0.25"/>
    <row r="57995" x14ac:dyDescent="0.25"/>
    <row r="57996" x14ac:dyDescent="0.25"/>
    <row r="57997" x14ac:dyDescent="0.25"/>
    <row r="57998" x14ac:dyDescent="0.25"/>
    <row r="57999" x14ac:dyDescent="0.25"/>
    <row r="58000" x14ac:dyDescent="0.25"/>
    <row r="58001" x14ac:dyDescent="0.25"/>
    <row r="58002" x14ac:dyDescent="0.25"/>
    <row r="58003" x14ac:dyDescent="0.25"/>
    <row r="58004" x14ac:dyDescent="0.25"/>
    <row r="58005" x14ac:dyDescent="0.25"/>
    <row r="58006" x14ac:dyDescent="0.25"/>
    <row r="58007" x14ac:dyDescent="0.25"/>
    <row r="58008" x14ac:dyDescent="0.25"/>
    <row r="58009" x14ac:dyDescent="0.25"/>
    <row r="58010" x14ac:dyDescent="0.25"/>
    <row r="58011" x14ac:dyDescent="0.25"/>
    <row r="58012" x14ac:dyDescent="0.25"/>
    <row r="58013" x14ac:dyDescent="0.25"/>
    <row r="58014" x14ac:dyDescent="0.25"/>
    <row r="58015" x14ac:dyDescent="0.25"/>
    <row r="58016" x14ac:dyDescent="0.25"/>
    <row r="58017" x14ac:dyDescent="0.25"/>
    <row r="58018" x14ac:dyDescent="0.25"/>
    <row r="58019" x14ac:dyDescent="0.25"/>
    <row r="58020" x14ac:dyDescent="0.25"/>
    <row r="58021" x14ac:dyDescent="0.25"/>
    <row r="58022" x14ac:dyDescent="0.25"/>
    <row r="58023" x14ac:dyDescent="0.25"/>
    <row r="58024" x14ac:dyDescent="0.25"/>
    <row r="58025" x14ac:dyDescent="0.25"/>
    <row r="58026" x14ac:dyDescent="0.25"/>
    <row r="58027" x14ac:dyDescent="0.25"/>
    <row r="58028" x14ac:dyDescent="0.25"/>
    <row r="58029" x14ac:dyDescent="0.25"/>
    <row r="58030" x14ac:dyDescent="0.25"/>
    <row r="58031" x14ac:dyDescent="0.25"/>
    <row r="58032" x14ac:dyDescent="0.25"/>
    <row r="58033" x14ac:dyDescent="0.25"/>
    <row r="58034" x14ac:dyDescent="0.25"/>
    <row r="58035" x14ac:dyDescent="0.25"/>
    <row r="58036" x14ac:dyDescent="0.25"/>
    <row r="58037" x14ac:dyDescent="0.25"/>
    <row r="58038" x14ac:dyDescent="0.25"/>
    <row r="58039" x14ac:dyDescent="0.25"/>
    <row r="58040" x14ac:dyDescent="0.25"/>
    <row r="58041" x14ac:dyDescent="0.25"/>
    <row r="58042" x14ac:dyDescent="0.25"/>
    <row r="58043" x14ac:dyDescent="0.25"/>
    <row r="58044" x14ac:dyDescent="0.25"/>
    <row r="58045" x14ac:dyDescent="0.25"/>
    <row r="58046" x14ac:dyDescent="0.25"/>
    <row r="58047" x14ac:dyDescent="0.25"/>
    <row r="58048" x14ac:dyDescent="0.25"/>
    <row r="58049" x14ac:dyDescent="0.25"/>
    <row r="58050" x14ac:dyDescent="0.25"/>
    <row r="58051" x14ac:dyDescent="0.25"/>
    <row r="58052" x14ac:dyDescent="0.25"/>
    <row r="58053" x14ac:dyDescent="0.25"/>
    <row r="58054" x14ac:dyDescent="0.25"/>
    <row r="58055" x14ac:dyDescent="0.25"/>
    <row r="58056" x14ac:dyDescent="0.25"/>
    <row r="58057" x14ac:dyDescent="0.25"/>
    <row r="58058" x14ac:dyDescent="0.25"/>
    <row r="58059" x14ac:dyDescent="0.25"/>
    <row r="58060" x14ac:dyDescent="0.25"/>
    <row r="58061" x14ac:dyDescent="0.25"/>
    <row r="58062" x14ac:dyDescent="0.25"/>
    <row r="58063" x14ac:dyDescent="0.25"/>
    <row r="58064" x14ac:dyDescent="0.25"/>
    <row r="58065" x14ac:dyDescent="0.25"/>
    <row r="58066" x14ac:dyDescent="0.25"/>
    <row r="58067" x14ac:dyDescent="0.25"/>
    <row r="58068" x14ac:dyDescent="0.25"/>
    <row r="58069" x14ac:dyDescent="0.25"/>
    <row r="58070" x14ac:dyDescent="0.25"/>
    <row r="58071" x14ac:dyDescent="0.25"/>
    <row r="58072" x14ac:dyDescent="0.25"/>
    <row r="58073" x14ac:dyDescent="0.25"/>
    <row r="58074" x14ac:dyDescent="0.25"/>
    <row r="58075" x14ac:dyDescent="0.25"/>
    <row r="58076" x14ac:dyDescent="0.25"/>
    <row r="58077" x14ac:dyDescent="0.25"/>
    <row r="58078" x14ac:dyDescent="0.25"/>
    <row r="58079" x14ac:dyDescent="0.25"/>
    <row r="58080" x14ac:dyDescent="0.25"/>
    <row r="58081" x14ac:dyDescent="0.25"/>
    <row r="58082" x14ac:dyDescent="0.25"/>
    <row r="58083" x14ac:dyDescent="0.25"/>
    <row r="58084" x14ac:dyDescent="0.25"/>
    <row r="58085" x14ac:dyDescent="0.25"/>
    <row r="58086" x14ac:dyDescent="0.25"/>
    <row r="58087" x14ac:dyDescent="0.25"/>
    <row r="58088" x14ac:dyDescent="0.25"/>
    <row r="58089" x14ac:dyDescent="0.25"/>
    <row r="58090" x14ac:dyDescent="0.25"/>
    <row r="58091" x14ac:dyDescent="0.25"/>
    <row r="58092" x14ac:dyDescent="0.25"/>
    <row r="58093" x14ac:dyDescent="0.25"/>
    <row r="58094" x14ac:dyDescent="0.25"/>
    <row r="58095" x14ac:dyDescent="0.25"/>
    <row r="58096" x14ac:dyDescent="0.25"/>
    <row r="58097" x14ac:dyDescent="0.25"/>
    <row r="58098" x14ac:dyDescent="0.25"/>
    <row r="58099" x14ac:dyDescent="0.25"/>
    <row r="58100" x14ac:dyDescent="0.25"/>
    <row r="58101" x14ac:dyDescent="0.25"/>
    <row r="58102" x14ac:dyDescent="0.25"/>
    <row r="58103" x14ac:dyDescent="0.25"/>
    <row r="58104" x14ac:dyDescent="0.25"/>
    <row r="58105" x14ac:dyDescent="0.25"/>
    <row r="58106" x14ac:dyDescent="0.25"/>
    <row r="58107" x14ac:dyDescent="0.25"/>
    <row r="58108" x14ac:dyDescent="0.25"/>
    <row r="58109" x14ac:dyDescent="0.25"/>
    <row r="58110" x14ac:dyDescent="0.25"/>
    <row r="58111" x14ac:dyDescent="0.25"/>
    <row r="58112" x14ac:dyDescent="0.25"/>
    <row r="58113" x14ac:dyDescent="0.25"/>
    <row r="58114" x14ac:dyDescent="0.25"/>
    <row r="58115" x14ac:dyDescent="0.25"/>
    <row r="58116" x14ac:dyDescent="0.25"/>
    <row r="58117" x14ac:dyDescent="0.25"/>
    <row r="58118" x14ac:dyDescent="0.25"/>
    <row r="58119" x14ac:dyDescent="0.25"/>
    <row r="58120" x14ac:dyDescent="0.25"/>
    <row r="58121" x14ac:dyDescent="0.25"/>
    <row r="58122" x14ac:dyDescent="0.25"/>
    <row r="58123" x14ac:dyDescent="0.25"/>
    <row r="58124" x14ac:dyDescent="0.25"/>
    <row r="58125" x14ac:dyDescent="0.25"/>
    <row r="58126" x14ac:dyDescent="0.25"/>
    <row r="58127" x14ac:dyDescent="0.25"/>
    <row r="58128" x14ac:dyDescent="0.25"/>
    <row r="58129" x14ac:dyDescent="0.25"/>
    <row r="58130" x14ac:dyDescent="0.25"/>
    <row r="58131" x14ac:dyDescent="0.25"/>
    <row r="58132" x14ac:dyDescent="0.25"/>
    <row r="58133" x14ac:dyDescent="0.25"/>
    <row r="58134" x14ac:dyDescent="0.25"/>
    <row r="58135" x14ac:dyDescent="0.25"/>
    <row r="58136" x14ac:dyDescent="0.25"/>
    <row r="58137" x14ac:dyDescent="0.25"/>
    <row r="58138" x14ac:dyDescent="0.25"/>
    <row r="58139" x14ac:dyDescent="0.25"/>
    <row r="58140" x14ac:dyDescent="0.25"/>
    <row r="58141" x14ac:dyDescent="0.25"/>
    <row r="58142" x14ac:dyDescent="0.25"/>
    <row r="58143" x14ac:dyDescent="0.25"/>
    <row r="58144" x14ac:dyDescent="0.25"/>
    <row r="58145" x14ac:dyDescent="0.25"/>
    <row r="58146" x14ac:dyDescent="0.25"/>
    <row r="58147" x14ac:dyDescent="0.25"/>
    <row r="58148" x14ac:dyDescent="0.25"/>
    <row r="58149" x14ac:dyDescent="0.25"/>
    <row r="58150" x14ac:dyDescent="0.25"/>
    <row r="58151" x14ac:dyDescent="0.25"/>
    <row r="58152" x14ac:dyDescent="0.25"/>
    <row r="58153" x14ac:dyDescent="0.25"/>
    <row r="58154" x14ac:dyDescent="0.25"/>
    <row r="58155" x14ac:dyDescent="0.25"/>
    <row r="58156" x14ac:dyDescent="0.25"/>
    <row r="58157" x14ac:dyDescent="0.25"/>
    <row r="58158" x14ac:dyDescent="0.25"/>
    <row r="58159" x14ac:dyDescent="0.25"/>
    <row r="58160" x14ac:dyDescent="0.25"/>
    <row r="58161" x14ac:dyDescent="0.25"/>
    <row r="58162" x14ac:dyDescent="0.25"/>
    <row r="58163" x14ac:dyDescent="0.25"/>
    <row r="58164" x14ac:dyDescent="0.25"/>
    <row r="58165" x14ac:dyDescent="0.25"/>
    <row r="58166" x14ac:dyDescent="0.25"/>
    <row r="58167" x14ac:dyDescent="0.25"/>
    <row r="58168" x14ac:dyDescent="0.25"/>
    <row r="58169" x14ac:dyDescent="0.25"/>
    <row r="58170" x14ac:dyDescent="0.25"/>
    <row r="58171" x14ac:dyDescent="0.25"/>
    <row r="58172" x14ac:dyDescent="0.25"/>
    <row r="58173" x14ac:dyDescent="0.25"/>
    <row r="58174" x14ac:dyDescent="0.25"/>
    <row r="58175" x14ac:dyDescent="0.25"/>
    <row r="58176" x14ac:dyDescent="0.25"/>
    <row r="58177" x14ac:dyDescent="0.25"/>
    <row r="58178" x14ac:dyDescent="0.25"/>
    <row r="58179" x14ac:dyDescent="0.25"/>
    <row r="58180" x14ac:dyDescent="0.25"/>
    <row r="58181" x14ac:dyDescent="0.25"/>
    <row r="58182" x14ac:dyDescent="0.25"/>
    <row r="58183" x14ac:dyDescent="0.25"/>
    <row r="58184" x14ac:dyDescent="0.25"/>
    <row r="58185" x14ac:dyDescent="0.25"/>
    <row r="58186" x14ac:dyDescent="0.25"/>
    <row r="58187" x14ac:dyDescent="0.25"/>
    <row r="58188" x14ac:dyDescent="0.25"/>
    <row r="58189" x14ac:dyDescent="0.25"/>
    <row r="58190" x14ac:dyDescent="0.25"/>
    <row r="58191" x14ac:dyDescent="0.25"/>
    <row r="58192" x14ac:dyDescent="0.25"/>
    <row r="58193" x14ac:dyDescent="0.25"/>
    <row r="58194" x14ac:dyDescent="0.25"/>
    <row r="58195" x14ac:dyDescent="0.25"/>
    <row r="58196" x14ac:dyDescent="0.25"/>
    <row r="58197" x14ac:dyDescent="0.25"/>
    <row r="58198" x14ac:dyDescent="0.25"/>
    <row r="58199" x14ac:dyDescent="0.25"/>
    <row r="58200" x14ac:dyDescent="0.25"/>
    <row r="58201" x14ac:dyDescent="0.25"/>
    <row r="58202" x14ac:dyDescent="0.25"/>
    <row r="58203" x14ac:dyDescent="0.25"/>
    <row r="58204" x14ac:dyDescent="0.25"/>
    <row r="58205" x14ac:dyDescent="0.25"/>
    <row r="58206" x14ac:dyDescent="0.25"/>
    <row r="58207" x14ac:dyDescent="0.25"/>
    <row r="58208" x14ac:dyDescent="0.25"/>
    <row r="58209" x14ac:dyDescent="0.25"/>
    <row r="58210" x14ac:dyDescent="0.25"/>
    <row r="58211" x14ac:dyDescent="0.25"/>
    <row r="58212" x14ac:dyDescent="0.25"/>
    <row r="58213" x14ac:dyDescent="0.25"/>
    <row r="58214" x14ac:dyDescent="0.25"/>
    <row r="58215" x14ac:dyDescent="0.25"/>
    <row r="58216" x14ac:dyDescent="0.25"/>
    <row r="58217" x14ac:dyDescent="0.25"/>
    <row r="58218" x14ac:dyDescent="0.25"/>
    <row r="58219" x14ac:dyDescent="0.25"/>
    <row r="58220" x14ac:dyDescent="0.25"/>
    <row r="58221" x14ac:dyDescent="0.25"/>
    <row r="58222" x14ac:dyDescent="0.25"/>
    <row r="58223" x14ac:dyDescent="0.25"/>
    <row r="58224" x14ac:dyDescent="0.25"/>
    <row r="58225" x14ac:dyDescent="0.25"/>
    <row r="58226" x14ac:dyDescent="0.25"/>
    <row r="58227" x14ac:dyDescent="0.25"/>
    <row r="58228" x14ac:dyDescent="0.25"/>
    <row r="58229" x14ac:dyDescent="0.25"/>
    <row r="58230" x14ac:dyDescent="0.25"/>
    <row r="58231" x14ac:dyDescent="0.25"/>
    <row r="58232" x14ac:dyDescent="0.25"/>
    <row r="58233" x14ac:dyDescent="0.25"/>
    <row r="58234" x14ac:dyDescent="0.25"/>
    <row r="58235" x14ac:dyDescent="0.25"/>
    <row r="58236" x14ac:dyDescent="0.25"/>
    <row r="58237" x14ac:dyDescent="0.25"/>
    <row r="58238" x14ac:dyDescent="0.25"/>
    <row r="58239" x14ac:dyDescent="0.25"/>
    <row r="58240" x14ac:dyDescent="0.25"/>
    <row r="58241" x14ac:dyDescent="0.25"/>
    <row r="58242" x14ac:dyDescent="0.25"/>
    <row r="58243" x14ac:dyDescent="0.25"/>
    <row r="58244" x14ac:dyDescent="0.25"/>
    <row r="58245" x14ac:dyDescent="0.25"/>
    <row r="58246" x14ac:dyDescent="0.25"/>
    <row r="58247" x14ac:dyDescent="0.25"/>
    <row r="58248" x14ac:dyDescent="0.25"/>
    <row r="58249" x14ac:dyDescent="0.25"/>
    <row r="58250" x14ac:dyDescent="0.25"/>
    <row r="58251" x14ac:dyDescent="0.25"/>
    <row r="58252" x14ac:dyDescent="0.25"/>
    <row r="58253" x14ac:dyDescent="0.25"/>
    <row r="58254" x14ac:dyDescent="0.25"/>
    <row r="58255" x14ac:dyDescent="0.25"/>
    <row r="58256" x14ac:dyDescent="0.25"/>
    <row r="58257" x14ac:dyDescent="0.25"/>
    <row r="58258" x14ac:dyDescent="0.25"/>
    <row r="58259" x14ac:dyDescent="0.25"/>
    <row r="58260" x14ac:dyDescent="0.25"/>
    <row r="58261" x14ac:dyDescent="0.25"/>
    <row r="58262" x14ac:dyDescent="0.25"/>
    <row r="58263" x14ac:dyDescent="0.25"/>
    <row r="58264" x14ac:dyDescent="0.25"/>
    <row r="58265" x14ac:dyDescent="0.25"/>
    <row r="58266" x14ac:dyDescent="0.25"/>
    <row r="58267" x14ac:dyDescent="0.25"/>
    <row r="58268" x14ac:dyDescent="0.25"/>
    <row r="58269" x14ac:dyDescent="0.25"/>
    <row r="58270" x14ac:dyDescent="0.25"/>
    <row r="58271" x14ac:dyDescent="0.25"/>
    <row r="58272" x14ac:dyDescent="0.25"/>
    <row r="58273" x14ac:dyDescent="0.25"/>
    <row r="58274" x14ac:dyDescent="0.25"/>
    <row r="58275" x14ac:dyDescent="0.25"/>
    <row r="58276" x14ac:dyDescent="0.25"/>
    <row r="58277" x14ac:dyDescent="0.25"/>
    <row r="58278" x14ac:dyDescent="0.25"/>
    <row r="58279" x14ac:dyDescent="0.25"/>
    <row r="58280" x14ac:dyDescent="0.25"/>
    <row r="58281" x14ac:dyDescent="0.25"/>
    <row r="58282" x14ac:dyDescent="0.25"/>
    <row r="58283" x14ac:dyDescent="0.25"/>
    <row r="58284" x14ac:dyDescent="0.25"/>
    <row r="58285" x14ac:dyDescent="0.25"/>
    <row r="58286" x14ac:dyDescent="0.25"/>
    <row r="58287" x14ac:dyDescent="0.25"/>
    <row r="58288" x14ac:dyDescent="0.25"/>
    <row r="58289" x14ac:dyDescent="0.25"/>
    <row r="58290" x14ac:dyDescent="0.25"/>
    <row r="58291" x14ac:dyDescent="0.25"/>
    <row r="58292" x14ac:dyDescent="0.25"/>
    <row r="58293" x14ac:dyDescent="0.25"/>
    <row r="58294" x14ac:dyDescent="0.25"/>
    <row r="58295" x14ac:dyDescent="0.25"/>
    <row r="58296" x14ac:dyDescent="0.25"/>
    <row r="58297" x14ac:dyDescent="0.25"/>
    <row r="58298" x14ac:dyDescent="0.25"/>
    <row r="58299" x14ac:dyDescent="0.25"/>
    <row r="58300" x14ac:dyDescent="0.25"/>
    <row r="58301" x14ac:dyDescent="0.25"/>
    <row r="58302" x14ac:dyDescent="0.25"/>
    <row r="58303" x14ac:dyDescent="0.25"/>
    <row r="58304" x14ac:dyDescent="0.25"/>
    <row r="58305" x14ac:dyDescent="0.25"/>
    <row r="58306" x14ac:dyDescent="0.25"/>
    <row r="58307" x14ac:dyDescent="0.25"/>
    <row r="58308" x14ac:dyDescent="0.25"/>
    <row r="58309" x14ac:dyDescent="0.25"/>
    <row r="58310" x14ac:dyDescent="0.25"/>
    <row r="58311" x14ac:dyDescent="0.25"/>
    <row r="58312" x14ac:dyDescent="0.25"/>
    <row r="58313" x14ac:dyDescent="0.25"/>
    <row r="58314" x14ac:dyDescent="0.25"/>
    <row r="58315" x14ac:dyDescent="0.25"/>
    <row r="58316" x14ac:dyDescent="0.25"/>
    <row r="58317" x14ac:dyDescent="0.25"/>
    <row r="58318" x14ac:dyDescent="0.25"/>
    <row r="58319" x14ac:dyDescent="0.25"/>
    <row r="58320" x14ac:dyDescent="0.25"/>
    <row r="58321" x14ac:dyDescent="0.25"/>
    <row r="58322" x14ac:dyDescent="0.25"/>
    <row r="58323" x14ac:dyDescent="0.25"/>
    <row r="58324" x14ac:dyDescent="0.25"/>
    <row r="58325" x14ac:dyDescent="0.25"/>
    <row r="58326" x14ac:dyDescent="0.25"/>
    <row r="58327" x14ac:dyDescent="0.25"/>
    <row r="58328" x14ac:dyDescent="0.25"/>
    <row r="58329" x14ac:dyDescent="0.25"/>
    <row r="58330" x14ac:dyDescent="0.25"/>
    <row r="58331" x14ac:dyDescent="0.25"/>
    <row r="58332" x14ac:dyDescent="0.25"/>
    <row r="58333" x14ac:dyDescent="0.25"/>
    <row r="58334" x14ac:dyDescent="0.25"/>
    <row r="58335" x14ac:dyDescent="0.25"/>
    <row r="58336" x14ac:dyDescent="0.25"/>
    <row r="58337" x14ac:dyDescent="0.25"/>
    <row r="58338" x14ac:dyDescent="0.25"/>
    <row r="58339" x14ac:dyDescent="0.25"/>
    <row r="58340" x14ac:dyDescent="0.25"/>
    <row r="58341" x14ac:dyDescent="0.25"/>
    <row r="58342" x14ac:dyDescent="0.25"/>
    <row r="58343" x14ac:dyDescent="0.25"/>
    <row r="58344" x14ac:dyDescent="0.25"/>
    <row r="58345" x14ac:dyDescent="0.25"/>
    <row r="58346" x14ac:dyDescent="0.25"/>
    <row r="58347" x14ac:dyDescent="0.25"/>
    <row r="58348" x14ac:dyDescent="0.25"/>
    <row r="58349" x14ac:dyDescent="0.25"/>
    <row r="58350" x14ac:dyDescent="0.25"/>
    <row r="58351" x14ac:dyDescent="0.25"/>
    <row r="58352" x14ac:dyDescent="0.25"/>
    <row r="58353" x14ac:dyDescent="0.25"/>
    <row r="58354" x14ac:dyDescent="0.25"/>
    <row r="58355" x14ac:dyDescent="0.25"/>
    <row r="58356" x14ac:dyDescent="0.25"/>
    <row r="58357" x14ac:dyDescent="0.25"/>
    <row r="58358" x14ac:dyDescent="0.25"/>
    <row r="58359" x14ac:dyDescent="0.25"/>
    <row r="58360" x14ac:dyDescent="0.25"/>
    <row r="58361" x14ac:dyDescent="0.25"/>
    <row r="58362" x14ac:dyDescent="0.25"/>
    <row r="58363" x14ac:dyDescent="0.25"/>
    <row r="58364" x14ac:dyDescent="0.25"/>
    <row r="58365" x14ac:dyDescent="0.25"/>
    <row r="58366" x14ac:dyDescent="0.25"/>
    <row r="58367" x14ac:dyDescent="0.25"/>
    <row r="58368" x14ac:dyDescent="0.25"/>
    <row r="58369" x14ac:dyDescent="0.25"/>
    <row r="58370" x14ac:dyDescent="0.25"/>
    <row r="58371" x14ac:dyDescent="0.25"/>
    <row r="58372" x14ac:dyDescent="0.25"/>
    <row r="58373" x14ac:dyDescent="0.25"/>
    <row r="58374" x14ac:dyDescent="0.25"/>
    <row r="58375" x14ac:dyDescent="0.25"/>
    <row r="58376" x14ac:dyDescent="0.25"/>
    <row r="58377" x14ac:dyDescent="0.25"/>
    <row r="58378" x14ac:dyDescent="0.25"/>
    <row r="58379" x14ac:dyDescent="0.25"/>
    <row r="58380" x14ac:dyDescent="0.25"/>
    <row r="58381" x14ac:dyDescent="0.25"/>
    <row r="58382" x14ac:dyDescent="0.25"/>
    <row r="58383" x14ac:dyDescent="0.25"/>
    <row r="58384" x14ac:dyDescent="0.25"/>
    <row r="58385" x14ac:dyDescent="0.25"/>
    <row r="58386" x14ac:dyDescent="0.25"/>
    <row r="58387" x14ac:dyDescent="0.25"/>
    <row r="58388" x14ac:dyDescent="0.25"/>
    <row r="58389" x14ac:dyDescent="0.25"/>
    <row r="58390" x14ac:dyDescent="0.25"/>
    <row r="58391" x14ac:dyDescent="0.25"/>
    <row r="58392" x14ac:dyDescent="0.25"/>
    <row r="58393" x14ac:dyDescent="0.25"/>
    <row r="58394" x14ac:dyDescent="0.25"/>
    <row r="58395" x14ac:dyDescent="0.25"/>
    <row r="58396" x14ac:dyDescent="0.25"/>
    <row r="58397" x14ac:dyDescent="0.25"/>
    <row r="58398" x14ac:dyDescent="0.25"/>
    <row r="58399" x14ac:dyDescent="0.25"/>
    <row r="58400" x14ac:dyDescent="0.25"/>
    <row r="58401" x14ac:dyDescent="0.25"/>
    <row r="58402" x14ac:dyDescent="0.25"/>
    <row r="58403" x14ac:dyDescent="0.25"/>
    <row r="58404" x14ac:dyDescent="0.25"/>
    <row r="58405" x14ac:dyDescent="0.25"/>
    <row r="58406" x14ac:dyDescent="0.25"/>
    <row r="58407" x14ac:dyDescent="0.25"/>
    <row r="58408" x14ac:dyDescent="0.25"/>
    <row r="58409" x14ac:dyDescent="0.25"/>
    <row r="58410" x14ac:dyDescent="0.25"/>
    <row r="58411" x14ac:dyDescent="0.25"/>
    <row r="58412" x14ac:dyDescent="0.25"/>
    <row r="58413" x14ac:dyDescent="0.25"/>
    <row r="58414" x14ac:dyDescent="0.25"/>
    <row r="58415" x14ac:dyDescent="0.25"/>
    <row r="58416" x14ac:dyDescent="0.25"/>
    <row r="58417" x14ac:dyDescent="0.25"/>
    <row r="58418" x14ac:dyDescent="0.25"/>
    <row r="58419" x14ac:dyDescent="0.25"/>
    <row r="58420" x14ac:dyDescent="0.25"/>
    <row r="58421" x14ac:dyDescent="0.25"/>
    <row r="58422" x14ac:dyDescent="0.25"/>
    <row r="58423" x14ac:dyDescent="0.25"/>
    <row r="58424" x14ac:dyDescent="0.25"/>
    <row r="58425" x14ac:dyDescent="0.25"/>
    <row r="58426" x14ac:dyDescent="0.25"/>
    <row r="58427" x14ac:dyDescent="0.25"/>
    <row r="58428" x14ac:dyDescent="0.25"/>
    <row r="58429" x14ac:dyDescent="0.25"/>
    <row r="58430" x14ac:dyDescent="0.25"/>
    <row r="58431" x14ac:dyDescent="0.25"/>
    <row r="58432" x14ac:dyDescent="0.25"/>
    <row r="58433" x14ac:dyDescent="0.25"/>
    <row r="58434" x14ac:dyDescent="0.25"/>
    <row r="58435" x14ac:dyDescent="0.25"/>
    <row r="58436" x14ac:dyDescent="0.25"/>
    <row r="58437" x14ac:dyDescent="0.25"/>
    <row r="58438" x14ac:dyDescent="0.25"/>
    <row r="58439" x14ac:dyDescent="0.25"/>
    <row r="58440" x14ac:dyDescent="0.25"/>
    <row r="58441" x14ac:dyDescent="0.25"/>
    <row r="58442" x14ac:dyDescent="0.25"/>
    <row r="58443" x14ac:dyDescent="0.25"/>
    <row r="58444" x14ac:dyDescent="0.25"/>
    <row r="58445" x14ac:dyDescent="0.25"/>
    <row r="58446" x14ac:dyDescent="0.25"/>
    <row r="58447" x14ac:dyDescent="0.25"/>
    <row r="58448" x14ac:dyDescent="0.25"/>
    <row r="58449" x14ac:dyDescent="0.25"/>
    <row r="58450" x14ac:dyDescent="0.25"/>
    <row r="58451" x14ac:dyDescent="0.25"/>
    <row r="58452" x14ac:dyDescent="0.25"/>
    <row r="58453" x14ac:dyDescent="0.25"/>
    <row r="58454" x14ac:dyDescent="0.25"/>
    <row r="58455" x14ac:dyDescent="0.25"/>
    <row r="58456" x14ac:dyDescent="0.25"/>
    <row r="58457" x14ac:dyDescent="0.25"/>
    <row r="58458" x14ac:dyDescent="0.25"/>
    <row r="58459" x14ac:dyDescent="0.25"/>
    <row r="58460" x14ac:dyDescent="0.25"/>
    <row r="58461" x14ac:dyDescent="0.25"/>
    <row r="58462" x14ac:dyDescent="0.25"/>
    <row r="58463" x14ac:dyDescent="0.25"/>
    <row r="58464" x14ac:dyDescent="0.25"/>
    <row r="58465" x14ac:dyDescent="0.25"/>
    <row r="58466" x14ac:dyDescent="0.25"/>
    <row r="58467" x14ac:dyDescent="0.25"/>
    <row r="58468" x14ac:dyDescent="0.25"/>
    <row r="58469" x14ac:dyDescent="0.25"/>
    <row r="58470" x14ac:dyDescent="0.25"/>
    <row r="58471" x14ac:dyDescent="0.25"/>
    <row r="58472" x14ac:dyDescent="0.25"/>
    <row r="58473" x14ac:dyDescent="0.25"/>
    <row r="58474" x14ac:dyDescent="0.25"/>
    <row r="58475" x14ac:dyDescent="0.25"/>
    <row r="58476" x14ac:dyDescent="0.25"/>
    <row r="58477" x14ac:dyDescent="0.25"/>
    <row r="58478" x14ac:dyDescent="0.25"/>
    <row r="58479" x14ac:dyDescent="0.25"/>
    <row r="58480" x14ac:dyDescent="0.25"/>
    <row r="58481" x14ac:dyDescent="0.25"/>
    <row r="58482" x14ac:dyDescent="0.25"/>
    <row r="58483" x14ac:dyDescent="0.25"/>
    <row r="58484" x14ac:dyDescent="0.25"/>
    <row r="58485" x14ac:dyDescent="0.25"/>
    <row r="58486" x14ac:dyDescent="0.25"/>
    <row r="58487" x14ac:dyDescent="0.25"/>
    <row r="58488" x14ac:dyDescent="0.25"/>
    <row r="58489" x14ac:dyDescent="0.25"/>
    <row r="58490" x14ac:dyDescent="0.25"/>
    <row r="58491" x14ac:dyDescent="0.25"/>
    <row r="58492" x14ac:dyDescent="0.25"/>
    <row r="58493" x14ac:dyDescent="0.25"/>
    <row r="58494" x14ac:dyDescent="0.25"/>
    <row r="58495" x14ac:dyDescent="0.25"/>
    <row r="58496" x14ac:dyDescent="0.25"/>
    <row r="58497" x14ac:dyDescent="0.25"/>
    <row r="58498" x14ac:dyDescent="0.25"/>
    <row r="58499" x14ac:dyDescent="0.25"/>
    <row r="58500" x14ac:dyDescent="0.25"/>
    <row r="58501" x14ac:dyDescent="0.25"/>
    <row r="58502" x14ac:dyDescent="0.25"/>
    <row r="58503" x14ac:dyDescent="0.25"/>
    <row r="58504" x14ac:dyDescent="0.25"/>
    <row r="58505" x14ac:dyDescent="0.25"/>
    <row r="58506" x14ac:dyDescent="0.25"/>
    <row r="58507" x14ac:dyDescent="0.25"/>
    <row r="58508" x14ac:dyDescent="0.25"/>
    <row r="58509" x14ac:dyDescent="0.25"/>
    <row r="58510" x14ac:dyDescent="0.25"/>
    <row r="58511" x14ac:dyDescent="0.25"/>
    <row r="58512" x14ac:dyDescent="0.25"/>
    <row r="58513" x14ac:dyDescent="0.25"/>
    <row r="58514" x14ac:dyDescent="0.25"/>
    <row r="58515" x14ac:dyDescent="0.25"/>
    <row r="58516" x14ac:dyDescent="0.25"/>
    <row r="58517" x14ac:dyDescent="0.25"/>
    <row r="58518" x14ac:dyDescent="0.25"/>
    <row r="58519" x14ac:dyDescent="0.25"/>
    <row r="58520" x14ac:dyDescent="0.25"/>
    <row r="58521" x14ac:dyDescent="0.25"/>
    <row r="58522" x14ac:dyDescent="0.25"/>
    <row r="58523" x14ac:dyDescent="0.25"/>
    <row r="58524" x14ac:dyDescent="0.25"/>
    <row r="58525" x14ac:dyDescent="0.25"/>
    <row r="58526" x14ac:dyDescent="0.25"/>
    <row r="58527" x14ac:dyDescent="0.25"/>
    <row r="58528" x14ac:dyDescent="0.25"/>
    <row r="58529" x14ac:dyDescent="0.25"/>
    <row r="58530" x14ac:dyDescent="0.25"/>
    <row r="58531" x14ac:dyDescent="0.25"/>
    <row r="58532" x14ac:dyDescent="0.25"/>
    <row r="58533" x14ac:dyDescent="0.25"/>
    <row r="58534" x14ac:dyDescent="0.25"/>
    <row r="58535" x14ac:dyDescent="0.25"/>
    <row r="58536" x14ac:dyDescent="0.25"/>
    <row r="58537" x14ac:dyDescent="0.25"/>
    <row r="58538" x14ac:dyDescent="0.25"/>
    <row r="58539" x14ac:dyDescent="0.25"/>
    <row r="58540" x14ac:dyDescent="0.25"/>
    <row r="58541" x14ac:dyDescent="0.25"/>
    <row r="58542" x14ac:dyDescent="0.25"/>
    <row r="58543" x14ac:dyDescent="0.25"/>
    <row r="58544" x14ac:dyDescent="0.25"/>
    <row r="58545" x14ac:dyDescent="0.25"/>
    <row r="58546" x14ac:dyDescent="0.25"/>
    <row r="58547" x14ac:dyDescent="0.25"/>
    <row r="58548" x14ac:dyDescent="0.25"/>
    <row r="58549" x14ac:dyDescent="0.25"/>
    <row r="58550" x14ac:dyDescent="0.25"/>
    <row r="58551" x14ac:dyDescent="0.25"/>
    <row r="58552" x14ac:dyDescent="0.25"/>
    <row r="58553" x14ac:dyDescent="0.25"/>
    <row r="58554" x14ac:dyDescent="0.25"/>
    <row r="58555" x14ac:dyDescent="0.25"/>
    <row r="58556" x14ac:dyDescent="0.25"/>
    <row r="58557" x14ac:dyDescent="0.25"/>
    <row r="58558" x14ac:dyDescent="0.25"/>
    <row r="58559" x14ac:dyDescent="0.25"/>
    <row r="58560" x14ac:dyDescent="0.25"/>
    <row r="58561" x14ac:dyDescent="0.25"/>
    <row r="58562" x14ac:dyDescent="0.25"/>
    <row r="58563" x14ac:dyDescent="0.25"/>
    <row r="58564" x14ac:dyDescent="0.25"/>
    <row r="58565" x14ac:dyDescent="0.25"/>
    <row r="58566" x14ac:dyDescent="0.25"/>
    <row r="58567" x14ac:dyDescent="0.25"/>
    <row r="58568" x14ac:dyDescent="0.25"/>
    <row r="58569" x14ac:dyDescent="0.25"/>
    <row r="58570" x14ac:dyDescent="0.25"/>
    <row r="58571" x14ac:dyDescent="0.25"/>
    <row r="58572" x14ac:dyDescent="0.25"/>
    <row r="58573" x14ac:dyDescent="0.25"/>
    <row r="58574" x14ac:dyDescent="0.25"/>
    <row r="58575" x14ac:dyDescent="0.25"/>
    <row r="58576" x14ac:dyDescent="0.25"/>
    <row r="58577" x14ac:dyDescent="0.25"/>
    <row r="58578" x14ac:dyDescent="0.25"/>
    <row r="58579" x14ac:dyDescent="0.25"/>
    <row r="58580" x14ac:dyDescent="0.25"/>
    <row r="58581" x14ac:dyDescent="0.25"/>
    <row r="58582" x14ac:dyDescent="0.25"/>
    <row r="58583" x14ac:dyDescent="0.25"/>
    <row r="58584" x14ac:dyDescent="0.25"/>
    <row r="58585" x14ac:dyDescent="0.25"/>
    <row r="58586" x14ac:dyDescent="0.25"/>
    <row r="58587" x14ac:dyDescent="0.25"/>
    <row r="58588" x14ac:dyDescent="0.25"/>
    <row r="58589" x14ac:dyDescent="0.25"/>
    <row r="58590" x14ac:dyDescent="0.25"/>
    <row r="58591" x14ac:dyDescent="0.25"/>
    <row r="58592" x14ac:dyDescent="0.25"/>
    <row r="58593" x14ac:dyDescent="0.25"/>
    <row r="58594" x14ac:dyDescent="0.25"/>
    <row r="58595" x14ac:dyDescent="0.25"/>
    <row r="58596" x14ac:dyDescent="0.25"/>
    <row r="58597" x14ac:dyDescent="0.25"/>
    <row r="58598" x14ac:dyDescent="0.25"/>
    <row r="58599" x14ac:dyDescent="0.25"/>
    <row r="58600" x14ac:dyDescent="0.25"/>
    <row r="58601" x14ac:dyDescent="0.25"/>
    <row r="58602" x14ac:dyDescent="0.25"/>
    <row r="58603" x14ac:dyDescent="0.25"/>
    <row r="58604" x14ac:dyDescent="0.25"/>
    <row r="58605" x14ac:dyDescent="0.25"/>
    <row r="58606" x14ac:dyDescent="0.25"/>
    <row r="58607" x14ac:dyDescent="0.25"/>
    <row r="58608" x14ac:dyDescent="0.25"/>
    <row r="58609" x14ac:dyDescent="0.25"/>
    <row r="58610" x14ac:dyDescent="0.25"/>
    <row r="58611" x14ac:dyDescent="0.25"/>
    <row r="58612" x14ac:dyDescent="0.25"/>
    <row r="58613" x14ac:dyDescent="0.25"/>
    <row r="58614" x14ac:dyDescent="0.25"/>
    <row r="58615" x14ac:dyDescent="0.25"/>
    <row r="58616" x14ac:dyDescent="0.25"/>
    <row r="58617" x14ac:dyDescent="0.25"/>
    <row r="58618" x14ac:dyDescent="0.25"/>
    <row r="58619" x14ac:dyDescent="0.25"/>
    <row r="58620" x14ac:dyDescent="0.25"/>
    <row r="58621" x14ac:dyDescent="0.25"/>
    <row r="58622" x14ac:dyDescent="0.25"/>
    <row r="58623" x14ac:dyDescent="0.25"/>
    <row r="58624" x14ac:dyDescent="0.25"/>
    <row r="58625" x14ac:dyDescent="0.25"/>
    <row r="58626" x14ac:dyDescent="0.25"/>
    <row r="58627" x14ac:dyDescent="0.25"/>
    <row r="58628" x14ac:dyDescent="0.25"/>
    <row r="58629" x14ac:dyDescent="0.25"/>
    <row r="58630" x14ac:dyDescent="0.25"/>
    <row r="58631" x14ac:dyDescent="0.25"/>
    <row r="58632" x14ac:dyDescent="0.25"/>
    <row r="58633" x14ac:dyDescent="0.25"/>
    <row r="58634" x14ac:dyDescent="0.25"/>
    <row r="58635" x14ac:dyDescent="0.25"/>
    <row r="58636" x14ac:dyDescent="0.25"/>
    <row r="58637" x14ac:dyDescent="0.25"/>
    <row r="58638" x14ac:dyDescent="0.25"/>
    <row r="58639" x14ac:dyDescent="0.25"/>
    <row r="58640" x14ac:dyDescent="0.25"/>
    <row r="58641" x14ac:dyDescent="0.25"/>
    <row r="58642" x14ac:dyDescent="0.25"/>
    <row r="58643" x14ac:dyDescent="0.25"/>
    <row r="58644" x14ac:dyDescent="0.25"/>
    <row r="58645" x14ac:dyDescent="0.25"/>
    <row r="58646" x14ac:dyDescent="0.25"/>
    <row r="58647" x14ac:dyDescent="0.25"/>
    <row r="58648" x14ac:dyDescent="0.25"/>
    <row r="58649" x14ac:dyDescent="0.25"/>
    <row r="58650" x14ac:dyDescent="0.25"/>
    <row r="58651" x14ac:dyDescent="0.25"/>
    <row r="58652" x14ac:dyDescent="0.25"/>
    <row r="58653" x14ac:dyDescent="0.25"/>
    <row r="58654" x14ac:dyDescent="0.25"/>
    <row r="58655" x14ac:dyDescent="0.25"/>
    <row r="58656" x14ac:dyDescent="0.25"/>
    <row r="58657" x14ac:dyDescent="0.25"/>
    <row r="58658" x14ac:dyDescent="0.25"/>
    <row r="58659" x14ac:dyDescent="0.25"/>
    <row r="58660" x14ac:dyDescent="0.25"/>
    <row r="58661" x14ac:dyDescent="0.25"/>
    <row r="58662" x14ac:dyDescent="0.25"/>
    <row r="58663" x14ac:dyDescent="0.25"/>
    <row r="58664" x14ac:dyDescent="0.25"/>
    <row r="58665" x14ac:dyDescent="0.25"/>
    <row r="58666" x14ac:dyDescent="0.25"/>
    <row r="58667" x14ac:dyDescent="0.25"/>
    <row r="58668" x14ac:dyDescent="0.25"/>
    <row r="58669" x14ac:dyDescent="0.25"/>
    <row r="58670" x14ac:dyDescent="0.25"/>
    <row r="58671" x14ac:dyDescent="0.25"/>
    <row r="58672" x14ac:dyDescent="0.25"/>
    <row r="58673" x14ac:dyDescent="0.25"/>
    <row r="58674" x14ac:dyDescent="0.25"/>
    <row r="58675" x14ac:dyDescent="0.25"/>
    <row r="58676" x14ac:dyDescent="0.25"/>
    <row r="58677" x14ac:dyDescent="0.25"/>
    <row r="58678" x14ac:dyDescent="0.25"/>
    <row r="58679" x14ac:dyDescent="0.25"/>
    <row r="58680" x14ac:dyDescent="0.25"/>
    <row r="58681" x14ac:dyDescent="0.25"/>
    <row r="58682" x14ac:dyDescent="0.25"/>
    <row r="58683" x14ac:dyDescent="0.25"/>
    <row r="58684" x14ac:dyDescent="0.25"/>
    <row r="58685" x14ac:dyDescent="0.25"/>
    <row r="58686" x14ac:dyDescent="0.25"/>
    <row r="58687" x14ac:dyDescent="0.25"/>
    <row r="58688" x14ac:dyDescent="0.25"/>
    <row r="58689" x14ac:dyDescent="0.25"/>
    <row r="58690" x14ac:dyDescent="0.25"/>
    <row r="58691" x14ac:dyDescent="0.25"/>
    <row r="58692" x14ac:dyDescent="0.25"/>
    <row r="58693" x14ac:dyDescent="0.25"/>
    <row r="58694" x14ac:dyDescent="0.25"/>
    <row r="58695" x14ac:dyDescent="0.25"/>
    <row r="58696" x14ac:dyDescent="0.25"/>
    <row r="58697" x14ac:dyDescent="0.25"/>
    <row r="58698" x14ac:dyDescent="0.25"/>
    <row r="58699" x14ac:dyDescent="0.25"/>
    <row r="58700" x14ac:dyDescent="0.25"/>
    <row r="58701" x14ac:dyDescent="0.25"/>
    <row r="58702" x14ac:dyDescent="0.25"/>
    <row r="58703" x14ac:dyDescent="0.25"/>
    <row r="58704" x14ac:dyDescent="0.25"/>
    <row r="58705" x14ac:dyDescent="0.25"/>
    <row r="58706" x14ac:dyDescent="0.25"/>
    <row r="58707" x14ac:dyDescent="0.25"/>
    <row r="58708" x14ac:dyDescent="0.25"/>
    <row r="58709" x14ac:dyDescent="0.25"/>
    <row r="58710" x14ac:dyDescent="0.25"/>
    <row r="58711" x14ac:dyDescent="0.25"/>
    <row r="58712" x14ac:dyDescent="0.25"/>
    <row r="58713" x14ac:dyDescent="0.25"/>
    <row r="58714" x14ac:dyDescent="0.25"/>
    <row r="58715" x14ac:dyDescent="0.25"/>
    <row r="58716" x14ac:dyDescent="0.25"/>
    <row r="58717" x14ac:dyDescent="0.25"/>
    <row r="58718" x14ac:dyDescent="0.25"/>
    <row r="58719" x14ac:dyDescent="0.25"/>
    <row r="58720" x14ac:dyDescent="0.25"/>
    <row r="58721" x14ac:dyDescent="0.25"/>
    <row r="58722" x14ac:dyDescent="0.25"/>
    <row r="58723" x14ac:dyDescent="0.25"/>
    <row r="58724" x14ac:dyDescent="0.25"/>
    <row r="58725" x14ac:dyDescent="0.25"/>
    <row r="58726" x14ac:dyDescent="0.25"/>
    <row r="58727" x14ac:dyDescent="0.25"/>
    <row r="58728" x14ac:dyDescent="0.25"/>
    <row r="58729" x14ac:dyDescent="0.25"/>
    <row r="58730" x14ac:dyDescent="0.25"/>
    <row r="58731" x14ac:dyDescent="0.25"/>
    <row r="58732" x14ac:dyDescent="0.25"/>
    <row r="58733" x14ac:dyDescent="0.25"/>
    <row r="58734" x14ac:dyDescent="0.25"/>
    <row r="58735" x14ac:dyDescent="0.25"/>
    <row r="58736" x14ac:dyDescent="0.25"/>
    <row r="58737" x14ac:dyDescent="0.25"/>
    <row r="58738" x14ac:dyDescent="0.25"/>
    <row r="58739" x14ac:dyDescent="0.25"/>
    <row r="58740" x14ac:dyDescent="0.25"/>
    <row r="58741" x14ac:dyDescent="0.25"/>
    <row r="58742" x14ac:dyDescent="0.25"/>
    <row r="58743" x14ac:dyDescent="0.25"/>
    <row r="58744" x14ac:dyDescent="0.25"/>
    <row r="58745" x14ac:dyDescent="0.25"/>
    <row r="58746" x14ac:dyDescent="0.25"/>
    <row r="58747" x14ac:dyDescent="0.25"/>
    <row r="58748" x14ac:dyDescent="0.25"/>
    <row r="58749" x14ac:dyDescent="0.25"/>
    <row r="58750" x14ac:dyDescent="0.25"/>
    <row r="58751" x14ac:dyDescent="0.25"/>
    <row r="58752" x14ac:dyDescent="0.25"/>
    <row r="58753" x14ac:dyDescent="0.25"/>
    <row r="58754" x14ac:dyDescent="0.25"/>
    <row r="58755" x14ac:dyDescent="0.25"/>
    <row r="58756" x14ac:dyDescent="0.25"/>
    <row r="58757" x14ac:dyDescent="0.25"/>
    <row r="58758" x14ac:dyDescent="0.25"/>
    <row r="58759" x14ac:dyDescent="0.25"/>
    <row r="58760" x14ac:dyDescent="0.25"/>
    <row r="58761" x14ac:dyDescent="0.25"/>
    <row r="58762" x14ac:dyDescent="0.25"/>
    <row r="58763" x14ac:dyDescent="0.25"/>
    <row r="58764" x14ac:dyDescent="0.25"/>
    <row r="58765" x14ac:dyDescent="0.25"/>
    <row r="58766" x14ac:dyDescent="0.25"/>
    <row r="58767" x14ac:dyDescent="0.25"/>
    <row r="58768" x14ac:dyDescent="0.25"/>
    <row r="58769" x14ac:dyDescent="0.25"/>
    <row r="58770" x14ac:dyDescent="0.25"/>
    <row r="58771" x14ac:dyDescent="0.25"/>
    <row r="58772" x14ac:dyDescent="0.25"/>
    <row r="58773" x14ac:dyDescent="0.25"/>
    <row r="58774" x14ac:dyDescent="0.25"/>
    <row r="58775" x14ac:dyDescent="0.25"/>
    <row r="58776" x14ac:dyDescent="0.25"/>
    <row r="58777" x14ac:dyDescent="0.25"/>
    <row r="58778" x14ac:dyDescent="0.25"/>
    <row r="58779" x14ac:dyDescent="0.25"/>
    <row r="58780" x14ac:dyDescent="0.25"/>
    <row r="58781" x14ac:dyDescent="0.25"/>
    <row r="58782" x14ac:dyDescent="0.25"/>
    <row r="58783" x14ac:dyDescent="0.25"/>
    <row r="58784" x14ac:dyDescent="0.25"/>
    <row r="58785" x14ac:dyDescent="0.25"/>
    <row r="58786" x14ac:dyDescent="0.25"/>
    <row r="58787" x14ac:dyDescent="0.25"/>
    <row r="58788" x14ac:dyDescent="0.25"/>
    <row r="58789" x14ac:dyDescent="0.25"/>
    <row r="58790" x14ac:dyDescent="0.25"/>
    <row r="58791" x14ac:dyDescent="0.25"/>
    <row r="58792" x14ac:dyDescent="0.25"/>
    <row r="58793" x14ac:dyDescent="0.25"/>
    <row r="58794" x14ac:dyDescent="0.25"/>
    <row r="58795" x14ac:dyDescent="0.25"/>
    <row r="58796" x14ac:dyDescent="0.25"/>
    <row r="58797" x14ac:dyDescent="0.25"/>
    <row r="58798" x14ac:dyDescent="0.25"/>
    <row r="58799" x14ac:dyDescent="0.25"/>
    <row r="58800" x14ac:dyDescent="0.25"/>
    <row r="58801" x14ac:dyDescent="0.25"/>
    <row r="58802" x14ac:dyDescent="0.25"/>
    <row r="58803" x14ac:dyDescent="0.25"/>
    <row r="58804" x14ac:dyDescent="0.25"/>
    <row r="58805" x14ac:dyDescent="0.25"/>
    <row r="58806" x14ac:dyDescent="0.25"/>
    <row r="58807" x14ac:dyDescent="0.25"/>
    <row r="58808" x14ac:dyDescent="0.25"/>
    <row r="58809" x14ac:dyDescent="0.25"/>
    <row r="58810" x14ac:dyDescent="0.25"/>
    <row r="58811" x14ac:dyDescent="0.25"/>
    <row r="58812" x14ac:dyDescent="0.25"/>
    <row r="58813" x14ac:dyDescent="0.25"/>
    <row r="58814" x14ac:dyDescent="0.25"/>
    <row r="58815" x14ac:dyDescent="0.25"/>
    <row r="58816" x14ac:dyDescent="0.25"/>
    <row r="58817" x14ac:dyDescent="0.25"/>
    <row r="58818" x14ac:dyDescent="0.25"/>
    <row r="58819" x14ac:dyDescent="0.25"/>
    <row r="58820" x14ac:dyDescent="0.25"/>
    <row r="58821" x14ac:dyDescent="0.25"/>
    <row r="58822" x14ac:dyDescent="0.25"/>
    <row r="58823" x14ac:dyDescent="0.25"/>
    <row r="58824" x14ac:dyDescent="0.25"/>
    <row r="58825" x14ac:dyDescent="0.25"/>
    <row r="58826" x14ac:dyDescent="0.25"/>
    <row r="58827" x14ac:dyDescent="0.25"/>
    <row r="58828" x14ac:dyDescent="0.25"/>
    <row r="58829" x14ac:dyDescent="0.25"/>
    <row r="58830" x14ac:dyDescent="0.25"/>
    <row r="58831" x14ac:dyDescent="0.25"/>
    <row r="58832" x14ac:dyDescent="0.25"/>
    <row r="58833" x14ac:dyDescent="0.25"/>
    <row r="58834" x14ac:dyDescent="0.25"/>
    <row r="58835" x14ac:dyDescent="0.25"/>
    <row r="58836" x14ac:dyDescent="0.25"/>
    <row r="58837" x14ac:dyDescent="0.25"/>
    <row r="58838" x14ac:dyDescent="0.25"/>
    <row r="58839" x14ac:dyDescent="0.25"/>
    <row r="58840" x14ac:dyDescent="0.25"/>
    <row r="58841" x14ac:dyDescent="0.25"/>
    <row r="58842" x14ac:dyDescent="0.25"/>
    <row r="58843" x14ac:dyDescent="0.25"/>
    <row r="58844" x14ac:dyDescent="0.25"/>
    <row r="58845" x14ac:dyDescent="0.25"/>
    <row r="58846" x14ac:dyDescent="0.25"/>
    <row r="58847" x14ac:dyDescent="0.25"/>
    <row r="58848" x14ac:dyDescent="0.25"/>
    <row r="58849" x14ac:dyDescent="0.25"/>
    <row r="58850" x14ac:dyDescent="0.25"/>
    <row r="58851" x14ac:dyDescent="0.25"/>
    <row r="58852" x14ac:dyDescent="0.25"/>
    <row r="58853" x14ac:dyDescent="0.25"/>
    <row r="58854" x14ac:dyDescent="0.25"/>
    <row r="58855" x14ac:dyDescent="0.25"/>
    <row r="58856" x14ac:dyDescent="0.25"/>
    <row r="58857" x14ac:dyDescent="0.25"/>
    <row r="58858" x14ac:dyDescent="0.25"/>
    <row r="58859" x14ac:dyDescent="0.25"/>
    <row r="58860" x14ac:dyDescent="0.25"/>
    <row r="58861" x14ac:dyDescent="0.25"/>
    <row r="58862" x14ac:dyDescent="0.25"/>
    <row r="58863" x14ac:dyDescent="0.25"/>
    <row r="58864" x14ac:dyDescent="0.25"/>
    <row r="58865" x14ac:dyDescent="0.25"/>
    <row r="58866" x14ac:dyDescent="0.25"/>
    <row r="58867" x14ac:dyDescent="0.25"/>
    <row r="58868" x14ac:dyDescent="0.25"/>
    <row r="58869" x14ac:dyDescent="0.25"/>
    <row r="58870" x14ac:dyDescent="0.25"/>
    <row r="58871" x14ac:dyDescent="0.25"/>
    <row r="58872" x14ac:dyDescent="0.25"/>
    <row r="58873" x14ac:dyDescent="0.25"/>
    <row r="58874" x14ac:dyDescent="0.25"/>
    <row r="58875" x14ac:dyDescent="0.25"/>
    <row r="58876" x14ac:dyDescent="0.25"/>
    <row r="58877" x14ac:dyDescent="0.25"/>
    <row r="58878" x14ac:dyDescent="0.25"/>
    <row r="58879" x14ac:dyDescent="0.25"/>
    <row r="58880" x14ac:dyDescent="0.25"/>
    <row r="58881" x14ac:dyDescent="0.25"/>
    <row r="58882" x14ac:dyDescent="0.25"/>
    <row r="58883" x14ac:dyDescent="0.25"/>
    <row r="58884" x14ac:dyDescent="0.25"/>
    <row r="58885" x14ac:dyDescent="0.25"/>
    <row r="58886" x14ac:dyDescent="0.25"/>
    <row r="58887" x14ac:dyDescent="0.25"/>
    <row r="58888" x14ac:dyDescent="0.25"/>
    <row r="58889" x14ac:dyDescent="0.25"/>
    <row r="58890" x14ac:dyDescent="0.25"/>
    <row r="58891" x14ac:dyDescent="0.25"/>
    <row r="58892" x14ac:dyDescent="0.25"/>
    <row r="58893" x14ac:dyDescent="0.25"/>
    <row r="58894" x14ac:dyDescent="0.25"/>
    <row r="58895" x14ac:dyDescent="0.25"/>
    <row r="58896" x14ac:dyDescent="0.25"/>
    <row r="58897" x14ac:dyDescent="0.25"/>
    <row r="58898" x14ac:dyDescent="0.25"/>
    <row r="58899" x14ac:dyDescent="0.25"/>
    <row r="58900" x14ac:dyDescent="0.25"/>
    <row r="58901" x14ac:dyDescent="0.25"/>
    <row r="58902" x14ac:dyDescent="0.25"/>
    <row r="58903" x14ac:dyDescent="0.25"/>
    <row r="58904" x14ac:dyDescent="0.25"/>
    <row r="58905" x14ac:dyDescent="0.25"/>
    <row r="58906" x14ac:dyDescent="0.25"/>
    <row r="58907" x14ac:dyDescent="0.25"/>
    <row r="58908" x14ac:dyDescent="0.25"/>
    <row r="58909" x14ac:dyDescent="0.25"/>
    <row r="58910" x14ac:dyDescent="0.25"/>
    <row r="58911" x14ac:dyDescent="0.25"/>
    <row r="58912" x14ac:dyDescent="0.25"/>
    <row r="58913" x14ac:dyDescent="0.25"/>
    <row r="58914" x14ac:dyDescent="0.25"/>
    <row r="58915" x14ac:dyDescent="0.25"/>
    <row r="58916" x14ac:dyDescent="0.25"/>
    <row r="58917" x14ac:dyDescent="0.25"/>
    <row r="58918" x14ac:dyDescent="0.25"/>
    <row r="58919" x14ac:dyDescent="0.25"/>
    <row r="58920" x14ac:dyDescent="0.25"/>
    <row r="58921" x14ac:dyDescent="0.25"/>
    <row r="58922" x14ac:dyDescent="0.25"/>
    <row r="58923" x14ac:dyDescent="0.25"/>
    <row r="58924" x14ac:dyDescent="0.25"/>
    <row r="58925" x14ac:dyDescent="0.25"/>
    <row r="58926" x14ac:dyDescent="0.25"/>
    <row r="58927" x14ac:dyDescent="0.25"/>
    <row r="58928" x14ac:dyDescent="0.25"/>
    <row r="58929" x14ac:dyDescent="0.25"/>
    <row r="58930" x14ac:dyDescent="0.25"/>
    <row r="58931" x14ac:dyDescent="0.25"/>
    <row r="58932" x14ac:dyDescent="0.25"/>
    <row r="58933" x14ac:dyDescent="0.25"/>
    <row r="58934" x14ac:dyDescent="0.25"/>
    <row r="58935" x14ac:dyDescent="0.25"/>
    <row r="58936" x14ac:dyDescent="0.25"/>
    <row r="58937" x14ac:dyDescent="0.25"/>
    <row r="58938" x14ac:dyDescent="0.25"/>
    <row r="58939" x14ac:dyDescent="0.25"/>
    <row r="58940" x14ac:dyDescent="0.25"/>
    <row r="58941" x14ac:dyDescent="0.25"/>
    <row r="58942" x14ac:dyDescent="0.25"/>
    <row r="58943" x14ac:dyDescent="0.25"/>
    <row r="58944" x14ac:dyDescent="0.25"/>
    <row r="58945" x14ac:dyDescent="0.25"/>
    <row r="58946" x14ac:dyDescent="0.25"/>
    <row r="58947" x14ac:dyDescent="0.25"/>
    <row r="58948" x14ac:dyDescent="0.25"/>
    <row r="58949" x14ac:dyDescent="0.25"/>
    <row r="58950" x14ac:dyDescent="0.25"/>
    <row r="58951" x14ac:dyDescent="0.25"/>
    <row r="58952" x14ac:dyDescent="0.25"/>
    <row r="58953" x14ac:dyDescent="0.25"/>
    <row r="58954" x14ac:dyDescent="0.25"/>
    <row r="58955" x14ac:dyDescent="0.25"/>
    <row r="58956" x14ac:dyDescent="0.25"/>
    <row r="58957" x14ac:dyDescent="0.25"/>
    <row r="58958" x14ac:dyDescent="0.25"/>
    <row r="58959" x14ac:dyDescent="0.25"/>
    <row r="58960" x14ac:dyDescent="0.25"/>
    <row r="58961" x14ac:dyDescent="0.25"/>
    <row r="58962" x14ac:dyDescent="0.25"/>
    <row r="58963" x14ac:dyDescent="0.25"/>
    <row r="58964" x14ac:dyDescent="0.25"/>
    <row r="58965" x14ac:dyDescent="0.25"/>
    <row r="58966" x14ac:dyDescent="0.25"/>
    <row r="58967" x14ac:dyDescent="0.25"/>
    <row r="58968" x14ac:dyDescent="0.25"/>
    <row r="58969" x14ac:dyDescent="0.25"/>
    <row r="58970" x14ac:dyDescent="0.25"/>
    <row r="58971" x14ac:dyDescent="0.25"/>
    <row r="58972" x14ac:dyDescent="0.25"/>
    <row r="58973" x14ac:dyDescent="0.25"/>
    <row r="58974" x14ac:dyDescent="0.25"/>
    <row r="58975" x14ac:dyDescent="0.25"/>
    <row r="58976" x14ac:dyDescent="0.25"/>
    <row r="58977" x14ac:dyDescent="0.25"/>
    <row r="58978" x14ac:dyDescent="0.25"/>
    <row r="58979" x14ac:dyDescent="0.25"/>
    <row r="58980" x14ac:dyDescent="0.25"/>
    <row r="58981" x14ac:dyDescent="0.25"/>
    <row r="58982" x14ac:dyDescent="0.25"/>
    <row r="58983" x14ac:dyDescent="0.25"/>
    <row r="58984" x14ac:dyDescent="0.25"/>
    <row r="58985" x14ac:dyDescent="0.25"/>
    <row r="58986" x14ac:dyDescent="0.25"/>
    <row r="58987" x14ac:dyDescent="0.25"/>
    <row r="58988" x14ac:dyDescent="0.25"/>
    <row r="58989" x14ac:dyDescent="0.25"/>
    <row r="58990" x14ac:dyDescent="0.25"/>
    <row r="58991" x14ac:dyDescent="0.25"/>
    <row r="58992" x14ac:dyDescent="0.25"/>
    <row r="58993" x14ac:dyDescent="0.25"/>
    <row r="58994" x14ac:dyDescent="0.25"/>
    <row r="58995" x14ac:dyDescent="0.25"/>
    <row r="58996" x14ac:dyDescent="0.25"/>
    <row r="58997" x14ac:dyDescent="0.25"/>
    <row r="58998" x14ac:dyDescent="0.25"/>
    <row r="58999" x14ac:dyDescent="0.25"/>
    <row r="59000" x14ac:dyDescent="0.25"/>
    <row r="59001" x14ac:dyDescent="0.25"/>
    <row r="59002" x14ac:dyDescent="0.25"/>
    <row r="59003" x14ac:dyDescent="0.25"/>
    <row r="59004" x14ac:dyDescent="0.25"/>
    <row r="59005" x14ac:dyDescent="0.25"/>
    <row r="59006" x14ac:dyDescent="0.25"/>
    <row r="59007" x14ac:dyDescent="0.25"/>
    <row r="59008" x14ac:dyDescent="0.25"/>
    <row r="59009" x14ac:dyDescent="0.25"/>
    <row r="59010" x14ac:dyDescent="0.25"/>
    <row r="59011" x14ac:dyDescent="0.25"/>
    <row r="59012" x14ac:dyDescent="0.25"/>
    <row r="59013" x14ac:dyDescent="0.25"/>
    <row r="59014" x14ac:dyDescent="0.25"/>
    <row r="59015" x14ac:dyDescent="0.25"/>
    <row r="59016" x14ac:dyDescent="0.25"/>
    <row r="59017" x14ac:dyDescent="0.25"/>
    <row r="59018" x14ac:dyDescent="0.25"/>
    <row r="59019" x14ac:dyDescent="0.25"/>
    <row r="59020" x14ac:dyDescent="0.25"/>
    <row r="59021" x14ac:dyDescent="0.25"/>
    <row r="59022" x14ac:dyDescent="0.25"/>
    <row r="59023" x14ac:dyDescent="0.25"/>
    <row r="59024" x14ac:dyDescent="0.25"/>
    <row r="59025" x14ac:dyDescent="0.25"/>
    <row r="59026" x14ac:dyDescent="0.25"/>
    <row r="59027" x14ac:dyDescent="0.25"/>
    <row r="59028" x14ac:dyDescent="0.25"/>
    <row r="59029" x14ac:dyDescent="0.25"/>
    <row r="59030" x14ac:dyDescent="0.25"/>
    <row r="59031" x14ac:dyDescent="0.25"/>
    <row r="59032" x14ac:dyDescent="0.25"/>
    <row r="59033" x14ac:dyDescent="0.25"/>
    <row r="59034" x14ac:dyDescent="0.25"/>
    <row r="59035" x14ac:dyDescent="0.25"/>
    <row r="59036" x14ac:dyDescent="0.25"/>
    <row r="59037" x14ac:dyDescent="0.25"/>
    <row r="59038" x14ac:dyDescent="0.25"/>
    <row r="59039" x14ac:dyDescent="0.25"/>
    <row r="59040" x14ac:dyDescent="0.25"/>
    <row r="59041" x14ac:dyDescent="0.25"/>
    <row r="59042" x14ac:dyDescent="0.25"/>
    <row r="59043" x14ac:dyDescent="0.25"/>
    <row r="59044" x14ac:dyDescent="0.25"/>
    <row r="59045" x14ac:dyDescent="0.25"/>
    <row r="59046" x14ac:dyDescent="0.25"/>
    <row r="59047" x14ac:dyDescent="0.25"/>
    <row r="59048" x14ac:dyDescent="0.25"/>
    <row r="59049" x14ac:dyDescent="0.25"/>
    <row r="59050" x14ac:dyDescent="0.25"/>
    <row r="59051" x14ac:dyDescent="0.25"/>
    <row r="59052" x14ac:dyDescent="0.25"/>
    <row r="59053" x14ac:dyDescent="0.25"/>
    <row r="59054" x14ac:dyDescent="0.25"/>
    <row r="59055" x14ac:dyDescent="0.25"/>
    <row r="59056" x14ac:dyDescent="0.25"/>
    <row r="59057" x14ac:dyDescent="0.25"/>
    <row r="59058" x14ac:dyDescent="0.25"/>
    <row r="59059" x14ac:dyDescent="0.25"/>
    <row r="59060" x14ac:dyDescent="0.25"/>
    <row r="59061" x14ac:dyDescent="0.25"/>
    <row r="59062" x14ac:dyDescent="0.25"/>
    <row r="59063" x14ac:dyDescent="0.25"/>
    <row r="59064" x14ac:dyDescent="0.25"/>
    <row r="59065" x14ac:dyDescent="0.25"/>
    <row r="59066" x14ac:dyDescent="0.25"/>
    <row r="59067" x14ac:dyDescent="0.25"/>
    <row r="59068" x14ac:dyDescent="0.25"/>
    <row r="59069" x14ac:dyDescent="0.25"/>
    <row r="59070" x14ac:dyDescent="0.25"/>
    <row r="59071" x14ac:dyDescent="0.25"/>
    <row r="59072" x14ac:dyDescent="0.25"/>
    <row r="59073" x14ac:dyDescent="0.25"/>
    <row r="59074" x14ac:dyDescent="0.25"/>
    <row r="59075" x14ac:dyDescent="0.25"/>
    <row r="59076" x14ac:dyDescent="0.25"/>
    <row r="59077" x14ac:dyDescent="0.25"/>
    <row r="59078" x14ac:dyDescent="0.25"/>
    <row r="59079" x14ac:dyDescent="0.25"/>
    <row r="59080" x14ac:dyDescent="0.25"/>
    <row r="59081" x14ac:dyDescent="0.25"/>
    <row r="59082" x14ac:dyDescent="0.25"/>
    <row r="59083" x14ac:dyDescent="0.25"/>
    <row r="59084" x14ac:dyDescent="0.25"/>
    <row r="59085" x14ac:dyDescent="0.25"/>
    <row r="59086" x14ac:dyDescent="0.25"/>
    <row r="59087" x14ac:dyDescent="0.25"/>
    <row r="59088" x14ac:dyDescent="0.25"/>
    <row r="59089" x14ac:dyDescent="0.25"/>
    <row r="59090" x14ac:dyDescent="0.25"/>
    <row r="59091" x14ac:dyDescent="0.25"/>
    <row r="59092" x14ac:dyDescent="0.25"/>
    <row r="59093" x14ac:dyDescent="0.25"/>
    <row r="59094" x14ac:dyDescent="0.25"/>
    <row r="59095" x14ac:dyDescent="0.25"/>
    <row r="59096" x14ac:dyDescent="0.25"/>
    <row r="59097" x14ac:dyDescent="0.25"/>
    <row r="59098" x14ac:dyDescent="0.25"/>
    <row r="59099" x14ac:dyDescent="0.25"/>
    <row r="59100" x14ac:dyDescent="0.25"/>
    <row r="59101" x14ac:dyDescent="0.25"/>
    <row r="59102" x14ac:dyDescent="0.25"/>
    <row r="59103" x14ac:dyDescent="0.25"/>
    <row r="59104" x14ac:dyDescent="0.25"/>
    <row r="59105" x14ac:dyDescent="0.25"/>
    <row r="59106" x14ac:dyDescent="0.25"/>
    <row r="59107" x14ac:dyDescent="0.25"/>
    <row r="59108" x14ac:dyDescent="0.25"/>
    <row r="59109" x14ac:dyDescent="0.25"/>
    <row r="59110" x14ac:dyDescent="0.25"/>
    <row r="59111" x14ac:dyDescent="0.25"/>
    <row r="59112" x14ac:dyDescent="0.25"/>
    <row r="59113" x14ac:dyDescent="0.25"/>
    <row r="59114" x14ac:dyDescent="0.25"/>
    <row r="59115" x14ac:dyDescent="0.25"/>
    <row r="59116" x14ac:dyDescent="0.25"/>
    <row r="59117" x14ac:dyDescent="0.25"/>
    <row r="59118" x14ac:dyDescent="0.25"/>
    <row r="59119" x14ac:dyDescent="0.25"/>
    <row r="59120" x14ac:dyDescent="0.25"/>
    <row r="59121" x14ac:dyDescent="0.25"/>
    <row r="59122" x14ac:dyDescent="0.25"/>
    <row r="59123" x14ac:dyDescent="0.25"/>
    <row r="59124" x14ac:dyDescent="0.25"/>
    <row r="59125" x14ac:dyDescent="0.25"/>
    <row r="59126" x14ac:dyDescent="0.25"/>
    <row r="59127" x14ac:dyDescent="0.25"/>
    <row r="59128" x14ac:dyDescent="0.25"/>
    <row r="59129" x14ac:dyDescent="0.25"/>
    <row r="59130" x14ac:dyDescent="0.25"/>
    <row r="59131" x14ac:dyDescent="0.25"/>
    <row r="59132" x14ac:dyDescent="0.25"/>
    <row r="59133" x14ac:dyDescent="0.25"/>
    <row r="59134" x14ac:dyDescent="0.25"/>
    <row r="59135" x14ac:dyDescent="0.25"/>
    <row r="59136" x14ac:dyDescent="0.25"/>
    <row r="59137" x14ac:dyDescent="0.25"/>
    <row r="59138" x14ac:dyDescent="0.25"/>
    <row r="59139" x14ac:dyDescent="0.25"/>
    <row r="59140" x14ac:dyDescent="0.25"/>
    <row r="59141" x14ac:dyDescent="0.25"/>
    <row r="59142" x14ac:dyDescent="0.25"/>
    <row r="59143" x14ac:dyDescent="0.25"/>
    <row r="59144" x14ac:dyDescent="0.25"/>
    <row r="59145" x14ac:dyDescent="0.25"/>
    <row r="59146" x14ac:dyDescent="0.25"/>
    <row r="59147" x14ac:dyDescent="0.25"/>
    <row r="59148" x14ac:dyDescent="0.25"/>
    <row r="59149" x14ac:dyDescent="0.25"/>
    <row r="59150" x14ac:dyDescent="0.25"/>
    <row r="59151" x14ac:dyDescent="0.25"/>
    <row r="59152" x14ac:dyDescent="0.25"/>
    <row r="59153" x14ac:dyDescent="0.25"/>
    <row r="59154" x14ac:dyDescent="0.25"/>
    <row r="59155" x14ac:dyDescent="0.25"/>
    <row r="59156" x14ac:dyDescent="0.25"/>
    <row r="59157" x14ac:dyDescent="0.25"/>
    <row r="59158" x14ac:dyDescent="0.25"/>
    <row r="59159" x14ac:dyDescent="0.25"/>
    <row r="59160" x14ac:dyDescent="0.25"/>
    <row r="59161" x14ac:dyDescent="0.25"/>
    <row r="59162" x14ac:dyDescent="0.25"/>
    <row r="59163" x14ac:dyDescent="0.25"/>
    <row r="59164" x14ac:dyDescent="0.25"/>
    <row r="59165" x14ac:dyDescent="0.25"/>
    <row r="59166" x14ac:dyDescent="0.25"/>
    <row r="59167" x14ac:dyDescent="0.25"/>
    <row r="59168" x14ac:dyDescent="0.25"/>
    <row r="59169" x14ac:dyDescent="0.25"/>
    <row r="59170" x14ac:dyDescent="0.25"/>
    <row r="59171" x14ac:dyDescent="0.25"/>
    <row r="59172" x14ac:dyDescent="0.25"/>
    <row r="59173" x14ac:dyDescent="0.25"/>
    <row r="59174" x14ac:dyDescent="0.25"/>
    <row r="59175" x14ac:dyDescent="0.25"/>
    <row r="59176" x14ac:dyDescent="0.25"/>
    <row r="59177" x14ac:dyDescent="0.25"/>
    <row r="59178" x14ac:dyDescent="0.25"/>
    <row r="59179" x14ac:dyDescent="0.25"/>
    <row r="59180" x14ac:dyDescent="0.25"/>
    <row r="59181" x14ac:dyDescent="0.25"/>
    <row r="59182" x14ac:dyDescent="0.25"/>
    <row r="59183" x14ac:dyDescent="0.25"/>
    <row r="59184" x14ac:dyDescent="0.25"/>
    <row r="59185" x14ac:dyDescent="0.25"/>
    <row r="59186" x14ac:dyDescent="0.25"/>
    <row r="59187" x14ac:dyDescent="0.25"/>
    <row r="59188" x14ac:dyDescent="0.25"/>
    <row r="59189" x14ac:dyDescent="0.25"/>
    <row r="59190" x14ac:dyDescent="0.25"/>
    <row r="59191" x14ac:dyDescent="0.25"/>
    <row r="59192" x14ac:dyDescent="0.25"/>
    <row r="59193" x14ac:dyDescent="0.25"/>
    <row r="59194" x14ac:dyDescent="0.25"/>
    <row r="59195" x14ac:dyDescent="0.25"/>
    <row r="59196" x14ac:dyDescent="0.25"/>
    <row r="59197" x14ac:dyDescent="0.25"/>
    <row r="59198" x14ac:dyDescent="0.25"/>
    <row r="59199" x14ac:dyDescent="0.25"/>
    <row r="59200" x14ac:dyDescent="0.25"/>
    <row r="59201" x14ac:dyDescent="0.25"/>
    <row r="59202" x14ac:dyDescent="0.25"/>
    <row r="59203" x14ac:dyDescent="0.25"/>
    <row r="59204" x14ac:dyDescent="0.25"/>
    <row r="59205" x14ac:dyDescent="0.25"/>
    <row r="59206" x14ac:dyDescent="0.25"/>
    <row r="59207" x14ac:dyDescent="0.25"/>
    <row r="59208" x14ac:dyDescent="0.25"/>
    <row r="59209" x14ac:dyDescent="0.25"/>
    <row r="59210" x14ac:dyDescent="0.25"/>
    <row r="59211" x14ac:dyDescent="0.25"/>
    <row r="59212" x14ac:dyDescent="0.25"/>
    <row r="59213" x14ac:dyDescent="0.25"/>
    <row r="59214" x14ac:dyDescent="0.25"/>
    <row r="59215" x14ac:dyDescent="0.25"/>
    <row r="59216" x14ac:dyDescent="0.25"/>
    <row r="59217" x14ac:dyDescent="0.25"/>
    <row r="59218" x14ac:dyDescent="0.25"/>
    <row r="59219" x14ac:dyDescent="0.25"/>
    <row r="59220" x14ac:dyDescent="0.25"/>
    <row r="59221" x14ac:dyDescent="0.25"/>
    <row r="59222" x14ac:dyDescent="0.25"/>
    <row r="59223" x14ac:dyDescent="0.25"/>
    <row r="59224" x14ac:dyDescent="0.25"/>
    <row r="59225" x14ac:dyDescent="0.25"/>
    <row r="59226" x14ac:dyDescent="0.25"/>
    <row r="59227" x14ac:dyDescent="0.25"/>
    <row r="59228" x14ac:dyDescent="0.25"/>
    <row r="59229" x14ac:dyDescent="0.25"/>
    <row r="59230" x14ac:dyDescent="0.25"/>
    <row r="59231" x14ac:dyDescent="0.25"/>
    <row r="59232" x14ac:dyDescent="0.25"/>
    <row r="59233" x14ac:dyDescent="0.25"/>
    <row r="59234" x14ac:dyDescent="0.25"/>
    <row r="59235" x14ac:dyDescent="0.25"/>
    <row r="59236" x14ac:dyDescent="0.25"/>
    <row r="59237" x14ac:dyDescent="0.25"/>
    <row r="59238" x14ac:dyDescent="0.25"/>
    <row r="59239" x14ac:dyDescent="0.25"/>
    <row r="59240" x14ac:dyDescent="0.25"/>
    <row r="59241" x14ac:dyDescent="0.25"/>
    <row r="59242" x14ac:dyDescent="0.25"/>
    <row r="59243" x14ac:dyDescent="0.25"/>
    <row r="59244" x14ac:dyDescent="0.25"/>
    <row r="59245" x14ac:dyDescent="0.25"/>
    <row r="59246" x14ac:dyDescent="0.25"/>
    <row r="59247" x14ac:dyDescent="0.25"/>
    <row r="59248" x14ac:dyDescent="0.25"/>
    <row r="59249" x14ac:dyDescent="0.25"/>
    <row r="59250" x14ac:dyDescent="0.25"/>
    <row r="59251" x14ac:dyDescent="0.25"/>
    <row r="59252" x14ac:dyDescent="0.25"/>
    <row r="59253" x14ac:dyDescent="0.25"/>
    <row r="59254" x14ac:dyDescent="0.25"/>
    <row r="59255" x14ac:dyDescent="0.25"/>
    <row r="59256" x14ac:dyDescent="0.25"/>
    <row r="59257" x14ac:dyDescent="0.25"/>
    <row r="59258" x14ac:dyDescent="0.25"/>
    <row r="59259" x14ac:dyDescent="0.25"/>
    <row r="59260" x14ac:dyDescent="0.25"/>
    <row r="59261" x14ac:dyDescent="0.25"/>
    <row r="59262" x14ac:dyDescent="0.25"/>
    <row r="59263" x14ac:dyDescent="0.25"/>
    <row r="59264" x14ac:dyDescent="0.25"/>
    <row r="59265" x14ac:dyDescent="0.25"/>
    <row r="59266" x14ac:dyDescent="0.25"/>
    <row r="59267" x14ac:dyDescent="0.25"/>
    <row r="59268" x14ac:dyDescent="0.25"/>
    <row r="59269" x14ac:dyDescent="0.25"/>
    <row r="59270" x14ac:dyDescent="0.25"/>
    <row r="59271" x14ac:dyDescent="0.25"/>
    <row r="59272" x14ac:dyDescent="0.25"/>
    <row r="59273" x14ac:dyDescent="0.25"/>
    <row r="59274" x14ac:dyDescent="0.25"/>
    <row r="59275" x14ac:dyDescent="0.25"/>
    <row r="59276" x14ac:dyDescent="0.25"/>
    <row r="59277" x14ac:dyDescent="0.25"/>
    <row r="59278" x14ac:dyDescent="0.25"/>
    <row r="59279" x14ac:dyDescent="0.25"/>
    <row r="59280" x14ac:dyDescent="0.25"/>
    <row r="59281" x14ac:dyDescent="0.25"/>
    <row r="59282" x14ac:dyDescent="0.25"/>
    <row r="59283" x14ac:dyDescent="0.25"/>
    <row r="59284" x14ac:dyDescent="0.25"/>
    <row r="59285" x14ac:dyDescent="0.25"/>
    <row r="59286" x14ac:dyDescent="0.25"/>
    <row r="59287" x14ac:dyDescent="0.25"/>
    <row r="59288" x14ac:dyDescent="0.25"/>
    <row r="59289" x14ac:dyDescent="0.25"/>
    <row r="59290" x14ac:dyDescent="0.25"/>
    <row r="59291" x14ac:dyDescent="0.25"/>
    <row r="59292" x14ac:dyDescent="0.25"/>
    <row r="59293" x14ac:dyDescent="0.25"/>
    <row r="59294" x14ac:dyDescent="0.25"/>
    <row r="59295" x14ac:dyDescent="0.25"/>
    <row r="59296" x14ac:dyDescent="0.25"/>
    <row r="59297" x14ac:dyDescent="0.25"/>
    <row r="59298" x14ac:dyDescent="0.25"/>
    <row r="59299" x14ac:dyDescent="0.25"/>
    <row r="59300" x14ac:dyDescent="0.25"/>
    <row r="59301" x14ac:dyDescent="0.25"/>
    <row r="59302" x14ac:dyDescent="0.25"/>
    <row r="59303" x14ac:dyDescent="0.25"/>
    <row r="59304" x14ac:dyDescent="0.25"/>
    <row r="59305" x14ac:dyDescent="0.25"/>
    <row r="59306" x14ac:dyDescent="0.25"/>
    <row r="59307" x14ac:dyDescent="0.25"/>
    <row r="59308" x14ac:dyDescent="0.25"/>
    <row r="59309" x14ac:dyDescent="0.25"/>
    <row r="59310" x14ac:dyDescent="0.25"/>
    <row r="59311" x14ac:dyDescent="0.25"/>
    <row r="59312" x14ac:dyDescent="0.25"/>
    <row r="59313" x14ac:dyDescent="0.25"/>
    <row r="59314" x14ac:dyDescent="0.25"/>
    <row r="59315" x14ac:dyDescent="0.25"/>
    <row r="59316" x14ac:dyDescent="0.25"/>
    <row r="59317" x14ac:dyDescent="0.25"/>
    <row r="59318" x14ac:dyDescent="0.25"/>
    <row r="59319" x14ac:dyDescent="0.25"/>
    <row r="59320" x14ac:dyDescent="0.25"/>
    <row r="59321" x14ac:dyDescent="0.25"/>
    <row r="59322" x14ac:dyDescent="0.25"/>
    <row r="59323" x14ac:dyDescent="0.25"/>
    <row r="59324" x14ac:dyDescent="0.25"/>
    <row r="59325" x14ac:dyDescent="0.25"/>
    <row r="59326" x14ac:dyDescent="0.25"/>
    <row r="59327" x14ac:dyDescent="0.25"/>
    <row r="59328" x14ac:dyDescent="0.25"/>
    <row r="59329" x14ac:dyDescent="0.25"/>
    <row r="59330" x14ac:dyDescent="0.25"/>
    <row r="59331" x14ac:dyDescent="0.25"/>
    <row r="59332" x14ac:dyDescent="0.25"/>
    <row r="59333" x14ac:dyDescent="0.25"/>
    <row r="59334" x14ac:dyDescent="0.25"/>
    <row r="59335" x14ac:dyDescent="0.25"/>
    <row r="59336" x14ac:dyDescent="0.25"/>
    <row r="59337" x14ac:dyDescent="0.25"/>
    <row r="59338" x14ac:dyDescent="0.25"/>
    <row r="59339" x14ac:dyDescent="0.25"/>
    <row r="59340" x14ac:dyDescent="0.25"/>
    <row r="59341" x14ac:dyDescent="0.25"/>
    <row r="59342" x14ac:dyDescent="0.25"/>
    <row r="59343" x14ac:dyDescent="0.25"/>
    <row r="59344" x14ac:dyDescent="0.25"/>
    <row r="59345" x14ac:dyDescent="0.25"/>
    <row r="59346" x14ac:dyDescent="0.25"/>
    <row r="59347" x14ac:dyDescent="0.25"/>
    <row r="59348" x14ac:dyDescent="0.25"/>
    <row r="59349" x14ac:dyDescent="0.25"/>
    <row r="59350" x14ac:dyDescent="0.25"/>
    <row r="59351" x14ac:dyDescent="0.25"/>
    <row r="59352" x14ac:dyDescent="0.25"/>
    <row r="59353" x14ac:dyDescent="0.25"/>
    <row r="59354" x14ac:dyDescent="0.25"/>
    <row r="59355" x14ac:dyDescent="0.25"/>
    <row r="59356" x14ac:dyDescent="0.25"/>
    <row r="59357" x14ac:dyDescent="0.25"/>
    <row r="59358" x14ac:dyDescent="0.25"/>
    <row r="59359" x14ac:dyDescent="0.25"/>
    <row r="59360" x14ac:dyDescent="0.25"/>
    <row r="59361" x14ac:dyDescent="0.25"/>
    <row r="59362" x14ac:dyDescent="0.25"/>
    <row r="59363" x14ac:dyDescent="0.25"/>
    <row r="59364" x14ac:dyDescent="0.25"/>
    <row r="59365" x14ac:dyDescent="0.25"/>
    <row r="59366" x14ac:dyDescent="0.25"/>
    <row r="59367" x14ac:dyDescent="0.25"/>
    <row r="59368" x14ac:dyDescent="0.25"/>
    <row r="59369" x14ac:dyDescent="0.25"/>
    <row r="59370" x14ac:dyDescent="0.25"/>
    <row r="59371" x14ac:dyDescent="0.25"/>
    <row r="59372" x14ac:dyDescent="0.25"/>
    <row r="59373" x14ac:dyDescent="0.25"/>
    <row r="59374" x14ac:dyDescent="0.25"/>
    <row r="59375" x14ac:dyDescent="0.25"/>
    <row r="59376" x14ac:dyDescent="0.25"/>
    <row r="59377" x14ac:dyDescent="0.25"/>
    <row r="59378" x14ac:dyDescent="0.25"/>
    <row r="59379" x14ac:dyDescent="0.25"/>
    <row r="59380" x14ac:dyDescent="0.25"/>
    <row r="59381" x14ac:dyDescent="0.25"/>
    <row r="59382" x14ac:dyDescent="0.25"/>
    <row r="59383" x14ac:dyDescent="0.25"/>
    <row r="59384" x14ac:dyDescent="0.25"/>
    <row r="59385" x14ac:dyDescent="0.25"/>
    <row r="59386" x14ac:dyDescent="0.25"/>
    <row r="59387" x14ac:dyDescent="0.25"/>
    <row r="59388" x14ac:dyDescent="0.25"/>
    <row r="59389" x14ac:dyDescent="0.25"/>
    <row r="59390" x14ac:dyDescent="0.25"/>
    <row r="59391" x14ac:dyDescent="0.25"/>
    <row r="59392" x14ac:dyDescent="0.25"/>
    <row r="59393" x14ac:dyDescent="0.25"/>
    <row r="59394" x14ac:dyDescent="0.25"/>
    <row r="59395" x14ac:dyDescent="0.25"/>
    <row r="59396" x14ac:dyDescent="0.25"/>
    <row r="59397" x14ac:dyDescent="0.25"/>
    <row r="59398" x14ac:dyDescent="0.25"/>
    <row r="59399" x14ac:dyDescent="0.25"/>
    <row r="59400" x14ac:dyDescent="0.25"/>
    <row r="59401" x14ac:dyDescent="0.25"/>
    <row r="59402" x14ac:dyDescent="0.25"/>
    <row r="59403" x14ac:dyDescent="0.25"/>
    <row r="59404" x14ac:dyDescent="0.25"/>
    <row r="59405" x14ac:dyDescent="0.25"/>
    <row r="59406" x14ac:dyDescent="0.25"/>
    <row r="59407" x14ac:dyDescent="0.25"/>
    <row r="59408" x14ac:dyDescent="0.25"/>
    <row r="59409" x14ac:dyDescent="0.25"/>
    <row r="59410" x14ac:dyDescent="0.25"/>
    <row r="59411" x14ac:dyDescent="0.25"/>
    <row r="59412" x14ac:dyDescent="0.25"/>
    <row r="59413" x14ac:dyDescent="0.25"/>
    <row r="59414" x14ac:dyDescent="0.25"/>
    <row r="59415" x14ac:dyDescent="0.25"/>
    <row r="59416" x14ac:dyDescent="0.25"/>
    <row r="59417" x14ac:dyDescent="0.25"/>
    <row r="59418" x14ac:dyDescent="0.25"/>
    <row r="59419" x14ac:dyDescent="0.25"/>
    <row r="59420" x14ac:dyDescent="0.25"/>
    <row r="59421" x14ac:dyDescent="0.25"/>
    <row r="59422" x14ac:dyDescent="0.25"/>
    <row r="59423" x14ac:dyDescent="0.25"/>
    <row r="59424" x14ac:dyDescent="0.25"/>
    <row r="59425" x14ac:dyDescent="0.25"/>
    <row r="59426" x14ac:dyDescent="0.25"/>
    <row r="59427" x14ac:dyDescent="0.25"/>
    <row r="59428" x14ac:dyDescent="0.25"/>
    <row r="59429" x14ac:dyDescent="0.25"/>
    <row r="59430" x14ac:dyDescent="0.25"/>
    <row r="59431" x14ac:dyDescent="0.25"/>
    <row r="59432" x14ac:dyDescent="0.25"/>
    <row r="59433" x14ac:dyDescent="0.25"/>
    <row r="59434" x14ac:dyDescent="0.25"/>
    <row r="59435" x14ac:dyDescent="0.25"/>
    <row r="59436" x14ac:dyDescent="0.25"/>
    <row r="59437" x14ac:dyDescent="0.25"/>
    <row r="59438" x14ac:dyDescent="0.25"/>
    <row r="59439" x14ac:dyDescent="0.25"/>
    <row r="59440" x14ac:dyDescent="0.25"/>
    <row r="59441" x14ac:dyDescent="0.25"/>
    <row r="59442" x14ac:dyDescent="0.25"/>
    <row r="59443" x14ac:dyDescent="0.25"/>
    <row r="59444" x14ac:dyDescent="0.25"/>
    <row r="59445" x14ac:dyDescent="0.25"/>
    <row r="59446" x14ac:dyDescent="0.25"/>
    <row r="59447" x14ac:dyDescent="0.25"/>
    <row r="59448" x14ac:dyDescent="0.25"/>
    <row r="59449" x14ac:dyDescent="0.25"/>
    <row r="59450" x14ac:dyDescent="0.25"/>
    <row r="59451" x14ac:dyDescent="0.25"/>
    <row r="59452" x14ac:dyDescent="0.25"/>
    <row r="59453" x14ac:dyDescent="0.25"/>
    <row r="59454" x14ac:dyDescent="0.25"/>
    <row r="59455" x14ac:dyDescent="0.25"/>
    <row r="59456" x14ac:dyDescent="0.25"/>
    <row r="59457" x14ac:dyDescent="0.25"/>
    <row r="59458" x14ac:dyDescent="0.25"/>
    <row r="59459" x14ac:dyDescent="0.25"/>
    <row r="59460" x14ac:dyDescent="0.25"/>
    <row r="59461" x14ac:dyDescent="0.25"/>
    <row r="59462" x14ac:dyDescent="0.25"/>
    <row r="59463" x14ac:dyDescent="0.25"/>
    <row r="59464" x14ac:dyDescent="0.25"/>
    <row r="59465" x14ac:dyDescent="0.25"/>
    <row r="59466" x14ac:dyDescent="0.25"/>
    <row r="59467" x14ac:dyDescent="0.25"/>
    <row r="59468" x14ac:dyDescent="0.25"/>
    <row r="59469" x14ac:dyDescent="0.25"/>
    <row r="59470" x14ac:dyDescent="0.25"/>
    <row r="59471" x14ac:dyDescent="0.25"/>
    <row r="59472" x14ac:dyDescent="0.25"/>
    <row r="59473" x14ac:dyDescent="0.25"/>
    <row r="59474" x14ac:dyDescent="0.25"/>
    <row r="59475" x14ac:dyDescent="0.25"/>
    <row r="59476" x14ac:dyDescent="0.25"/>
    <row r="59477" x14ac:dyDescent="0.25"/>
    <row r="59478" x14ac:dyDescent="0.25"/>
    <row r="59479" x14ac:dyDescent="0.25"/>
    <row r="59480" x14ac:dyDescent="0.25"/>
    <row r="59481" x14ac:dyDescent="0.25"/>
    <row r="59482" x14ac:dyDescent="0.25"/>
    <row r="59483" x14ac:dyDescent="0.25"/>
    <row r="59484" x14ac:dyDescent="0.25"/>
    <row r="59485" x14ac:dyDescent="0.25"/>
    <row r="59486" x14ac:dyDescent="0.25"/>
    <row r="59487" x14ac:dyDescent="0.25"/>
    <row r="59488" x14ac:dyDescent="0.25"/>
    <row r="59489" x14ac:dyDescent="0.25"/>
    <row r="59490" x14ac:dyDescent="0.25"/>
    <row r="59491" x14ac:dyDescent="0.25"/>
    <row r="59492" x14ac:dyDescent="0.25"/>
    <row r="59493" x14ac:dyDescent="0.25"/>
    <row r="59494" x14ac:dyDescent="0.25"/>
    <row r="59495" x14ac:dyDescent="0.25"/>
    <row r="59496" x14ac:dyDescent="0.25"/>
    <row r="59497" x14ac:dyDescent="0.25"/>
    <row r="59498" x14ac:dyDescent="0.25"/>
    <row r="59499" x14ac:dyDescent="0.25"/>
    <row r="59500" x14ac:dyDescent="0.25"/>
    <row r="59501" x14ac:dyDescent="0.25"/>
    <row r="59502" x14ac:dyDescent="0.25"/>
    <row r="59503" x14ac:dyDescent="0.25"/>
    <row r="59504" x14ac:dyDescent="0.25"/>
    <row r="59505" x14ac:dyDescent="0.25"/>
    <row r="59506" x14ac:dyDescent="0.25"/>
    <row r="59507" x14ac:dyDescent="0.25"/>
    <row r="59508" x14ac:dyDescent="0.25"/>
    <row r="59509" x14ac:dyDescent="0.25"/>
    <row r="59510" x14ac:dyDescent="0.25"/>
    <row r="59511" x14ac:dyDescent="0.25"/>
    <row r="59512" x14ac:dyDescent="0.25"/>
    <row r="59513" x14ac:dyDescent="0.25"/>
    <row r="59514" x14ac:dyDescent="0.25"/>
    <row r="59515" x14ac:dyDescent="0.25"/>
    <row r="59516" x14ac:dyDescent="0.25"/>
    <row r="59517" x14ac:dyDescent="0.25"/>
    <row r="59518" x14ac:dyDescent="0.25"/>
    <row r="59519" x14ac:dyDescent="0.25"/>
    <row r="59520" x14ac:dyDescent="0.25"/>
    <row r="59521" x14ac:dyDescent="0.25"/>
    <row r="59522" x14ac:dyDescent="0.25"/>
    <row r="59523" x14ac:dyDescent="0.25"/>
    <row r="59524" x14ac:dyDescent="0.25"/>
    <row r="59525" x14ac:dyDescent="0.25"/>
    <row r="59526" x14ac:dyDescent="0.25"/>
    <row r="59527" x14ac:dyDescent="0.25"/>
    <row r="59528" x14ac:dyDescent="0.25"/>
    <row r="59529" x14ac:dyDescent="0.25"/>
    <row r="59530" x14ac:dyDescent="0.25"/>
    <row r="59531" x14ac:dyDescent="0.25"/>
    <row r="59532" x14ac:dyDescent="0.25"/>
    <row r="59533" x14ac:dyDescent="0.25"/>
    <row r="59534" x14ac:dyDescent="0.25"/>
    <row r="59535" x14ac:dyDescent="0.25"/>
    <row r="59536" x14ac:dyDescent="0.25"/>
    <row r="59537" x14ac:dyDescent="0.25"/>
    <row r="59538" x14ac:dyDescent="0.25"/>
    <row r="59539" x14ac:dyDescent="0.25"/>
    <row r="59540" x14ac:dyDescent="0.25"/>
    <row r="59541" x14ac:dyDescent="0.25"/>
    <row r="59542" x14ac:dyDescent="0.25"/>
    <row r="59543" x14ac:dyDescent="0.25"/>
    <row r="59544" x14ac:dyDescent="0.25"/>
    <row r="59545" x14ac:dyDescent="0.25"/>
    <row r="59546" x14ac:dyDescent="0.25"/>
    <row r="59547" x14ac:dyDescent="0.25"/>
    <row r="59548" x14ac:dyDescent="0.25"/>
    <row r="59549" x14ac:dyDescent="0.25"/>
    <row r="59550" x14ac:dyDescent="0.25"/>
    <row r="59551" x14ac:dyDescent="0.25"/>
    <row r="59552" x14ac:dyDescent="0.25"/>
    <row r="59553" x14ac:dyDescent="0.25"/>
    <row r="59554" x14ac:dyDescent="0.25"/>
    <row r="59555" x14ac:dyDescent="0.25"/>
    <row r="59556" x14ac:dyDescent="0.25"/>
    <row r="59557" x14ac:dyDescent="0.25"/>
    <row r="59558" x14ac:dyDescent="0.25"/>
    <row r="59559" x14ac:dyDescent="0.25"/>
    <row r="59560" x14ac:dyDescent="0.25"/>
    <row r="59561" x14ac:dyDescent="0.25"/>
    <row r="59562" x14ac:dyDescent="0.25"/>
    <row r="59563" x14ac:dyDescent="0.25"/>
    <row r="59564" x14ac:dyDescent="0.25"/>
    <row r="59565" x14ac:dyDescent="0.25"/>
    <row r="59566" x14ac:dyDescent="0.25"/>
    <row r="59567" x14ac:dyDescent="0.25"/>
    <row r="59568" x14ac:dyDescent="0.25"/>
    <row r="59569" x14ac:dyDescent="0.25"/>
    <row r="59570" x14ac:dyDescent="0.25"/>
    <row r="59571" x14ac:dyDescent="0.25"/>
    <row r="59572" x14ac:dyDescent="0.25"/>
    <row r="59573" x14ac:dyDescent="0.25"/>
    <row r="59574" x14ac:dyDescent="0.25"/>
    <row r="59575" x14ac:dyDescent="0.25"/>
    <row r="59576" x14ac:dyDescent="0.25"/>
    <row r="59577" x14ac:dyDescent="0.25"/>
    <row r="59578" x14ac:dyDescent="0.25"/>
    <row r="59579" x14ac:dyDescent="0.25"/>
    <row r="59580" x14ac:dyDescent="0.25"/>
    <row r="59581" x14ac:dyDescent="0.25"/>
    <row r="59582" x14ac:dyDescent="0.25"/>
    <row r="59583" x14ac:dyDescent="0.25"/>
    <row r="59584" x14ac:dyDescent="0.25"/>
    <row r="59585" x14ac:dyDescent="0.25"/>
    <row r="59586" x14ac:dyDescent="0.25"/>
    <row r="59587" x14ac:dyDescent="0.25"/>
    <row r="59588" x14ac:dyDescent="0.25"/>
    <row r="59589" x14ac:dyDescent="0.25"/>
    <row r="59590" x14ac:dyDescent="0.25"/>
    <row r="59591" x14ac:dyDescent="0.25"/>
    <row r="59592" x14ac:dyDescent="0.25"/>
    <row r="59593" x14ac:dyDescent="0.25"/>
    <row r="59594" x14ac:dyDescent="0.25"/>
    <row r="59595" x14ac:dyDescent="0.25"/>
    <row r="59596" x14ac:dyDescent="0.25"/>
    <row r="59597" x14ac:dyDescent="0.25"/>
    <row r="59598" x14ac:dyDescent="0.25"/>
    <row r="59599" x14ac:dyDescent="0.25"/>
    <row r="59600" x14ac:dyDescent="0.25"/>
    <row r="59601" x14ac:dyDescent="0.25"/>
    <row r="59602" x14ac:dyDescent="0.25"/>
    <row r="59603" x14ac:dyDescent="0.25"/>
    <row r="59604" x14ac:dyDescent="0.25"/>
    <row r="59605" x14ac:dyDescent="0.25"/>
    <row r="59606" x14ac:dyDescent="0.25"/>
    <row r="59607" x14ac:dyDescent="0.25"/>
    <row r="59608" x14ac:dyDescent="0.25"/>
    <row r="59609" x14ac:dyDescent="0.25"/>
    <row r="59610" x14ac:dyDescent="0.25"/>
    <row r="59611" x14ac:dyDescent="0.25"/>
    <row r="59612" x14ac:dyDescent="0.25"/>
    <row r="59613" x14ac:dyDescent="0.25"/>
    <row r="59614" x14ac:dyDescent="0.25"/>
    <row r="59615" x14ac:dyDescent="0.25"/>
    <row r="59616" x14ac:dyDescent="0.25"/>
    <row r="59617" x14ac:dyDescent="0.25"/>
    <row r="59618" x14ac:dyDescent="0.25"/>
    <row r="59619" x14ac:dyDescent="0.25"/>
    <row r="59620" x14ac:dyDescent="0.25"/>
    <row r="59621" x14ac:dyDescent="0.25"/>
    <row r="59622" x14ac:dyDescent="0.25"/>
    <row r="59623" x14ac:dyDescent="0.25"/>
    <row r="59624" x14ac:dyDescent="0.25"/>
    <row r="59625" x14ac:dyDescent="0.25"/>
    <row r="59626" x14ac:dyDescent="0.25"/>
    <row r="59627" x14ac:dyDescent="0.25"/>
    <row r="59628" x14ac:dyDescent="0.25"/>
    <row r="59629" x14ac:dyDescent="0.25"/>
    <row r="59630" x14ac:dyDescent="0.25"/>
    <row r="59631" x14ac:dyDescent="0.25"/>
    <row r="59632" x14ac:dyDescent="0.25"/>
    <row r="59633" x14ac:dyDescent="0.25"/>
    <row r="59634" x14ac:dyDescent="0.25"/>
    <row r="59635" x14ac:dyDescent="0.25"/>
    <row r="59636" x14ac:dyDescent="0.25"/>
    <row r="59637" x14ac:dyDescent="0.25"/>
    <row r="59638" x14ac:dyDescent="0.25"/>
    <row r="59639" x14ac:dyDescent="0.25"/>
    <row r="59640" x14ac:dyDescent="0.25"/>
    <row r="59641" x14ac:dyDescent="0.25"/>
    <row r="59642" x14ac:dyDescent="0.25"/>
    <row r="59643" x14ac:dyDescent="0.25"/>
    <row r="59644" x14ac:dyDescent="0.25"/>
    <row r="59645" x14ac:dyDescent="0.25"/>
    <row r="59646" x14ac:dyDescent="0.25"/>
    <row r="59647" x14ac:dyDescent="0.25"/>
    <row r="59648" x14ac:dyDescent="0.25"/>
    <row r="59649" x14ac:dyDescent="0.25"/>
    <row r="59650" x14ac:dyDescent="0.25"/>
    <row r="59651" x14ac:dyDescent="0.25"/>
    <row r="59652" x14ac:dyDescent="0.25"/>
    <row r="59653" x14ac:dyDescent="0.25"/>
    <row r="59654" x14ac:dyDescent="0.25"/>
    <row r="59655" x14ac:dyDescent="0.25"/>
    <row r="59656" x14ac:dyDescent="0.25"/>
    <row r="59657" x14ac:dyDescent="0.25"/>
    <row r="59658" x14ac:dyDescent="0.25"/>
    <row r="59659" x14ac:dyDescent="0.25"/>
    <row r="59660" x14ac:dyDescent="0.25"/>
    <row r="59661" x14ac:dyDescent="0.25"/>
    <row r="59662" x14ac:dyDescent="0.25"/>
    <row r="59663" x14ac:dyDescent="0.25"/>
    <row r="59664" x14ac:dyDescent="0.25"/>
    <row r="59665" x14ac:dyDescent="0.25"/>
    <row r="59666" x14ac:dyDescent="0.25"/>
    <row r="59667" x14ac:dyDescent="0.25"/>
    <row r="59668" x14ac:dyDescent="0.25"/>
    <row r="59669" x14ac:dyDescent="0.25"/>
    <row r="59670" x14ac:dyDescent="0.25"/>
    <row r="59671" x14ac:dyDescent="0.25"/>
    <row r="59672" x14ac:dyDescent="0.25"/>
    <row r="59673" x14ac:dyDescent="0.25"/>
    <row r="59674" x14ac:dyDescent="0.25"/>
    <row r="59675" x14ac:dyDescent="0.25"/>
    <row r="59676" x14ac:dyDescent="0.25"/>
    <row r="59677" x14ac:dyDescent="0.25"/>
    <row r="59678" x14ac:dyDescent="0.25"/>
    <row r="59679" x14ac:dyDescent="0.25"/>
    <row r="59680" x14ac:dyDescent="0.25"/>
    <row r="59681" x14ac:dyDescent="0.25"/>
    <row r="59682" x14ac:dyDescent="0.25"/>
    <row r="59683" x14ac:dyDescent="0.25"/>
    <row r="59684" x14ac:dyDescent="0.25"/>
    <row r="59685" x14ac:dyDescent="0.25"/>
    <row r="59686" x14ac:dyDescent="0.25"/>
    <row r="59687" x14ac:dyDescent="0.25"/>
    <row r="59688" x14ac:dyDescent="0.25"/>
    <row r="59689" x14ac:dyDescent="0.25"/>
    <row r="59690" x14ac:dyDescent="0.25"/>
    <row r="59691" x14ac:dyDescent="0.25"/>
    <row r="59692" x14ac:dyDescent="0.25"/>
    <row r="59693" x14ac:dyDescent="0.25"/>
    <row r="59694" x14ac:dyDescent="0.25"/>
    <row r="59695" x14ac:dyDescent="0.25"/>
    <row r="59696" x14ac:dyDescent="0.25"/>
    <row r="59697" x14ac:dyDescent="0.25"/>
    <row r="59698" x14ac:dyDescent="0.25"/>
    <row r="59699" x14ac:dyDescent="0.25"/>
    <row r="59700" x14ac:dyDescent="0.25"/>
    <row r="59701" x14ac:dyDescent="0.25"/>
    <row r="59702" x14ac:dyDescent="0.25"/>
    <row r="59703" x14ac:dyDescent="0.25"/>
    <row r="59704" x14ac:dyDescent="0.25"/>
    <row r="59705" x14ac:dyDescent="0.25"/>
    <row r="59706" x14ac:dyDescent="0.25"/>
    <row r="59707" x14ac:dyDescent="0.25"/>
    <row r="59708" x14ac:dyDescent="0.25"/>
    <row r="59709" x14ac:dyDescent="0.25"/>
    <row r="59710" x14ac:dyDescent="0.25"/>
    <row r="59711" x14ac:dyDescent="0.25"/>
    <row r="59712" x14ac:dyDescent="0.25"/>
    <row r="59713" x14ac:dyDescent="0.25"/>
    <row r="59714" x14ac:dyDescent="0.25"/>
    <row r="59715" x14ac:dyDescent="0.25"/>
    <row r="59716" x14ac:dyDescent="0.25"/>
    <row r="59717" x14ac:dyDescent="0.25"/>
    <row r="59718" x14ac:dyDescent="0.25"/>
    <row r="59719" x14ac:dyDescent="0.25"/>
    <row r="59720" x14ac:dyDescent="0.25"/>
    <row r="59721" x14ac:dyDescent="0.25"/>
    <row r="59722" x14ac:dyDescent="0.25"/>
    <row r="59723" x14ac:dyDescent="0.25"/>
    <row r="59724" x14ac:dyDescent="0.25"/>
    <row r="59725" x14ac:dyDescent="0.25"/>
    <row r="59726" x14ac:dyDescent="0.25"/>
    <row r="59727" x14ac:dyDescent="0.25"/>
    <row r="59728" x14ac:dyDescent="0.25"/>
    <row r="59729" x14ac:dyDescent="0.25"/>
    <row r="59730" x14ac:dyDescent="0.25"/>
    <row r="59731" x14ac:dyDescent="0.25"/>
    <row r="59732" x14ac:dyDescent="0.25"/>
    <row r="59733" x14ac:dyDescent="0.25"/>
    <row r="59734" x14ac:dyDescent="0.25"/>
    <row r="59735" x14ac:dyDescent="0.25"/>
    <row r="59736" x14ac:dyDescent="0.25"/>
    <row r="59737" x14ac:dyDescent="0.25"/>
    <row r="59738" x14ac:dyDescent="0.25"/>
    <row r="59739" x14ac:dyDescent="0.25"/>
    <row r="59740" x14ac:dyDescent="0.25"/>
    <row r="59741" x14ac:dyDescent="0.25"/>
    <row r="59742" x14ac:dyDescent="0.25"/>
    <row r="59743" x14ac:dyDescent="0.25"/>
    <row r="59744" x14ac:dyDescent="0.25"/>
    <row r="59745" x14ac:dyDescent="0.25"/>
    <row r="59746" x14ac:dyDescent="0.25"/>
    <row r="59747" x14ac:dyDescent="0.25"/>
    <row r="59748" x14ac:dyDescent="0.25"/>
    <row r="59749" x14ac:dyDescent="0.25"/>
    <row r="59750" x14ac:dyDescent="0.25"/>
    <row r="59751" x14ac:dyDescent="0.25"/>
    <row r="59752" x14ac:dyDescent="0.25"/>
    <row r="59753" x14ac:dyDescent="0.25"/>
    <row r="59754" x14ac:dyDescent="0.25"/>
    <row r="59755" x14ac:dyDescent="0.25"/>
    <row r="59756" x14ac:dyDescent="0.25"/>
    <row r="59757" x14ac:dyDescent="0.25"/>
    <row r="59758" x14ac:dyDescent="0.25"/>
    <row r="59759" x14ac:dyDescent="0.25"/>
    <row r="59760" x14ac:dyDescent="0.25"/>
    <row r="59761" x14ac:dyDescent="0.25"/>
    <row r="59762" x14ac:dyDescent="0.25"/>
    <row r="59763" x14ac:dyDescent="0.25"/>
    <row r="59764" x14ac:dyDescent="0.25"/>
    <row r="59765" x14ac:dyDescent="0.25"/>
    <row r="59766" x14ac:dyDescent="0.25"/>
    <row r="59767" x14ac:dyDescent="0.25"/>
    <row r="59768" x14ac:dyDescent="0.25"/>
    <row r="59769" x14ac:dyDescent="0.25"/>
    <row r="59770" x14ac:dyDescent="0.25"/>
    <row r="59771" x14ac:dyDescent="0.25"/>
    <row r="59772" x14ac:dyDescent="0.25"/>
    <row r="59773" x14ac:dyDescent="0.25"/>
    <row r="59774" x14ac:dyDescent="0.25"/>
    <row r="59775" x14ac:dyDescent="0.25"/>
    <row r="59776" x14ac:dyDescent="0.25"/>
    <row r="59777" x14ac:dyDescent="0.25"/>
    <row r="59778" x14ac:dyDescent="0.25"/>
    <row r="59779" x14ac:dyDescent="0.25"/>
    <row r="59780" x14ac:dyDescent="0.25"/>
    <row r="59781" x14ac:dyDescent="0.25"/>
    <row r="59782" x14ac:dyDescent="0.25"/>
    <row r="59783" x14ac:dyDescent="0.25"/>
    <row r="59784" x14ac:dyDescent="0.25"/>
    <row r="59785" x14ac:dyDescent="0.25"/>
    <row r="59786" x14ac:dyDescent="0.25"/>
    <row r="59787" x14ac:dyDescent="0.25"/>
    <row r="59788" x14ac:dyDescent="0.25"/>
    <row r="59789" x14ac:dyDescent="0.25"/>
    <row r="59790" x14ac:dyDescent="0.25"/>
    <row r="59791" x14ac:dyDescent="0.25"/>
    <row r="59792" x14ac:dyDescent="0.25"/>
    <row r="59793" x14ac:dyDescent="0.25"/>
    <row r="59794" x14ac:dyDescent="0.25"/>
    <row r="59795" x14ac:dyDescent="0.25"/>
    <row r="59796" x14ac:dyDescent="0.25"/>
    <row r="59797" x14ac:dyDescent="0.25"/>
    <row r="59798" x14ac:dyDescent="0.25"/>
    <row r="59799" x14ac:dyDescent="0.25"/>
    <row r="59800" x14ac:dyDescent="0.25"/>
    <row r="59801" x14ac:dyDescent="0.25"/>
    <row r="59802" x14ac:dyDescent="0.25"/>
    <row r="59803" x14ac:dyDescent="0.25"/>
    <row r="59804" x14ac:dyDescent="0.25"/>
    <row r="59805" x14ac:dyDescent="0.25"/>
    <row r="59806" x14ac:dyDescent="0.25"/>
    <row r="59807" x14ac:dyDescent="0.25"/>
    <row r="59808" x14ac:dyDescent="0.25"/>
    <row r="59809" x14ac:dyDescent="0.25"/>
    <row r="59810" x14ac:dyDescent="0.25"/>
    <row r="59811" x14ac:dyDescent="0.25"/>
    <row r="59812" x14ac:dyDescent="0.25"/>
    <row r="59813" x14ac:dyDescent="0.25"/>
    <row r="59814" x14ac:dyDescent="0.25"/>
    <row r="59815" x14ac:dyDescent="0.25"/>
    <row r="59816" x14ac:dyDescent="0.25"/>
    <row r="59817" x14ac:dyDescent="0.25"/>
    <row r="59818" x14ac:dyDescent="0.25"/>
    <row r="59819" x14ac:dyDescent="0.25"/>
    <row r="59820" x14ac:dyDescent="0.25"/>
    <row r="59821" x14ac:dyDescent="0.25"/>
    <row r="59822" x14ac:dyDescent="0.25"/>
    <row r="59823" x14ac:dyDescent="0.25"/>
    <row r="59824" x14ac:dyDescent="0.25"/>
    <row r="59825" x14ac:dyDescent="0.25"/>
    <row r="59826" x14ac:dyDescent="0.25"/>
    <row r="59827" x14ac:dyDescent="0.25"/>
    <row r="59828" x14ac:dyDescent="0.25"/>
    <row r="59829" x14ac:dyDescent="0.25"/>
    <row r="59830" x14ac:dyDescent="0.25"/>
    <row r="59831" x14ac:dyDescent="0.25"/>
    <row r="59832" x14ac:dyDescent="0.25"/>
    <row r="59833" x14ac:dyDescent="0.25"/>
    <row r="59834" x14ac:dyDescent="0.25"/>
    <row r="59835" x14ac:dyDescent="0.25"/>
    <row r="59836" x14ac:dyDescent="0.25"/>
    <row r="59837" x14ac:dyDescent="0.25"/>
    <row r="59838" x14ac:dyDescent="0.25"/>
    <row r="59839" x14ac:dyDescent="0.25"/>
    <row r="59840" x14ac:dyDescent="0.25"/>
    <row r="59841" x14ac:dyDescent="0.25"/>
    <row r="59842" x14ac:dyDescent="0.25"/>
    <row r="59843" x14ac:dyDescent="0.25"/>
    <row r="59844" x14ac:dyDescent="0.25"/>
    <row r="59845" x14ac:dyDescent="0.25"/>
    <row r="59846" x14ac:dyDescent="0.25"/>
    <row r="59847" x14ac:dyDescent="0.25"/>
    <row r="59848" x14ac:dyDescent="0.25"/>
    <row r="59849" x14ac:dyDescent="0.25"/>
    <row r="59850" x14ac:dyDescent="0.25"/>
    <row r="59851" x14ac:dyDescent="0.25"/>
    <row r="59852" x14ac:dyDescent="0.25"/>
    <row r="59853" x14ac:dyDescent="0.25"/>
    <row r="59854" x14ac:dyDescent="0.25"/>
    <row r="59855" x14ac:dyDescent="0.25"/>
    <row r="59856" x14ac:dyDescent="0.25"/>
    <row r="59857" x14ac:dyDescent="0.25"/>
    <row r="59858" x14ac:dyDescent="0.25"/>
    <row r="59859" x14ac:dyDescent="0.25"/>
    <row r="59860" x14ac:dyDescent="0.25"/>
    <row r="59861" x14ac:dyDescent="0.25"/>
    <row r="59862" x14ac:dyDescent="0.25"/>
    <row r="59863" x14ac:dyDescent="0.25"/>
    <row r="59864" x14ac:dyDescent="0.25"/>
    <row r="59865" x14ac:dyDescent="0.25"/>
    <row r="59866" x14ac:dyDescent="0.25"/>
    <row r="59867" x14ac:dyDescent="0.25"/>
    <row r="59868" x14ac:dyDescent="0.25"/>
    <row r="59869" x14ac:dyDescent="0.25"/>
    <row r="59870" x14ac:dyDescent="0.25"/>
    <row r="59871" x14ac:dyDescent="0.25"/>
    <row r="59872" x14ac:dyDescent="0.25"/>
    <row r="59873" x14ac:dyDescent="0.25"/>
    <row r="59874" x14ac:dyDescent="0.25"/>
    <row r="59875" x14ac:dyDescent="0.25"/>
    <row r="59876" x14ac:dyDescent="0.25"/>
    <row r="59877" x14ac:dyDescent="0.25"/>
    <row r="59878" x14ac:dyDescent="0.25"/>
    <row r="59879" x14ac:dyDescent="0.25"/>
    <row r="59880" x14ac:dyDescent="0.25"/>
    <row r="59881" x14ac:dyDescent="0.25"/>
    <row r="59882" x14ac:dyDescent="0.25"/>
    <row r="59883" x14ac:dyDescent="0.25"/>
    <row r="59884" x14ac:dyDescent="0.25"/>
    <row r="59885" x14ac:dyDescent="0.25"/>
    <row r="59886" x14ac:dyDescent="0.25"/>
    <row r="59887" x14ac:dyDescent="0.25"/>
    <row r="59888" x14ac:dyDescent="0.25"/>
    <row r="59889" x14ac:dyDescent="0.25"/>
    <row r="59890" x14ac:dyDescent="0.25"/>
    <row r="59891" x14ac:dyDescent="0.25"/>
    <row r="59892" x14ac:dyDescent="0.25"/>
    <row r="59893" x14ac:dyDescent="0.25"/>
    <row r="59894" x14ac:dyDescent="0.25"/>
    <row r="59895" x14ac:dyDescent="0.25"/>
    <row r="59896" x14ac:dyDescent="0.25"/>
    <row r="59897" x14ac:dyDescent="0.25"/>
    <row r="59898" x14ac:dyDescent="0.25"/>
    <row r="59899" x14ac:dyDescent="0.25"/>
    <row r="59900" x14ac:dyDescent="0.25"/>
    <row r="59901" x14ac:dyDescent="0.25"/>
    <row r="59902" x14ac:dyDescent="0.25"/>
    <row r="59903" x14ac:dyDescent="0.25"/>
    <row r="59904" x14ac:dyDescent="0.25"/>
    <row r="59905" x14ac:dyDescent="0.25"/>
    <row r="59906" x14ac:dyDescent="0.25"/>
    <row r="59907" x14ac:dyDescent="0.25"/>
    <row r="59908" x14ac:dyDescent="0.25"/>
    <row r="59909" x14ac:dyDescent="0.25"/>
    <row r="59910" x14ac:dyDescent="0.25"/>
    <row r="59911" x14ac:dyDescent="0.25"/>
    <row r="59912" x14ac:dyDescent="0.25"/>
    <row r="59913" x14ac:dyDescent="0.25"/>
    <row r="59914" x14ac:dyDescent="0.25"/>
    <row r="59915" x14ac:dyDescent="0.25"/>
    <row r="59916" x14ac:dyDescent="0.25"/>
    <row r="59917" x14ac:dyDescent="0.25"/>
    <row r="59918" x14ac:dyDescent="0.25"/>
    <row r="59919" x14ac:dyDescent="0.25"/>
    <row r="59920" x14ac:dyDescent="0.25"/>
    <row r="59921" x14ac:dyDescent="0.25"/>
    <row r="59922" x14ac:dyDescent="0.25"/>
    <row r="59923" x14ac:dyDescent="0.25"/>
    <row r="59924" x14ac:dyDescent="0.25"/>
    <row r="59925" x14ac:dyDescent="0.25"/>
    <row r="59926" x14ac:dyDescent="0.25"/>
    <row r="59927" x14ac:dyDescent="0.25"/>
    <row r="59928" x14ac:dyDescent="0.25"/>
    <row r="59929" x14ac:dyDescent="0.25"/>
    <row r="59930" x14ac:dyDescent="0.25"/>
    <row r="59931" x14ac:dyDescent="0.25"/>
    <row r="59932" x14ac:dyDescent="0.25"/>
    <row r="59933" x14ac:dyDescent="0.25"/>
    <row r="59934" x14ac:dyDescent="0.25"/>
    <row r="59935" x14ac:dyDescent="0.25"/>
    <row r="59936" x14ac:dyDescent="0.25"/>
    <row r="59937" x14ac:dyDescent="0.25"/>
    <row r="59938" x14ac:dyDescent="0.25"/>
    <row r="59939" x14ac:dyDescent="0.25"/>
    <row r="59940" x14ac:dyDescent="0.25"/>
    <row r="59941" x14ac:dyDescent="0.25"/>
    <row r="59942" x14ac:dyDescent="0.25"/>
    <row r="59943" x14ac:dyDescent="0.25"/>
    <row r="59944" x14ac:dyDescent="0.25"/>
    <row r="59945" x14ac:dyDescent="0.25"/>
    <row r="59946" x14ac:dyDescent="0.25"/>
    <row r="59947" x14ac:dyDescent="0.25"/>
    <row r="59948" x14ac:dyDescent="0.25"/>
    <row r="59949" x14ac:dyDescent="0.25"/>
    <row r="59950" x14ac:dyDescent="0.25"/>
    <row r="59951" x14ac:dyDescent="0.25"/>
    <row r="59952" x14ac:dyDescent="0.25"/>
    <row r="59953" x14ac:dyDescent="0.25"/>
    <row r="59954" x14ac:dyDescent="0.25"/>
    <row r="59955" x14ac:dyDescent="0.25"/>
    <row r="59956" x14ac:dyDescent="0.25"/>
    <row r="59957" x14ac:dyDescent="0.25"/>
    <row r="59958" x14ac:dyDescent="0.25"/>
    <row r="59959" x14ac:dyDescent="0.25"/>
    <row r="59960" x14ac:dyDescent="0.25"/>
    <row r="59961" x14ac:dyDescent="0.25"/>
    <row r="59962" x14ac:dyDescent="0.25"/>
    <row r="59963" x14ac:dyDescent="0.25"/>
    <row r="59964" x14ac:dyDescent="0.25"/>
    <row r="59965" x14ac:dyDescent="0.25"/>
    <row r="59966" x14ac:dyDescent="0.25"/>
    <row r="59967" x14ac:dyDescent="0.25"/>
    <row r="59968" x14ac:dyDescent="0.25"/>
    <row r="59969" x14ac:dyDescent="0.25"/>
    <row r="59970" x14ac:dyDescent="0.25"/>
    <row r="59971" x14ac:dyDescent="0.25"/>
    <row r="59972" x14ac:dyDescent="0.25"/>
    <row r="59973" x14ac:dyDescent="0.25"/>
    <row r="59974" x14ac:dyDescent="0.25"/>
    <row r="59975" x14ac:dyDescent="0.25"/>
    <row r="59976" x14ac:dyDescent="0.25"/>
    <row r="59977" x14ac:dyDescent="0.25"/>
    <row r="59978" x14ac:dyDescent="0.25"/>
    <row r="59979" x14ac:dyDescent="0.25"/>
    <row r="59980" x14ac:dyDescent="0.25"/>
    <row r="59981" x14ac:dyDescent="0.25"/>
    <row r="59982" x14ac:dyDescent="0.25"/>
    <row r="59983" x14ac:dyDescent="0.25"/>
    <row r="59984" x14ac:dyDescent="0.25"/>
    <row r="59985" x14ac:dyDescent="0.25"/>
    <row r="59986" x14ac:dyDescent="0.25"/>
    <row r="59987" x14ac:dyDescent="0.25"/>
    <row r="59988" x14ac:dyDescent="0.25"/>
    <row r="59989" x14ac:dyDescent="0.25"/>
    <row r="59990" x14ac:dyDescent="0.25"/>
    <row r="59991" x14ac:dyDescent="0.25"/>
    <row r="59992" x14ac:dyDescent="0.25"/>
    <row r="59993" x14ac:dyDescent="0.25"/>
    <row r="59994" x14ac:dyDescent="0.25"/>
    <row r="59995" x14ac:dyDescent="0.25"/>
    <row r="59996" x14ac:dyDescent="0.25"/>
    <row r="59997" x14ac:dyDescent="0.25"/>
    <row r="59998" x14ac:dyDescent="0.25"/>
    <row r="59999" x14ac:dyDescent="0.25"/>
    <row r="60000" x14ac:dyDescent="0.25"/>
    <row r="60001" x14ac:dyDescent="0.25"/>
    <row r="60002" x14ac:dyDescent="0.25"/>
    <row r="60003" x14ac:dyDescent="0.25"/>
    <row r="60004" x14ac:dyDescent="0.25"/>
    <row r="60005" x14ac:dyDescent="0.25"/>
    <row r="60006" x14ac:dyDescent="0.25"/>
    <row r="60007" x14ac:dyDescent="0.25"/>
    <row r="60008" x14ac:dyDescent="0.25"/>
    <row r="60009" x14ac:dyDescent="0.25"/>
    <row r="60010" x14ac:dyDescent="0.25"/>
    <row r="60011" x14ac:dyDescent="0.25"/>
    <row r="60012" x14ac:dyDescent="0.25"/>
    <row r="60013" x14ac:dyDescent="0.25"/>
    <row r="60014" x14ac:dyDescent="0.25"/>
    <row r="60015" x14ac:dyDescent="0.25"/>
    <row r="60016" x14ac:dyDescent="0.25"/>
    <row r="60017" x14ac:dyDescent="0.25"/>
    <row r="60018" x14ac:dyDescent="0.25"/>
    <row r="60019" x14ac:dyDescent="0.25"/>
    <row r="60020" x14ac:dyDescent="0.25"/>
    <row r="60021" x14ac:dyDescent="0.25"/>
    <row r="60022" x14ac:dyDescent="0.25"/>
    <row r="60023" x14ac:dyDescent="0.25"/>
    <row r="60024" x14ac:dyDescent="0.25"/>
    <row r="60025" x14ac:dyDescent="0.25"/>
    <row r="60026" x14ac:dyDescent="0.25"/>
    <row r="60027" x14ac:dyDescent="0.25"/>
    <row r="60028" x14ac:dyDescent="0.25"/>
    <row r="60029" x14ac:dyDescent="0.25"/>
    <row r="60030" x14ac:dyDescent="0.25"/>
    <row r="60031" x14ac:dyDescent="0.25"/>
    <row r="60032" x14ac:dyDescent="0.25"/>
    <row r="60033" x14ac:dyDescent="0.25"/>
    <row r="60034" x14ac:dyDescent="0.25"/>
    <row r="60035" x14ac:dyDescent="0.25"/>
    <row r="60036" x14ac:dyDescent="0.25"/>
    <row r="60037" x14ac:dyDescent="0.25"/>
    <row r="60038" x14ac:dyDescent="0.25"/>
    <row r="60039" x14ac:dyDescent="0.25"/>
    <row r="60040" x14ac:dyDescent="0.25"/>
    <row r="60041" x14ac:dyDescent="0.25"/>
    <row r="60042" x14ac:dyDescent="0.25"/>
    <row r="60043" x14ac:dyDescent="0.25"/>
    <row r="60044" x14ac:dyDescent="0.25"/>
    <row r="60045" x14ac:dyDescent="0.25"/>
    <row r="60046" x14ac:dyDescent="0.25"/>
    <row r="60047" x14ac:dyDescent="0.25"/>
    <row r="60048" x14ac:dyDescent="0.25"/>
    <row r="60049" x14ac:dyDescent="0.25"/>
    <row r="60050" x14ac:dyDescent="0.25"/>
    <row r="60051" x14ac:dyDescent="0.25"/>
    <row r="60052" x14ac:dyDescent="0.25"/>
    <row r="60053" x14ac:dyDescent="0.25"/>
    <row r="60054" x14ac:dyDescent="0.25"/>
    <row r="60055" x14ac:dyDescent="0.25"/>
    <row r="60056" x14ac:dyDescent="0.25"/>
    <row r="60057" x14ac:dyDescent="0.25"/>
    <row r="60058" x14ac:dyDescent="0.25"/>
    <row r="60059" x14ac:dyDescent="0.25"/>
    <row r="60060" x14ac:dyDescent="0.25"/>
    <row r="60061" x14ac:dyDescent="0.25"/>
    <row r="60062" x14ac:dyDescent="0.25"/>
    <row r="60063" x14ac:dyDescent="0.25"/>
    <row r="60064" x14ac:dyDescent="0.25"/>
    <row r="60065" x14ac:dyDescent="0.25"/>
    <row r="60066" x14ac:dyDescent="0.25"/>
    <row r="60067" x14ac:dyDescent="0.25"/>
    <row r="60068" x14ac:dyDescent="0.25"/>
    <row r="60069" x14ac:dyDescent="0.25"/>
    <row r="60070" x14ac:dyDescent="0.25"/>
    <row r="60071" x14ac:dyDescent="0.25"/>
    <row r="60072" x14ac:dyDescent="0.25"/>
    <row r="60073" x14ac:dyDescent="0.25"/>
    <row r="60074" x14ac:dyDescent="0.25"/>
    <row r="60075" x14ac:dyDescent="0.25"/>
    <row r="60076" x14ac:dyDescent="0.25"/>
    <row r="60077" x14ac:dyDescent="0.25"/>
    <row r="60078" x14ac:dyDescent="0.25"/>
    <row r="60079" x14ac:dyDescent="0.25"/>
    <row r="60080" x14ac:dyDescent="0.25"/>
    <row r="60081" x14ac:dyDescent="0.25"/>
    <row r="60082" x14ac:dyDescent="0.25"/>
    <row r="60083" x14ac:dyDescent="0.25"/>
    <row r="60084" x14ac:dyDescent="0.25"/>
    <row r="60085" x14ac:dyDescent="0.25"/>
    <row r="60086" x14ac:dyDescent="0.25"/>
    <row r="60087" x14ac:dyDescent="0.25"/>
    <row r="60088" x14ac:dyDescent="0.25"/>
    <row r="60089" x14ac:dyDescent="0.25"/>
    <row r="60090" x14ac:dyDescent="0.25"/>
    <row r="60091" x14ac:dyDescent="0.25"/>
    <row r="60092" x14ac:dyDescent="0.25"/>
    <row r="60093" x14ac:dyDescent="0.25"/>
    <row r="60094" x14ac:dyDescent="0.25"/>
    <row r="60095" x14ac:dyDescent="0.25"/>
    <row r="60096" x14ac:dyDescent="0.25"/>
    <row r="60097" x14ac:dyDescent="0.25"/>
    <row r="60098" x14ac:dyDescent="0.25"/>
    <row r="60099" x14ac:dyDescent="0.25"/>
    <row r="60100" x14ac:dyDescent="0.25"/>
    <row r="60101" x14ac:dyDescent="0.25"/>
    <row r="60102" x14ac:dyDescent="0.25"/>
    <row r="60103" x14ac:dyDescent="0.25"/>
    <row r="60104" x14ac:dyDescent="0.25"/>
    <row r="60105" x14ac:dyDescent="0.25"/>
    <row r="60106" x14ac:dyDescent="0.25"/>
    <row r="60107" x14ac:dyDescent="0.25"/>
    <row r="60108" x14ac:dyDescent="0.25"/>
    <row r="60109" x14ac:dyDescent="0.25"/>
    <row r="60110" x14ac:dyDescent="0.25"/>
    <row r="60111" x14ac:dyDescent="0.25"/>
    <row r="60112" x14ac:dyDescent="0.25"/>
    <row r="60113" x14ac:dyDescent="0.25"/>
    <row r="60114" x14ac:dyDescent="0.25"/>
    <row r="60115" x14ac:dyDescent="0.25"/>
    <row r="60116" x14ac:dyDescent="0.25"/>
    <row r="60117" x14ac:dyDescent="0.25"/>
    <row r="60118" x14ac:dyDescent="0.25"/>
    <row r="60119" x14ac:dyDescent="0.25"/>
    <row r="60120" x14ac:dyDescent="0.25"/>
    <row r="60121" x14ac:dyDescent="0.25"/>
    <row r="60122" x14ac:dyDescent="0.25"/>
    <row r="60123" x14ac:dyDescent="0.25"/>
    <row r="60124" x14ac:dyDescent="0.25"/>
    <row r="60125" x14ac:dyDescent="0.25"/>
    <row r="60126" x14ac:dyDescent="0.25"/>
    <row r="60127" x14ac:dyDescent="0.25"/>
    <row r="60128" x14ac:dyDescent="0.25"/>
    <row r="60129" x14ac:dyDescent="0.25"/>
    <row r="60130" x14ac:dyDescent="0.25"/>
    <row r="60131" x14ac:dyDescent="0.25"/>
    <row r="60132" x14ac:dyDescent="0.25"/>
    <row r="60133" x14ac:dyDescent="0.25"/>
    <row r="60134" x14ac:dyDescent="0.25"/>
    <row r="60135" x14ac:dyDescent="0.25"/>
    <row r="60136" x14ac:dyDescent="0.25"/>
    <row r="60137" x14ac:dyDescent="0.25"/>
    <row r="60138" x14ac:dyDescent="0.25"/>
    <row r="60139" x14ac:dyDescent="0.25"/>
    <row r="60140" x14ac:dyDescent="0.25"/>
    <row r="60141" x14ac:dyDescent="0.25"/>
    <row r="60142" x14ac:dyDescent="0.25"/>
    <row r="60143" x14ac:dyDescent="0.25"/>
    <row r="60144" x14ac:dyDescent="0.25"/>
    <row r="60145" x14ac:dyDescent="0.25"/>
    <row r="60146" x14ac:dyDescent="0.25"/>
    <row r="60147" x14ac:dyDescent="0.25"/>
    <row r="60148" x14ac:dyDescent="0.25"/>
    <row r="60149" x14ac:dyDescent="0.25"/>
    <row r="60150" x14ac:dyDescent="0.25"/>
    <row r="60151" x14ac:dyDescent="0.25"/>
    <row r="60152" x14ac:dyDescent="0.25"/>
    <row r="60153" x14ac:dyDescent="0.25"/>
    <row r="60154" x14ac:dyDescent="0.25"/>
    <row r="60155" x14ac:dyDescent="0.25"/>
    <row r="60156" x14ac:dyDescent="0.25"/>
    <row r="60157" x14ac:dyDescent="0.25"/>
    <row r="60158" x14ac:dyDescent="0.25"/>
    <row r="60159" x14ac:dyDescent="0.25"/>
    <row r="60160" x14ac:dyDescent="0.25"/>
    <row r="60161" x14ac:dyDescent="0.25"/>
    <row r="60162" x14ac:dyDescent="0.25"/>
    <row r="60163" x14ac:dyDescent="0.25"/>
    <row r="60164" x14ac:dyDescent="0.25"/>
    <row r="60165" x14ac:dyDescent="0.25"/>
    <row r="60166" x14ac:dyDescent="0.25"/>
    <row r="60167" x14ac:dyDescent="0.25"/>
    <row r="60168" x14ac:dyDescent="0.25"/>
    <row r="60169" x14ac:dyDescent="0.25"/>
    <row r="60170" x14ac:dyDescent="0.25"/>
    <row r="60171" x14ac:dyDescent="0.25"/>
    <row r="60172" x14ac:dyDescent="0.25"/>
    <row r="60173" x14ac:dyDescent="0.25"/>
    <row r="60174" x14ac:dyDescent="0.25"/>
    <row r="60175" x14ac:dyDescent="0.25"/>
    <row r="60176" x14ac:dyDescent="0.25"/>
    <row r="60177" x14ac:dyDescent="0.25"/>
    <row r="60178" x14ac:dyDescent="0.25"/>
    <row r="60179" x14ac:dyDescent="0.25"/>
    <row r="60180" x14ac:dyDescent="0.25"/>
    <row r="60181" x14ac:dyDescent="0.25"/>
    <row r="60182" x14ac:dyDescent="0.25"/>
    <row r="60183" x14ac:dyDescent="0.25"/>
    <row r="60184" x14ac:dyDescent="0.25"/>
    <row r="60185" x14ac:dyDescent="0.25"/>
    <row r="60186" x14ac:dyDescent="0.25"/>
    <row r="60187" x14ac:dyDescent="0.25"/>
    <row r="60188" x14ac:dyDescent="0.25"/>
    <row r="60189" x14ac:dyDescent="0.25"/>
    <row r="60190" x14ac:dyDescent="0.25"/>
    <row r="60191" x14ac:dyDescent="0.25"/>
    <row r="60192" x14ac:dyDescent="0.25"/>
    <row r="60193" x14ac:dyDescent="0.25"/>
    <row r="60194" x14ac:dyDescent="0.25"/>
    <row r="60195" x14ac:dyDescent="0.25"/>
    <row r="60196" x14ac:dyDescent="0.25"/>
    <row r="60197" x14ac:dyDescent="0.25"/>
    <row r="60198" x14ac:dyDescent="0.25"/>
    <row r="60199" x14ac:dyDescent="0.25"/>
    <row r="60200" x14ac:dyDescent="0.25"/>
    <row r="60201" x14ac:dyDescent="0.25"/>
    <row r="60202" x14ac:dyDescent="0.25"/>
    <row r="60203" x14ac:dyDescent="0.25"/>
    <row r="60204" x14ac:dyDescent="0.25"/>
    <row r="60205" x14ac:dyDescent="0.25"/>
    <row r="60206" x14ac:dyDescent="0.25"/>
    <row r="60207" x14ac:dyDescent="0.25"/>
    <row r="60208" x14ac:dyDescent="0.25"/>
    <row r="60209" x14ac:dyDescent="0.25"/>
    <row r="60210" x14ac:dyDescent="0.25"/>
    <row r="60211" x14ac:dyDescent="0.25"/>
    <row r="60212" x14ac:dyDescent="0.25"/>
    <row r="60213" x14ac:dyDescent="0.25"/>
    <row r="60214" x14ac:dyDescent="0.25"/>
    <row r="60215" x14ac:dyDescent="0.25"/>
    <row r="60216" x14ac:dyDescent="0.25"/>
    <row r="60217" x14ac:dyDescent="0.25"/>
    <row r="60218" x14ac:dyDescent="0.25"/>
    <row r="60219" x14ac:dyDescent="0.25"/>
    <row r="60220" x14ac:dyDescent="0.25"/>
    <row r="60221" x14ac:dyDescent="0.25"/>
    <row r="60222" x14ac:dyDescent="0.25"/>
    <row r="60223" x14ac:dyDescent="0.25"/>
    <row r="60224" x14ac:dyDescent="0.25"/>
    <row r="60225" x14ac:dyDescent="0.25"/>
    <row r="60226" x14ac:dyDescent="0.25"/>
    <row r="60227" x14ac:dyDescent="0.25"/>
    <row r="60228" x14ac:dyDescent="0.25"/>
    <row r="60229" x14ac:dyDescent="0.25"/>
    <row r="60230" x14ac:dyDescent="0.25"/>
    <row r="60231" x14ac:dyDescent="0.25"/>
    <row r="60232" x14ac:dyDescent="0.25"/>
    <row r="60233" x14ac:dyDescent="0.25"/>
    <row r="60234" x14ac:dyDescent="0.25"/>
    <row r="60235" x14ac:dyDescent="0.25"/>
    <row r="60236" x14ac:dyDescent="0.25"/>
    <row r="60237" x14ac:dyDescent="0.25"/>
    <row r="60238" x14ac:dyDescent="0.25"/>
    <row r="60239" x14ac:dyDescent="0.25"/>
    <row r="60240" x14ac:dyDescent="0.25"/>
    <row r="60241" x14ac:dyDescent="0.25"/>
    <row r="60242" x14ac:dyDescent="0.25"/>
    <row r="60243" x14ac:dyDescent="0.25"/>
    <row r="60244" x14ac:dyDescent="0.25"/>
    <row r="60245" x14ac:dyDescent="0.25"/>
    <row r="60246" x14ac:dyDescent="0.25"/>
    <row r="60247" x14ac:dyDescent="0.25"/>
    <row r="60248" x14ac:dyDescent="0.25"/>
    <row r="60249" x14ac:dyDescent="0.25"/>
    <row r="60250" x14ac:dyDescent="0.25"/>
    <row r="60251" x14ac:dyDescent="0.25"/>
    <row r="60252" x14ac:dyDescent="0.25"/>
    <row r="60253" x14ac:dyDescent="0.25"/>
    <row r="60254" x14ac:dyDescent="0.25"/>
    <row r="60255" x14ac:dyDescent="0.25"/>
    <row r="60256" x14ac:dyDescent="0.25"/>
    <row r="60257" x14ac:dyDescent="0.25"/>
    <row r="60258" x14ac:dyDescent="0.25"/>
    <row r="60259" x14ac:dyDescent="0.25"/>
    <row r="60260" x14ac:dyDescent="0.25"/>
    <row r="60261" x14ac:dyDescent="0.25"/>
    <row r="60262" x14ac:dyDescent="0.25"/>
    <row r="60263" x14ac:dyDescent="0.25"/>
    <row r="60264" x14ac:dyDescent="0.25"/>
    <row r="60265" x14ac:dyDescent="0.25"/>
    <row r="60266" x14ac:dyDescent="0.25"/>
    <row r="60267" x14ac:dyDescent="0.25"/>
    <row r="60268" x14ac:dyDescent="0.25"/>
    <row r="60269" x14ac:dyDescent="0.25"/>
    <row r="60270" x14ac:dyDescent="0.25"/>
    <row r="60271" x14ac:dyDescent="0.25"/>
    <row r="60272" x14ac:dyDescent="0.25"/>
    <row r="60273" x14ac:dyDescent="0.25"/>
    <row r="60274" x14ac:dyDescent="0.25"/>
    <row r="60275" x14ac:dyDescent="0.25"/>
    <row r="60276" x14ac:dyDescent="0.25"/>
    <row r="60277" x14ac:dyDescent="0.25"/>
    <row r="60278" x14ac:dyDescent="0.25"/>
    <row r="60279" x14ac:dyDescent="0.25"/>
    <row r="60280" x14ac:dyDescent="0.25"/>
    <row r="60281" x14ac:dyDescent="0.25"/>
    <row r="60282" x14ac:dyDescent="0.25"/>
    <row r="60283" x14ac:dyDescent="0.25"/>
    <row r="60284" x14ac:dyDescent="0.25"/>
    <row r="60285" x14ac:dyDescent="0.25"/>
    <row r="60286" x14ac:dyDescent="0.25"/>
    <row r="60287" x14ac:dyDescent="0.25"/>
    <row r="60288" x14ac:dyDescent="0.25"/>
    <row r="60289" x14ac:dyDescent="0.25"/>
    <row r="60290" x14ac:dyDescent="0.25"/>
    <row r="60291" x14ac:dyDescent="0.25"/>
    <row r="60292" x14ac:dyDescent="0.25"/>
    <row r="60293" x14ac:dyDescent="0.25"/>
    <row r="60294" x14ac:dyDescent="0.25"/>
    <row r="60295" x14ac:dyDescent="0.25"/>
    <row r="60296" x14ac:dyDescent="0.25"/>
    <row r="60297" x14ac:dyDescent="0.25"/>
    <row r="60298" x14ac:dyDescent="0.25"/>
    <row r="60299" x14ac:dyDescent="0.25"/>
    <row r="60300" x14ac:dyDescent="0.25"/>
    <row r="60301" x14ac:dyDescent="0.25"/>
    <row r="60302" x14ac:dyDescent="0.25"/>
    <row r="60303" x14ac:dyDescent="0.25"/>
    <row r="60304" x14ac:dyDescent="0.25"/>
    <row r="60305" x14ac:dyDescent="0.25"/>
    <row r="60306" x14ac:dyDescent="0.25"/>
    <row r="60307" x14ac:dyDescent="0.25"/>
    <row r="60308" x14ac:dyDescent="0.25"/>
    <row r="60309" x14ac:dyDescent="0.25"/>
    <row r="60310" x14ac:dyDescent="0.25"/>
    <row r="60311" x14ac:dyDescent="0.25"/>
    <row r="60312" x14ac:dyDescent="0.25"/>
    <row r="60313" x14ac:dyDescent="0.25"/>
    <row r="60314" x14ac:dyDescent="0.25"/>
    <row r="60315" x14ac:dyDescent="0.25"/>
    <row r="60316" x14ac:dyDescent="0.25"/>
    <row r="60317" x14ac:dyDescent="0.25"/>
    <row r="60318" x14ac:dyDescent="0.25"/>
    <row r="60319" x14ac:dyDescent="0.25"/>
    <row r="60320" x14ac:dyDescent="0.25"/>
    <row r="60321" x14ac:dyDescent="0.25"/>
    <row r="60322" x14ac:dyDescent="0.25"/>
    <row r="60323" x14ac:dyDescent="0.25"/>
    <row r="60324" x14ac:dyDescent="0.25"/>
    <row r="60325" x14ac:dyDescent="0.25"/>
    <row r="60326" x14ac:dyDescent="0.25"/>
    <row r="60327" x14ac:dyDescent="0.25"/>
    <row r="60328" x14ac:dyDescent="0.25"/>
    <row r="60329" x14ac:dyDescent="0.25"/>
    <row r="60330" x14ac:dyDescent="0.25"/>
    <row r="60331" x14ac:dyDescent="0.25"/>
    <row r="60332" x14ac:dyDescent="0.25"/>
    <row r="60333" x14ac:dyDescent="0.25"/>
    <row r="60334" x14ac:dyDescent="0.25"/>
    <row r="60335" x14ac:dyDescent="0.25"/>
    <row r="60336" x14ac:dyDescent="0.25"/>
    <row r="60337" x14ac:dyDescent="0.25"/>
    <row r="60338" x14ac:dyDescent="0.25"/>
    <row r="60339" x14ac:dyDescent="0.25"/>
    <row r="60340" x14ac:dyDescent="0.25"/>
    <row r="60341" x14ac:dyDescent="0.25"/>
    <row r="60342" x14ac:dyDescent="0.25"/>
    <row r="60343" x14ac:dyDescent="0.25"/>
    <row r="60344" x14ac:dyDescent="0.25"/>
    <row r="60345" x14ac:dyDescent="0.25"/>
    <row r="60346" x14ac:dyDescent="0.25"/>
    <row r="60347" x14ac:dyDescent="0.25"/>
    <row r="60348" x14ac:dyDescent="0.25"/>
    <row r="60349" x14ac:dyDescent="0.25"/>
    <row r="60350" x14ac:dyDescent="0.25"/>
    <row r="60351" x14ac:dyDescent="0.25"/>
    <row r="60352" x14ac:dyDescent="0.25"/>
    <row r="60353" x14ac:dyDescent="0.25"/>
    <row r="60354" x14ac:dyDescent="0.25"/>
    <row r="60355" x14ac:dyDescent="0.25"/>
    <row r="60356" x14ac:dyDescent="0.25"/>
    <row r="60357" x14ac:dyDescent="0.25"/>
    <row r="60358" x14ac:dyDescent="0.25"/>
    <row r="60359" x14ac:dyDescent="0.25"/>
    <row r="60360" x14ac:dyDescent="0.25"/>
    <row r="60361" x14ac:dyDescent="0.25"/>
    <row r="60362" x14ac:dyDescent="0.25"/>
    <row r="60363" x14ac:dyDescent="0.25"/>
    <row r="60364" x14ac:dyDescent="0.25"/>
    <row r="60365" x14ac:dyDescent="0.25"/>
    <row r="60366" x14ac:dyDescent="0.25"/>
    <row r="60367" x14ac:dyDescent="0.25"/>
    <row r="60368" x14ac:dyDescent="0.25"/>
    <row r="60369" x14ac:dyDescent="0.25"/>
    <row r="60370" x14ac:dyDescent="0.25"/>
    <row r="60371" x14ac:dyDescent="0.25"/>
    <row r="60372" x14ac:dyDescent="0.25"/>
    <row r="60373" x14ac:dyDescent="0.25"/>
    <row r="60374" x14ac:dyDescent="0.25"/>
    <row r="60375" x14ac:dyDescent="0.25"/>
    <row r="60376" x14ac:dyDescent="0.25"/>
    <row r="60377" x14ac:dyDescent="0.25"/>
    <row r="60378" x14ac:dyDescent="0.25"/>
    <row r="60379" x14ac:dyDescent="0.25"/>
    <row r="60380" x14ac:dyDescent="0.25"/>
    <row r="60381" x14ac:dyDescent="0.25"/>
    <row r="60382" x14ac:dyDescent="0.25"/>
    <row r="60383" x14ac:dyDescent="0.25"/>
    <row r="60384" x14ac:dyDescent="0.25"/>
    <row r="60385" x14ac:dyDescent="0.25"/>
    <row r="60386" x14ac:dyDescent="0.25"/>
    <row r="60387" x14ac:dyDescent="0.25"/>
    <row r="60388" x14ac:dyDescent="0.25"/>
    <row r="60389" x14ac:dyDescent="0.25"/>
    <row r="60390" x14ac:dyDescent="0.25"/>
    <row r="60391" x14ac:dyDescent="0.25"/>
    <row r="60392" x14ac:dyDescent="0.25"/>
    <row r="60393" x14ac:dyDescent="0.25"/>
    <row r="60394" x14ac:dyDescent="0.25"/>
    <row r="60395" x14ac:dyDescent="0.25"/>
    <row r="60396" x14ac:dyDescent="0.25"/>
    <row r="60397" x14ac:dyDescent="0.25"/>
    <row r="60398" x14ac:dyDescent="0.25"/>
    <row r="60399" x14ac:dyDescent="0.25"/>
    <row r="60400" x14ac:dyDescent="0.25"/>
    <row r="60401" x14ac:dyDescent="0.25"/>
    <row r="60402" x14ac:dyDescent="0.25"/>
    <row r="60403" x14ac:dyDescent="0.25"/>
    <row r="60404" x14ac:dyDescent="0.25"/>
    <row r="60405" x14ac:dyDescent="0.25"/>
    <row r="60406" x14ac:dyDescent="0.25"/>
    <row r="60407" x14ac:dyDescent="0.25"/>
    <row r="60408" x14ac:dyDescent="0.25"/>
    <row r="60409" x14ac:dyDescent="0.25"/>
    <row r="60410" x14ac:dyDescent="0.25"/>
    <row r="60411" x14ac:dyDescent="0.25"/>
    <row r="60412" x14ac:dyDescent="0.25"/>
    <row r="60413" x14ac:dyDescent="0.25"/>
    <row r="60414" x14ac:dyDescent="0.25"/>
    <row r="60415" x14ac:dyDescent="0.25"/>
    <row r="60416" x14ac:dyDescent="0.25"/>
    <row r="60417" x14ac:dyDescent="0.25"/>
    <row r="60418" x14ac:dyDescent="0.25"/>
    <row r="60419" x14ac:dyDescent="0.25"/>
    <row r="60420" x14ac:dyDescent="0.25"/>
    <row r="60421" x14ac:dyDescent="0.25"/>
    <row r="60422" x14ac:dyDescent="0.25"/>
    <row r="60423" x14ac:dyDescent="0.25"/>
    <row r="60424" x14ac:dyDescent="0.25"/>
    <row r="60425" x14ac:dyDescent="0.25"/>
    <row r="60426" x14ac:dyDescent="0.25"/>
    <row r="60427" x14ac:dyDescent="0.25"/>
    <row r="60428" x14ac:dyDescent="0.25"/>
    <row r="60429" x14ac:dyDescent="0.25"/>
    <row r="60430" x14ac:dyDescent="0.25"/>
    <row r="60431" x14ac:dyDescent="0.25"/>
    <row r="60432" x14ac:dyDescent="0.25"/>
    <row r="60433" x14ac:dyDescent="0.25"/>
    <row r="60434" x14ac:dyDescent="0.25"/>
    <row r="60435" x14ac:dyDescent="0.25"/>
    <row r="60436" x14ac:dyDescent="0.25"/>
    <row r="60437" x14ac:dyDescent="0.25"/>
    <row r="60438" x14ac:dyDescent="0.25"/>
    <row r="60439" x14ac:dyDescent="0.25"/>
    <row r="60440" x14ac:dyDescent="0.25"/>
    <row r="60441" x14ac:dyDescent="0.25"/>
    <row r="60442" x14ac:dyDescent="0.25"/>
    <row r="60443" x14ac:dyDescent="0.25"/>
    <row r="60444" x14ac:dyDescent="0.25"/>
    <row r="60445" x14ac:dyDescent="0.25"/>
    <row r="60446" x14ac:dyDescent="0.25"/>
    <row r="60447" x14ac:dyDescent="0.25"/>
    <row r="60448" x14ac:dyDescent="0.25"/>
    <row r="60449" x14ac:dyDescent="0.25"/>
    <row r="60450" x14ac:dyDescent="0.25"/>
    <row r="60451" x14ac:dyDescent="0.25"/>
    <row r="60452" x14ac:dyDescent="0.25"/>
    <row r="60453" x14ac:dyDescent="0.25"/>
    <row r="60454" x14ac:dyDescent="0.25"/>
    <row r="60455" x14ac:dyDescent="0.25"/>
    <row r="60456" x14ac:dyDescent="0.25"/>
    <row r="60457" x14ac:dyDescent="0.25"/>
    <row r="60458" x14ac:dyDescent="0.25"/>
    <row r="60459" x14ac:dyDescent="0.25"/>
    <row r="60460" x14ac:dyDescent="0.25"/>
    <row r="60461" x14ac:dyDescent="0.25"/>
    <row r="60462" x14ac:dyDescent="0.25"/>
    <row r="60463" x14ac:dyDescent="0.25"/>
    <row r="60464" x14ac:dyDescent="0.25"/>
    <row r="60465" x14ac:dyDescent="0.25"/>
    <row r="60466" x14ac:dyDescent="0.25"/>
    <row r="60467" x14ac:dyDescent="0.25"/>
    <row r="60468" x14ac:dyDescent="0.25"/>
    <row r="60469" x14ac:dyDescent="0.25"/>
    <row r="60470" x14ac:dyDescent="0.25"/>
    <row r="60471" x14ac:dyDescent="0.25"/>
    <row r="60472" x14ac:dyDescent="0.25"/>
    <row r="60473" x14ac:dyDescent="0.25"/>
    <row r="60474" x14ac:dyDescent="0.25"/>
    <row r="60475" x14ac:dyDescent="0.25"/>
    <row r="60476" x14ac:dyDescent="0.25"/>
    <row r="60477" x14ac:dyDescent="0.25"/>
    <row r="60478" x14ac:dyDescent="0.25"/>
    <row r="60479" x14ac:dyDescent="0.25"/>
    <row r="60480" x14ac:dyDescent="0.25"/>
    <row r="60481" x14ac:dyDescent="0.25"/>
    <row r="60482" x14ac:dyDescent="0.25"/>
    <row r="60483" x14ac:dyDescent="0.25"/>
    <row r="60484" x14ac:dyDescent="0.25"/>
    <row r="60485" x14ac:dyDescent="0.25"/>
    <row r="60486" x14ac:dyDescent="0.25"/>
    <row r="60487" x14ac:dyDescent="0.25"/>
    <row r="60488" x14ac:dyDescent="0.25"/>
    <row r="60489" x14ac:dyDescent="0.25"/>
    <row r="60490" x14ac:dyDescent="0.25"/>
    <row r="60491" x14ac:dyDescent="0.25"/>
    <row r="60492" x14ac:dyDescent="0.25"/>
    <row r="60493" x14ac:dyDescent="0.25"/>
    <row r="60494" x14ac:dyDescent="0.25"/>
    <row r="60495" x14ac:dyDescent="0.25"/>
    <row r="60496" x14ac:dyDescent="0.25"/>
    <row r="60497" x14ac:dyDescent="0.25"/>
    <row r="60498" x14ac:dyDescent="0.25"/>
    <row r="60499" x14ac:dyDescent="0.25"/>
    <row r="60500" x14ac:dyDescent="0.25"/>
    <row r="60501" x14ac:dyDescent="0.25"/>
    <row r="60502" x14ac:dyDescent="0.25"/>
    <row r="60503" x14ac:dyDescent="0.25"/>
    <row r="60504" x14ac:dyDescent="0.25"/>
    <row r="60505" x14ac:dyDescent="0.25"/>
    <row r="60506" x14ac:dyDescent="0.25"/>
    <row r="60507" x14ac:dyDescent="0.25"/>
    <row r="60508" x14ac:dyDescent="0.25"/>
    <row r="60509" x14ac:dyDescent="0.25"/>
    <row r="60510" x14ac:dyDescent="0.25"/>
    <row r="60511" x14ac:dyDescent="0.25"/>
    <row r="60512" x14ac:dyDescent="0.25"/>
    <row r="60513" x14ac:dyDescent="0.25"/>
    <row r="60514" x14ac:dyDescent="0.25"/>
    <row r="60515" x14ac:dyDescent="0.25"/>
    <row r="60516" x14ac:dyDescent="0.25"/>
    <row r="60517" x14ac:dyDescent="0.25"/>
    <row r="60518" x14ac:dyDescent="0.25"/>
    <row r="60519" x14ac:dyDescent="0.25"/>
    <row r="60520" x14ac:dyDescent="0.25"/>
    <row r="60521" x14ac:dyDescent="0.25"/>
    <row r="60522" x14ac:dyDescent="0.25"/>
    <row r="60523" x14ac:dyDescent="0.25"/>
    <row r="60524" x14ac:dyDescent="0.25"/>
    <row r="60525" x14ac:dyDescent="0.25"/>
    <row r="60526" x14ac:dyDescent="0.25"/>
    <row r="60527" x14ac:dyDescent="0.25"/>
    <row r="60528" x14ac:dyDescent="0.25"/>
    <row r="60529" x14ac:dyDescent="0.25"/>
    <row r="60530" x14ac:dyDescent="0.25"/>
    <row r="60531" x14ac:dyDescent="0.25"/>
    <row r="60532" x14ac:dyDescent="0.25"/>
    <row r="60533" x14ac:dyDescent="0.25"/>
    <row r="60534" x14ac:dyDescent="0.25"/>
    <row r="60535" x14ac:dyDescent="0.25"/>
    <row r="60536" x14ac:dyDescent="0.25"/>
    <row r="60537" x14ac:dyDescent="0.25"/>
    <row r="60538" x14ac:dyDescent="0.25"/>
    <row r="60539" x14ac:dyDescent="0.25"/>
    <row r="60540" x14ac:dyDescent="0.25"/>
    <row r="60541" x14ac:dyDescent="0.25"/>
    <row r="60542" x14ac:dyDescent="0.25"/>
    <row r="60543" x14ac:dyDescent="0.25"/>
    <row r="60544" x14ac:dyDescent="0.25"/>
    <row r="60545" x14ac:dyDescent="0.25"/>
    <row r="60546" x14ac:dyDescent="0.25"/>
    <row r="60547" x14ac:dyDescent="0.25"/>
    <row r="60548" x14ac:dyDescent="0.25"/>
    <row r="60549" x14ac:dyDescent="0.25"/>
    <row r="60550" x14ac:dyDescent="0.25"/>
    <row r="60551" x14ac:dyDescent="0.25"/>
    <row r="60552" x14ac:dyDescent="0.25"/>
    <row r="60553" x14ac:dyDescent="0.25"/>
    <row r="60554" x14ac:dyDescent="0.25"/>
    <row r="60555" x14ac:dyDescent="0.25"/>
    <row r="60556" x14ac:dyDescent="0.25"/>
    <row r="60557" x14ac:dyDescent="0.25"/>
    <row r="60558" x14ac:dyDescent="0.25"/>
    <row r="60559" x14ac:dyDescent="0.25"/>
    <row r="60560" x14ac:dyDescent="0.25"/>
    <row r="60561" x14ac:dyDescent="0.25"/>
    <row r="60562" x14ac:dyDescent="0.25"/>
    <row r="60563" x14ac:dyDescent="0.25"/>
    <row r="60564" x14ac:dyDescent="0.25"/>
    <row r="60565" x14ac:dyDescent="0.25"/>
    <row r="60566" x14ac:dyDescent="0.25"/>
    <row r="60567" x14ac:dyDescent="0.25"/>
    <row r="60568" x14ac:dyDescent="0.25"/>
    <row r="60569" x14ac:dyDescent="0.25"/>
    <row r="60570" x14ac:dyDescent="0.25"/>
    <row r="60571" x14ac:dyDescent="0.25"/>
    <row r="60572" x14ac:dyDescent="0.25"/>
    <row r="60573" x14ac:dyDescent="0.25"/>
    <row r="60574" x14ac:dyDescent="0.25"/>
    <row r="60575" x14ac:dyDescent="0.25"/>
    <row r="60576" x14ac:dyDescent="0.25"/>
    <row r="60577" x14ac:dyDescent="0.25"/>
    <row r="60578" x14ac:dyDescent="0.25"/>
    <row r="60579" x14ac:dyDescent="0.25"/>
    <row r="60580" x14ac:dyDescent="0.25"/>
    <row r="60581" x14ac:dyDescent="0.25"/>
    <row r="60582" x14ac:dyDescent="0.25"/>
    <row r="60583" x14ac:dyDescent="0.25"/>
    <row r="60584" x14ac:dyDescent="0.25"/>
    <row r="60585" x14ac:dyDescent="0.25"/>
    <row r="60586" x14ac:dyDescent="0.25"/>
    <row r="60587" x14ac:dyDescent="0.25"/>
    <row r="60588" x14ac:dyDescent="0.25"/>
    <row r="60589" x14ac:dyDescent="0.25"/>
    <row r="60590" x14ac:dyDescent="0.25"/>
    <row r="60591" x14ac:dyDescent="0.25"/>
    <row r="60592" x14ac:dyDescent="0.25"/>
    <row r="60593" x14ac:dyDescent="0.25"/>
    <row r="60594" x14ac:dyDescent="0.25"/>
    <row r="60595" x14ac:dyDescent="0.25"/>
    <row r="60596" x14ac:dyDescent="0.25"/>
    <row r="60597" x14ac:dyDescent="0.25"/>
    <row r="60598" x14ac:dyDescent="0.25"/>
    <row r="60599" x14ac:dyDescent="0.25"/>
    <row r="60600" x14ac:dyDescent="0.25"/>
    <row r="60601" x14ac:dyDescent="0.25"/>
    <row r="60602" x14ac:dyDescent="0.25"/>
    <row r="60603" x14ac:dyDescent="0.25"/>
    <row r="60604" x14ac:dyDescent="0.25"/>
    <row r="60605" x14ac:dyDescent="0.25"/>
    <row r="60606" x14ac:dyDescent="0.25"/>
    <row r="60607" x14ac:dyDescent="0.25"/>
    <row r="60608" x14ac:dyDescent="0.25"/>
    <row r="60609" x14ac:dyDescent="0.25"/>
    <row r="60610" x14ac:dyDescent="0.25"/>
    <row r="60611" x14ac:dyDescent="0.25"/>
    <row r="60612" x14ac:dyDescent="0.25"/>
    <row r="60613" x14ac:dyDescent="0.25"/>
    <row r="60614" x14ac:dyDescent="0.25"/>
    <row r="60615" x14ac:dyDescent="0.25"/>
    <row r="60616" x14ac:dyDescent="0.25"/>
    <row r="60617" x14ac:dyDescent="0.25"/>
    <row r="60618" x14ac:dyDescent="0.25"/>
    <row r="60619" x14ac:dyDescent="0.25"/>
    <row r="60620" x14ac:dyDescent="0.25"/>
    <row r="60621" x14ac:dyDescent="0.25"/>
    <row r="60622" x14ac:dyDescent="0.25"/>
    <row r="60623" x14ac:dyDescent="0.25"/>
    <row r="60624" x14ac:dyDescent="0.25"/>
    <row r="60625" x14ac:dyDescent="0.25"/>
    <row r="60626" x14ac:dyDescent="0.25"/>
    <row r="60627" x14ac:dyDescent="0.25"/>
    <row r="60628" x14ac:dyDescent="0.25"/>
    <row r="60629" x14ac:dyDescent="0.25"/>
    <row r="60630" x14ac:dyDescent="0.25"/>
    <row r="60631" x14ac:dyDescent="0.25"/>
    <row r="60632" x14ac:dyDescent="0.25"/>
    <row r="60633" x14ac:dyDescent="0.25"/>
    <row r="60634" x14ac:dyDescent="0.25"/>
    <row r="60635" x14ac:dyDescent="0.25"/>
    <row r="60636" x14ac:dyDescent="0.25"/>
    <row r="60637" x14ac:dyDescent="0.25"/>
    <row r="60638" x14ac:dyDescent="0.25"/>
    <row r="60639" x14ac:dyDescent="0.25"/>
    <row r="60640" x14ac:dyDescent="0.25"/>
    <row r="60641" x14ac:dyDescent="0.25"/>
    <row r="60642" x14ac:dyDescent="0.25"/>
    <row r="60643" x14ac:dyDescent="0.25"/>
    <row r="60644" x14ac:dyDescent="0.25"/>
    <row r="60645" x14ac:dyDescent="0.25"/>
    <row r="60646" x14ac:dyDescent="0.25"/>
    <row r="60647" x14ac:dyDescent="0.25"/>
    <row r="60648" x14ac:dyDescent="0.25"/>
    <row r="60649" x14ac:dyDescent="0.25"/>
    <row r="60650" x14ac:dyDescent="0.25"/>
    <row r="60651" x14ac:dyDescent="0.25"/>
    <row r="60652" x14ac:dyDescent="0.25"/>
    <row r="60653" x14ac:dyDescent="0.25"/>
    <row r="60654" x14ac:dyDescent="0.25"/>
    <row r="60655" x14ac:dyDescent="0.25"/>
    <row r="60656" x14ac:dyDescent="0.25"/>
    <row r="60657" x14ac:dyDescent="0.25"/>
    <row r="60658" x14ac:dyDescent="0.25"/>
    <row r="60659" x14ac:dyDescent="0.25"/>
    <row r="60660" x14ac:dyDescent="0.25"/>
    <row r="60661" x14ac:dyDescent="0.25"/>
    <row r="60662" x14ac:dyDescent="0.25"/>
    <row r="60663" x14ac:dyDescent="0.25"/>
    <row r="60664" x14ac:dyDescent="0.25"/>
    <row r="60665" x14ac:dyDescent="0.25"/>
    <row r="60666" x14ac:dyDescent="0.25"/>
    <row r="60667" x14ac:dyDescent="0.25"/>
    <row r="60668" x14ac:dyDescent="0.25"/>
    <row r="60669" x14ac:dyDescent="0.25"/>
    <row r="60670" x14ac:dyDescent="0.25"/>
    <row r="60671" x14ac:dyDescent="0.25"/>
    <row r="60672" x14ac:dyDescent="0.25"/>
    <row r="60673" x14ac:dyDescent="0.25"/>
    <row r="60674" x14ac:dyDescent="0.25"/>
    <row r="60675" x14ac:dyDescent="0.25"/>
    <row r="60676" x14ac:dyDescent="0.25"/>
    <row r="60677" x14ac:dyDescent="0.25"/>
    <row r="60678" x14ac:dyDescent="0.25"/>
    <row r="60679" x14ac:dyDescent="0.25"/>
    <row r="60680" x14ac:dyDescent="0.25"/>
    <row r="60681" x14ac:dyDescent="0.25"/>
    <row r="60682" x14ac:dyDescent="0.25"/>
    <row r="60683" x14ac:dyDescent="0.25"/>
    <row r="60684" x14ac:dyDescent="0.25"/>
    <row r="60685" x14ac:dyDescent="0.25"/>
    <row r="60686" x14ac:dyDescent="0.25"/>
    <row r="60687" x14ac:dyDescent="0.25"/>
    <row r="60688" x14ac:dyDescent="0.25"/>
    <row r="60689" x14ac:dyDescent="0.25"/>
    <row r="60690" x14ac:dyDescent="0.25"/>
    <row r="60691" x14ac:dyDescent="0.25"/>
    <row r="60692" x14ac:dyDescent="0.25"/>
    <row r="60693" x14ac:dyDescent="0.25"/>
    <row r="60694" x14ac:dyDescent="0.25"/>
    <row r="60695" x14ac:dyDescent="0.25"/>
    <row r="60696" x14ac:dyDescent="0.25"/>
    <row r="60697" x14ac:dyDescent="0.25"/>
    <row r="60698" x14ac:dyDescent="0.25"/>
    <row r="60699" x14ac:dyDescent="0.25"/>
    <row r="60700" x14ac:dyDescent="0.25"/>
    <row r="60701" x14ac:dyDescent="0.25"/>
    <row r="60702" x14ac:dyDescent="0.25"/>
    <row r="60703" x14ac:dyDescent="0.25"/>
    <row r="60704" x14ac:dyDescent="0.25"/>
    <row r="60705" x14ac:dyDescent="0.25"/>
    <row r="60706" x14ac:dyDescent="0.25"/>
    <row r="60707" x14ac:dyDescent="0.25"/>
    <row r="60708" x14ac:dyDescent="0.25"/>
    <row r="60709" x14ac:dyDescent="0.25"/>
    <row r="60710" x14ac:dyDescent="0.25"/>
    <row r="60711" x14ac:dyDescent="0.25"/>
    <row r="60712" x14ac:dyDescent="0.25"/>
    <row r="60713" x14ac:dyDescent="0.25"/>
    <row r="60714" x14ac:dyDescent="0.25"/>
    <row r="60715" x14ac:dyDescent="0.25"/>
    <row r="60716" x14ac:dyDescent="0.25"/>
    <row r="60717" x14ac:dyDescent="0.25"/>
    <row r="60718" x14ac:dyDescent="0.25"/>
    <row r="60719" x14ac:dyDescent="0.25"/>
    <row r="60720" x14ac:dyDescent="0.25"/>
    <row r="60721" x14ac:dyDescent="0.25"/>
    <row r="60722" x14ac:dyDescent="0.25"/>
    <row r="60723" x14ac:dyDescent="0.25"/>
    <row r="60724" x14ac:dyDescent="0.25"/>
    <row r="60725" x14ac:dyDescent="0.25"/>
    <row r="60726" x14ac:dyDescent="0.25"/>
    <row r="60727" x14ac:dyDescent="0.25"/>
    <row r="60728" x14ac:dyDescent="0.25"/>
    <row r="60729" x14ac:dyDescent="0.25"/>
    <row r="60730" x14ac:dyDescent="0.25"/>
    <row r="60731" x14ac:dyDescent="0.25"/>
    <row r="60732" x14ac:dyDescent="0.25"/>
    <row r="60733" x14ac:dyDescent="0.25"/>
    <row r="60734" x14ac:dyDescent="0.25"/>
    <row r="60735" x14ac:dyDescent="0.25"/>
    <row r="60736" x14ac:dyDescent="0.25"/>
    <row r="60737" x14ac:dyDescent="0.25"/>
    <row r="60738" x14ac:dyDescent="0.25"/>
    <row r="60739" x14ac:dyDescent="0.25"/>
    <row r="60740" x14ac:dyDescent="0.25"/>
    <row r="60741" x14ac:dyDescent="0.25"/>
    <row r="60742" x14ac:dyDescent="0.25"/>
    <row r="60743" x14ac:dyDescent="0.25"/>
    <row r="60744" x14ac:dyDescent="0.25"/>
    <row r="60745" x14ac:dyDescent="0.25"/>
    <row r="60746" x14ac:dyDescent="0.25"/>
    <row r="60747" x14ac:dyDescent="0.25"/>
    <row r="60748" x14ac:dyDescent="0.25"/>
    <row r="60749" x14ac:dyDescent="0.25"/>
    <row r="60750" x14ac:dyDescent="0.25"/>
    <row r="60751" x14ac:dyDescent="0.25"/>
    <row r="60752" x14ac:dyDescent="0.25"/>
    <row r="60753" x14ac:dyDescent="0.25"/>
    <row r="60754" x14ac:dyDescent="0.25"/>
    <row r="60755" x14ac:dyDescent="0.25"/>
    <row r="60756" x14ac:dyDescent="0.25"/>
    <row r="60757" x14ac:dyDescent="0.25"/>
    <row r="60758" x14ac:dyDescent="0.25"/>
    <row r="60759" x14ac:dyDescent="0.25"/>
    <row r="60760" x14ac:dyDescent="0.25"/>
    <row r="60761" x14ac:dyDescent="0.25"/>
    <row r="60762" x14ac:dyDescent="0.25"/>
    <row r="60763" x14ac:dyDescent="0.25"/>
    <row r="60764" x14ac:dyDescent="0.25"/>
    <row r="60765" x14ac:dyDescent="0.25"/>
    <row r="60766" x14ac:dyDescent="0.25"/>
    <row r="60767" x14ac:dyDescent="0.25"/>
    <row r="60768" x14ac:dyDescent="0.25"/>
    <row r="60769" x14ac:dyDescent="0.25"/>
    <row r="60770" x14ac:dyDescent="0.25"/>
    <row r="60771" x14ac:dyDescent="0.25"/>
    <row r="60772" x14ac:dyDescent="0.25"/>
    <row r="60773" x14ac:dyDescent="0.25"/>
    <row r="60774" x14ac:dyDescent="0.25"/>
    <row r="60775" x14ac:dyDescent="0.25"/>
    <row r="60776" x14ac:dyDescent="0.25"/>
    <row r="60777" x14ac:dyDescent="0.25"/>
    <row r="60778" x14ac:dyDescent="0.25"/>
    <row r="60779" x14ac:dyDescent="0.25"/>
    <row r="60780" x14ac:dyDescent="0.25"/>
    <row r="60781" x14ac:dyDescent="0.25"/>
    <row r="60782" x14ac:dyDescent="0.25"/>
    <row r="60783" x14ac:dyDescent="0.25"/>
    <row r="60784" x14ac:dyDescent="0.25"/>
    <row r="60785" x14ac:dyDescent="0.25"/>
    <row r="60786" x14ac:dyDescent="0.25"/>
    <row r="60787" x14ac:dyDescent="0.25"/>
    <row r="60788" x14ac:dyDescent="0.25"/>
    <row r="60789" x14ac:dyDescent="0.25"/>
    <row r="60790" x14ac:dyDescent="0.25"/>
    <row r="60791" x14ac:dyDescent="0.25"/>
    <row r="60792" x14ac:dyDescent="0.25"/>
    <row r="60793" x14ac:dyDescent="0.25"/>
    <row r="60794" x14ac:dyDescent="0.25"/>
    <row r="60795" x14ac:dyDescent="0.25"/>
    <row r="60796" x14ac:dyDescent="0.25"/>
    <row r="60797" x14ac:dyDescent="0.25"/>
    <row r="60798" x14ac:dyDescent="0.25"/>
    <row r="60799" x14ac:dyDescent="0.25"/>
    <row r="60800" x14ac:dyDescent="0.25"/>
    <row r="60801" x14ac:dyDescent="0.25"/>
    <row r="60802" x14ac:dyDescent="0.25"/>
    <row r="60803" x14ac:dyDescent="0.25"/>
    <row r="60804" x14ac:dyDescent="0.25"/>
    <row r="60805" x14ac:dyDescent="0.25"/>
    <row r="60806" x14ac:dyDescent="0.25"/>
    <row r="60807" x14ac:dyDescent="0.25"/>
    <row r="60808" x14ac:dyDescent="0.25"/>
    <row r="60809" x14ac:dyDescent="0.25"/>
    <row r="60810" x14ac:dyDescent="0.25"/>
    <row r="60811" x14ac:dyDescent="0.25"/>
    <row r="60812" x14ac:dyDescent="0.25"/>
    <row r="60813" x14ac:dyDescent="0.25"/>
    <row r="60814" x14ac:dyDescent="0.25"/>
    <row r="60815" x14ac:dyDescent="0.25"/>
    <row r="60816" x14ac:dyDescent="0.25"/>
    <row r="60817" x14ac:dyDescent="0.25"/>
    <row r="60818" x14ac:dyDescent="0.25"/>
    <row r="60819" x14ac:dyDescent="0.25"/>
    <row r="60820" x14ac:dyDescent="0.25"/>
    <row r="60821" x14ac:dyDescent="0.25"/>
    <row r="60822" x14ac:dyDescent="0.25"/>
    <row r="60823" x14ac:dyDescent="0.25"/>
    <row r="60824" x14ac:dyDescent="0.25"/>
    <row r="60825" x14ac:dyDescent="0.25"/>
    <row r="60826" x14ac:dyDescent="0.25"/>
    <row r="60827" x14ac:dyDescent="0.25"/>
    <row r="60828" x14ac:dyDescent="0.25"/>
    <row r="60829" x14ac:dyDescent="0.25"/>
    <row r="60830" x14ac:dyDescent="0.25"/>
    <row r="60831" x14ac:dyDescent="0.25"/>
    <row r="60832" x14ac:dyDescent="0.25"/>
    <row r="60833" x14ac:dyDescent="0.25"/>
    <row r="60834" x14ac:dyDescent="0.25"/>
    <row r="60835" x14ac:dyDescent="0.25"/>
    <row r="60836" x14ac:dyDescent="0.25"/>
    <row r="60837" x14ac:dyDescent="0.25"/>
    <row r="60838" x14ac:dyDescent="0.25"/>
    <row r="60839" x14ac:dyDescent="0.25"/>
    <row r="60840" x14ac:dyDescent="0.25"/>
    <row r="60841" x14ac:dyDescent="0.25"/>
    <row r="60842" x14ac:dyDescent="0.25"/>
    <row r="60843" x14ac:dyDescent="0.25"/>
    <row r="60844" x14ac:dyDescent="0.25"/>
    <row r="60845" x14ac:dyDescent="0.25"/>
    <row r="60846" x14ac:dyDescent="0.25"/>
    <row r="60847" x14ac:dyDescent="0.25"/>
    <row r="60848" x14ac:dyDescent="0.25"/>
    <row r="60849" x14ac:dyDescent="0.25"/>
    <row r="60850" x14ac:dyDescent="0.25"/>
    <row r="60851" x14ac:dyDescent="0.25"/>
    <row r="60852" x14ac:dyDescent="0.25"/>
    <row r="60853" x14ac:dyDescent="0.25"/>
    <row r="60854" x14ac:dyDescent="0.25"/>
    <row r="60855" x14ac:dyDescent="0.25"/>
    <row r="60856" x14ac:dyDescent="0.25"/>
    <row r="60857" x14ac:dyDescent="0.25"/>
    <row r="60858" x14ac:dyDescent="0.25"/>
    <row r="60859" x14ac:dyDescent="0.25"/>
    <row r="60860" x14ac:dyDescent="0.25"/>
    <row r="60861" x14ac:dyDescent="0.25"/>
    <row r="60862" x14ac:dyDescent="0.25"/>
    <row r="60863" x14ac:dyDescent="0.25"/>
    <row r="60864" x14ac:dyDescent="0.25"/>
    <row r="60865" x14ac:dyDescent="0.25"/>
    <row r="60866" x14ac:dyDescent="0.25"/>
    <row r="60867" x14ac:dyDescent="0.25"/>
    <row r="60868" x14ac:dyDescent="0.25"/>
    <row r="60869" x14ac:dyDescent="0.25"/>
    <row r="60870" x14ac:dyDescent="0.25"/>
    <row r="60871" x14ac:dyDescent="0.25"/>
    <row r="60872" x14ac:dyDescent="0.25"/>
    <row r="60873" x14ac:dyDescent="0.25"/>
    <row r="60874" x14ac:dyDescent="0.25"/>
    <row r="60875" x14ac:dyDescent="0.25"/>
    <row r="60876" x14ac:dyDescent="0.25"/>
    <row r="60877" x14ac:dyDescent="0.25"/>
    <row r="60878" x14ac:dyDescent="0.25"/>
    <row r="60879" x14ac:dyDescent="0.25"/>
    <row r="60880" x14ac:dyDescent="0.25"/>
    <row r="60881" x14ac:dyDescent="0.25"/>
    <row r="60882" x14ac:dyDescent="0.25"/>
    <row r="60883" x14ac:dyDescent="0.25"/>
    <row r="60884" x14ac:dyDescent="0.25"/>
    <row r="60885" x14ac:dyDescent="0.25"/>
    <row r="60886" x14ac:dyDescent="0.25"/>
    <row r="60887" x14ac:dyDescent="0.25"/>
    <row r="60888" x14ac:dyDescent="0.25"/>
    <row r="60889" x14ac:dyDescent="0.25"/>
    <row r="60890" x14ac:dyDescent="0.25"/>
    <row r="60891" x14ac:dyDescent="0.25"/>
    <row r="60892" x14ac:dyDescent="0.25"/>
    <row r="60893" x14ac:dyDescent="0.25"/>
    <row r="60894" x14ac:dyDescent="0.25"/>
    <row r="60895" x14ac:dyDescent="0.25"/>
    <row r="60896" x14ac:dyDescent="0.25"/>
    <row r="60897" x14ac:dyDescent="0.25"/>
    <row r="60898" x14ac:dyDescent="0.25"/>
    <row r="60899" x14ac:dyDescent="0.25"/>
    <row r="60900" x14ac:dyDescent="0.25"/>
    <row r="60901" x14ac:dyDescent="0.25"/>
    <row r="60902" x14ac:dyDescent="0.25"/>
    <row r="60903" x14ac:dyDescent="0.25"/>
    <row r="60904" x14ac:dyDescent="0.25"/>
    <row r="60905" x14ac:dyDescent="0.25"/>
    <row r="60906" x14ac:dyDescent="0.25"/>
    <row r="60907" x14ac:dyDescent="0.25"/>
    <row r="60908" x14ac:dyDescent="0.25"/>
    <row r="60909" x14ac:dyDescent="0.25"/>
    <row r="60910" x14ac:dyDescent="0.25"/>
    <row r="60911" x14ac:dyDescent="0.25"/>
    <row r="60912" x14ac:dyDescent="0.25"/>
    <row r="60913" x14ac:dyDescent="0.25"/>
    <row r="60914" x14ac:dyDescent="0.25"/>
    <row r="60915" x14ac:dyDescent="0.25"/>
    <row r="60916" x14ac:dyDescent="0.25"/>
    <row r="60917" x14ac:dyDescent="0.25"/>
    <row r="60918" x14ac:dyDescent="0.25"/>
    <row r="60919" x14ac:dyDescent="0.25"/>
    <row r="60920" x14ac:dyDescent="0.25"/>
    <row r="60921" x14ac:dyDescent="0.25"/>
    <row r="60922" x14ac:dyDescent="0.25"/>
    <row r="60923" x14ac:dyDescent="0.25"/>
    <row r="60924" x14ac:dyDescent="0.25"/>
    <row r="60925" x14ac:dyDescent="0.25"/>
    <row r="60926" x14ac:dyDescent="0.25"/>
    <row r="60927" x14ac:dyDescent="0.25"/>
    <row r="60928" x14ac:dyDescent="0.25"/>
    <row r="60929" x14ac:dyDescent="0.25"/>
    <row r="60930" x14ac:dyDescent="0.25"/>
    <row r="60931" x14ac:dyDescent="0.25"/>
    <row r="60932" x14ac:dyDescent="0.25"/>
    <row r="60933" x14ac:dyDescent="0.25"/>
    <row r="60934" x14ac:dyDescent="0.25"/>
    <row r="60935" x14ac:dyDescent="0.25"/>
    <row r="60936" x14ac:dyDescent="0.25"/>
    <row r="60937" x14ac:dyDescent="0.25"/>
    <row r="60938" x14ac:dyDescent="0.25"/>
    <row r="60939" x14ac:dyDescent="0.25"/>
    <row r="60940" x14ac:dyDescent="0.25"/>
    <row r="60941" x14ac:dyDescent="0.25"/>
    <row r="60942" x14ac:dyDescent="0.25"/>
    <row r="60943" x14ac:dyDescent="0.25"/>
    <row r="60944" x14ac:dyDescent="0.25"/>
    <row r="60945" x14ac:dyDescent="0.25"/>
    <row r="60946" x14ac:dyDescent="0.25"/>
    <row r="60947" x14ac:dyDescent="0.25"/>
    <row r="60948" x14ac:dyDescent="0.25"/>
    <row r="60949" x14ac:dyDescent="0.25"/>
    <row r="60950" x14ac:dyDescent="0.25"/>
    <row r="60951" x14ac:dyDescent="0.25"/>
    <row r="60952" x14ac:dyDescent="0.25"/>
    <row r="60953" x14ac:dyDescent="0.25"/>
    <row r="60954" x14ac:dyDescent="0.25"/>
    <row r="60955" x14ac:dyDescent="0.25"/>
    <row r="60956" x14ac:dyDescent="0.25"/>
    <row r="60957" x14ac:dyDescent="0.25"/>
    <row r="60958" x14ac:dyDescent="0.25"/>
    <row r="60959" x14ac:dyDescent="0.25"/>
    <row r="60960" x14ac:dyDescent="0.25"/>
    <row r="60961" x14ac:dyDescent="0.25"/>
    <row r="60962" x14ac:dyDescent="0.25"/>
    <row r="60963" x14ac:dyDescent="0.25"/>
    <row r="60964" x14ac:dyDescent="0.25"/>
    <row r="60965" x14ac:dyDescent="0.25"/>
    <row r="60966" x14ac:dyDescent="0.25"/>
    <row r="60967" x14ac:dyDescent="0.25"/>
    <row r="60968" x14ac:dyDescent="0.25"/>
    <row r="60969" x14ac:dyDescent="0.25"/>
    <row r="60970" x14ac:dyDescent="0.25"/>
    <row r="60971" x14ac:dyDescent="0.25"/>
    <row r="60972" x14ac:dyDescent="0.25"/>
    <row r="60973" x14ac:dyDescent="0.25"/>
    <row r="60974" x14ac:dyDescent="0.25"/>
    <row r="60975" x14ac:dyDescent="0.25"/>
    <row r="60976" x14ac:dyDescent="0.25"/>
    <row r="60977" x14ac:dyDescent="0.25"/>
    <row r="60978" x14ac:dyDescent="0.25"/>
    <row r="60979" x14ac:dyDescent="0.25"/>
    <row r="60980" x14ac:dyDescent="0.25"/>
    <row r="60981" x14ac:dyDescent="0.25"/>
    <row r="60982" x14ac:dyDescent="0.25"/>
    <row r="60983" x14ac:dyDescent="0.25"/>
    <row r="60984" x14ac:dyDescent="0.25"/>
    <row r="60985" x14ac:dyDescent="0.25"/>
    <row r="60986" x14ac:dyDescent="0.25"/>
    <row r="60987" x14ac:dyDescent="0.25"/>
    <row r="60988" x14ac:dyDescent="0.25"/>
    <row r="60989" x14ac:dyDescent="0.25"/>
    <row r="60990" x14ac:dyDescent="0.25"/>
    <row r="60991" x14ac:dyDescent="0.25"/>
    <row r="60992" x14ac:dyDescent="0.25"/>
    <row r="60993" x14ac:dyDescent="0.25"/>
    <row r="60994" x14ac:dyDescent="0.25"/>
    <row r="60995" x14ac:dyDescent="0.25"/>
    <row r="60996" x14ac:dyDescent="0.25"/>
    <row r="60997" x14ac:dyDescent="0.25"/>
    <row r="60998" x14ac:dyDescent="0.25"/>
    <row r="60999" x14ac:dyDescent="0.25"/>
    <row r="61000" x14ac:dyDescent="0.25"/>
    <row r="61001" x14ac:dyDescent="0.25"/>
    <row r="61002" x14ac:dyDescent="0.25"/>
    <row r="61003" x14ac:dyDescent="0.25"/>
    <row r="61004" x14ac:dyDescent="0.25"/>
    <row r="61005" x14ac:dyDescent="0.25"/>
    <row r="61006" x14ac:dyDescent="0.25"/>
    <row r="61007" x14ac:dyDescent="0.25"/>
    <row r="61008" x14ac:dyDescent="0.25"/>
    <row r="61009" x14ac:dyDescent="0.25"/>
    <row r="61010" x14ac:dyDescent="0.25"/>
    <row r="61011" x14ac:dyDescent="0.25"/>
    <row r="61012" x14ac:dyDescent="0.25"/>
    <row r="61013" x14ac:dyDescent="0.25"/>
    <row r="61014" x14ac:dyDescent="0.25"/>
    <row r="61015" x14ac:dyDescent="0.25"/>
    <row r="61016" x14ac:dyDescent="0.25"/>
    <row r="61017" x14ac:dyDescent="0.25"/>
    <row r="61018" x14ac:dyDescent="0.25"/>
    <row r="61019" x14ac:dyDescent="0.25"/>
    <row r="61020" x14ac:dyDescent="0.25"/>
    <row r="61021" x14ac:dyDescent="0.25"/>
    <row r="61022" x14ac:dyDescent="0.25"/>
    <row r="61023" x14ac:dyDescent="0.25"/>
    <row r="61024" x14ac:dyDescent="0.25"/>
    <row r="61025" x14ac:dyDescent="0.25"/>
    <row r="61026" x14ac:dyDescent="0.25"/>
    <row r="61027" x14ac:dyDescent="0.25"/>
    <row r="61028" x14ac:dyDescent="0.25"/>
    <row r="61029" x14ac:dyDescent="0.25"/>
    <row r="61030" x14ac:dyDescent="0.25"/>
    <row r="61031" x14ac:dyDescent="0.25"/>
    <row r="61032" x14ac:dyDescent="0.25"/>
    <row r="61033" x14ac:dyDescent="0.25"/>
    <row r="61034" x14ac:dyDescent="0.25"/>
    <row r="61035" x14ac:dyDescent="0.25"/>
    <row r="61036" x14ac:dyDescent="0.25"/>
    <row r="61037" x14ac:dyDescent="0.25"/>
    <row r="61038" x14ac:dyDescent="0.25"/>
    <row r="61039" x14ac:dyDescent="0.25"/>
    <row r="61040" x14ac:dyDescent="0.25"/>
    <row r="61041" x14ac:dyDescent="0.25"/>
    <row r="61042" x14ac:dyDescent="0.25"/>
    <row r="61043" x14ac:dyDescent="0.25"/>
    <row r="61044" x14ac:dyDescent="0.25"/>
    <row r="61045" x14ac:dyDescent="0.25"/>
    <row r="61046" x14ac:dyDescent="0.25"/>
    <row r="61047" x14ac:dyDescent="0.25"/>
    <row r="61048" x14ac:dyDescent="0.25"/>
    <row r="61049" x14ac:dyDescent="0.25"/>
    <row r="61050" x14ac:dyDescent="0.25"/>
    <row r="61051" x14ac:dyDescent="0.25"/>
    <row r="61052" x14ac:dyDescent="0.25"/>
    <row r="61053" x14ac:dyDescent="0.25"/>
    <row r="61054" x14ac:dyDescent="0.25"/>
    <row r="61055" x14ac:dyDescent="0.25"/>
    <row r="61056" x14ac:dyDescent="0.25"/>
    <row r="61057" x14ac:dyDescent="0.25"/>
    <row r="61058" x14ac:dyDescent="0.25"/>
    <row r="61059" x14ac:dyDescent="0.25"/>
    <row r="61060" x14ac:dyDescent="0.25"/>
    <row r="61061" x14ac:dyDescent="0.25"/>
    <row r="61062" x14ac:dyDescent="0.25"/>
    <row r="61063" x14ac:dyDescent="0.25"/>
    <row r="61064" x14ac:dyDescent="0.25"/>
    <row r="61065" x14ac:dyDescent="0.25"/>
    <row r="61066" x14ac:dyDescent="0.25"/>
    <row r="61067" x14ac:dyDescent="0.25"/>
    <row r="61068" x14ac:dyDescent="0.25"/>
    <row r="61069" x14ac:dyDescent="0.25"/>
    <row r="61070" x14ac:dyDescent="0.25"/>
    <row r="61071" x14ac:dyDescent="0.25"/>
    <row r="61072" x14ac:dyDescent="0.25"/>
    <row r="61073" x14ac:dyDescent="0.25"/>
    <row r="61074" x14ac:dyDescent="0.25"/>
    <row r="61075" x14ac:dyDescent="0.25"/>
    <row r="61076" x14ac:dyDescent="0.25"/>
    <row r="61077" x14ac:dyDescent="0.25"/>
    <row r="61078" x14ac:dyDescent="0.25"/>
    <row r="61079" x14ac:dyDescent="0.25"/>
    <row r="61080" x14ac:dyDescent="0.25"/>
    <row r="61081" x14ac:dyDescent="0.25"/>
    <row r="61082" x14ac:dyDescent="0.25"/>
    <row r="61083" x14ac:dyDescent="0.25"/>
    <row r="61084" x14ac:dyDescent="0.25"/>
    <row r="61085" x14ac:dyDescent="0.25"/>
    <row r="61086" x14ac:dyDescent="0.25"/>
    <row r="61087" x14ac:dyDescent="0.25"/>
    <row r="61088" x14ac:dyDescent="0.25"/>
    <row r="61089" x14ac:dyDescent="0.25"/>
    <row r="61090" x14ac:dyDescent="0.25"/>
    <row r="61091" x14ac:dyDescent="0.25"/>
    <row r="61092" x14ac:dyDescent="0.25"/>
    <row r="61093" x14ac:dyDescent="0.25"/>
    <row r="61094" x14ac:dyDescent="0.25"/>
    <row r="61095" x14ac:dyDescent="0.25"/>
    <row r="61096" x14ac:dyDescent="0.25"/>
    <row r="61097" x14ac:dyDescent="0.25"/>
    <row r="61098" x14ac:dyDescent="0.25"/>
    <row r="61099" x14ac:dyDescent="0.25"/>
    <row r="61100" x14ac:dyDescent="0.25"/>
    <row r="61101" x14ac:dyDescent="0.25"/>
    <row r="61102" x14ac:dyDescent="0.25"/>
    <row r="61103" x14ac:dyDescent="0.25"/>
    <row r="61104" x14ac:dyDescent="0.25"/>
    <row r="61105" x14ac:dyDescent="0.25"/>
    <row r="61106" x14ac:dyDescent="0.25"/>
    <row r="61107" x14ac:dyDescent="0.25"/>
    <row r="61108" x14ac:dyDescent="0.25"/>
    <row r="61109" x14ac:dyDescent="0.25"/>
    <row r="61110" x14ac:dyDescent="0.25"/>
    <row r="61111" x14ac:dyDescent="0.25"/>
    <row r="61112" x14ac:dyDescent="0.25"/>
    <row r="61113" x14ac:dyDescent="0.25"/>
    <row r="61114" x14ac:dyDescent="0.25"/>
    <row r="61115" x14ac:dyDescent="0.25"/>
    <row r="61116" x14ac:dyDescent="0.25"/>
    <row r="61117" x14ac:dyDescent="0.25"/>
    <row r="61118" x14ac:dyDescent="0.25"/>
    <row r="61119" x14ac:dyDescent="0.25"/>
    <row r="61120" x14ac:dyDescent="0.25"/>
    <row r="61121" x14ac:dyDescent="0.25"/>
    <row r="61122" x14ac:dyDescent="0.25"/>
    <row r="61123" x14ac:dyDescent="0.25"/>
    <row r="61124" x14ac:dyDescent="0.25"/>
    <row r="61125" x14ac:dyDescent="0.25"/>
    <row r="61126" x14ac:dyDescent="0.25"/>
    <row r="61127" x14ac:dyDescent="0.25"/>
    <row r="61128" x14ac:dyDescent="0.25"/>
    <row r="61129" x14ac:dyDescent="0.25"/>
    <row r="61130" x14ac:dyDescent="0.25"/>
    <row r="61131" x14ac:dyDescent="0.25"/>
    <row r="61132" x14ac:dyDescent="0.25"/>
    <row r="61133" x14ac:dyDescent="0.25"/>
    <row r="61134" x14ac:dyDescent="0.25"/>
    <row r="61135" x14ac:dyDescent="0.25"/>
    <row r="61136" x14ac:dyDescent="0.25"/>
    <row r="61137" x14ac:dyDescent="0.25"/>
    <row r="61138" x14ac:dyDescent="0.25"/>
    <row r="61139" x14ac:dyDescent="0.25"/>
    <row r="61140" x14ac:dyDescent="0.25"/>
    <row r="61141" x14ac:dyDescent="0.25"/>
    <row r="61142" x14ac:dyDescent="0.25"/>
    <row r="61143" x14ac:dyDescent="0.25"/>
    <row r="61144" x14ac:dyDescent="0.25"/>
    <row r="61145" x14ac:dyDescent="0.25"/>
    <row r="61146" x14ac:dyDescent="0.25"/>
    <row r="61147" x14ac:dyDescent="0.25"/>
    <row r="61148" x14ac:dyDescent="0.25"/>
    <row r="61149" x14ac:dyDescent="0.25"/>
    <row r="61150" x14ac:dyDescent="0.25"/>
    <row r="61151" x14ac:dyDescent="0.25"/>
    <row r="61152" x14ac:dyDescent="0.25"/>
    <row r="61153" x14ac:dyDescent="0.25"/>
    <row r="61154" x14ac:dyDescent="0.25"/>
    <row r="61155" x14ac:dyDescent="0.25"/>
    <row r="61156" x14ac:dyDescent="0.25"/>
    <row r="61157" x14ac:dyDescent="0.25"/>
    <row r="61158" x14ac:dyDescent="0.25"/>
    <row r="61159" x14ac:dyDescent="0.25"/>
    <row r="61160" x14ac:dyDescent="0.25"/>
    <row r="61161" x14ac:dyDescent="0.25"/>
    <row r="61162" x14ac:dyDescent="0.25"/>
    <row r="61163" x14ac:dyDescent="0.25"/>
    <row r="61164" x14ac:dyDescent="0.25"/>
    <row r="61165" x14ac:dyDescent="0.25"/>
    <row r="61166" x14ac:dyDescent="0.25"/>
    <row r="61167" x14ac:dyDescent="0.25"/>
    <row r="61168" x14ac:dyDescent="0.25"/>
    <row r="61169" x14ac:dyDescent="0.25"/>
    <row r="61170" x14ac:dyDescent="0.25"/>
    <row r="61171" x14ac:dyDescent="0.25"/>
    <row r="61172" x14ac:dyDescent="0.25"/>
    <row r="61173" x14ac:dyDescent="0.25"/>
    <row r="61174" x14ac:dyDescent="0.25"/>
    <row r="61175" x14ac:dyDescent="0.25"/>
    <row r="61176" x14ac:dyDescent="0.25"/>
    <row r="61177" x14ac:dyDescent="0.25"/>
    <row r="61178" x14ac:dyDescent="0.25"/>
    <row r="61179" x14ac:dyDescent="0.25"/>
    <row r="61180" x14ac:dyDescent="0.25"/>
    <row r="61181" x14ac:dyDescent="0.25"/>
    <row r="61182" x14ac:dyDescent="0.25"/>
    <row r="61183" x14ac:dyDescent="0.25"/>
    <row r="61184" x14ac:dyDescent="0.25"/>
    <row r="61185" x14ac:dyDescent="0.25"/>
    <row r="61186" x14ac:dyDescent="0.25"/>
    <row r="61187" x14ac:dyDescent="0.25"/>
    <row r="61188" x14ac:dyDescent="0.25"/>
    <row r="61189" x14ac:dyDescent="0.25"/>
    <row r="61190" x14ac:dyDescent="0.25"/>
    <row r="61191" x14ac:dyDescent="0.25"/>
    <row r="61192" x14ac:dyDescent="0.25"/>
    <row r="61193" x14ac:dyDescent="0.25"/>
    <row r="61194" x14ac:dyDescent="0.25"/>
    <row r="61195" x14ac:dyDescent="0.25"/>
    <row r="61196" x14ac:dyDescent="0.25"/>
    <row r="61197" x14ac:dyDescent="0.25"/>
    <row r="61198" x14ac:dyDescent="0.25"/>
    <row r="61199" x14ac:dyDescent="0.25"/>
    <row r="61200" x14ac:dyDescent="0.25"/>
    <row r="61201" x14ac:dyDescent="0.25"/>
    <row r="61202" x14ac:dyDescent="0.25"/>
    <row r="61203" x14ac:dyDescent="0.25"/>
    <row r="61204" x14ac:dyDescent="0.25"/>
    <row r="61205" x14ac:dyDescent="0.25"/>
    <row r="61206" x14ac:dyDescent="0.25"/>
    <row r="61207" x14ac:dyDescent="0.25"/>
    <row r="61208" x14ac:dyDescent="0.25"/>
    <row r="61209" x14ac:dyDescent="0.25"/>
    <row r="61210" x14ac:dyDescent="0.25"/>
    <row r="61211" x14ac:dyDescent="0.25"/>
    <row r="61212" x14ac:dyDescent="0.25"/>
    <row r="61213" x14ac:dyDescent="0.25"/>
    <row r="61214" x14ac:dyDescent="0.25"/>
    <row r="61215" x14ac:dyDescent="0.25"/>
    <row r="61216" x14ac:dyDescent="0.25"/>
    <row r="61217" x14ac:dyDescent="0.25"/>
    <row r="61218" x14ac:dyDescent="0.25"/>
    <row r="61219" x14ac:dyDescent="0.25"/>
    <row r="61220" x14ac:dyDescent="0.25"/>
    <row r="61221" x14ac:dyDescent="0.25"/>
    <row r="61222" x14ac:dyDescent="0.25"/>
    <row r="61223" x14ac:dyDescent="0.25"/>
    <row r="61224" x14ac:dyDescent="0.25"/>
    <row r="61225" x14ac:dyDescent="0.25"/>
    <row r="61226" x14ac:dyDescent="0.25"/>
    <row r="61227" x14ac:dyDescent="0.25"/>
    <row r="61228" x14ac:dyDescent="0.25"/>
    <row r="61229" x14ac:dyDescent="0.25"/>
    <row r="61230" x14ac:dyDescent="0.25"/>
    <row r="61231" x14ac:dyDescent="0.25"/>
    <row r="61232" x14ac:dyDescent="0.25"/>
    <row r="61233" x14ac:dyDescent="0.25"/>
    <row r="61234" x14ac:dyDescent="0.25"/>
    <row r="61235" x14ac:dyDescent="0.25"/>
    <row r="61236" x14ac:dyDescent="0.25"/>
    <row r="61237" x14ac:dyDescent="0.25"/>
    <row r="61238" x14ac:dyDescent="0.25"/>
    <row r="61239" x14ac:dyDescent="0.25"/>
    <row r="61240" x14ac:dyDescent="0.25"/>
    <row r="61241" x14ac:dyDescent="0.25"/>
    <row r="61242" x14ac:dyDescent="0.25"/>
    <row r="61243" x14ac:dyDescent="0.25"/>
    <row r="61244" x14ac:dyDescent="0.25"/>
    <row r="61245" x14ac:dyDescent="0.25"/>
    <row r="61246" x14ac:dyDescent="0.25"/>
    <row r="61247" x14ac:dyDescent="0.25"/>
    <row r="61248" x14ac:dyDescent="0.25"/>
    <row r="61249" x14ac:dyDescent="0.25"/>
    <row r="61250" x14ac:dyDescent="0.25"/>
    <row r="61251" x14ac:dyDescent="0.25"/>
    <row r="61252" x14ac:dyDescent="0.25"/>
    <row r="61253" x14ac:dyDescent="0.25"/>
    <row r="61254" x14ac:dyDescent="0.25"/>
    <row r="61255" x14ac:dyDescent="0.25"/>
    <row r="61256" x14ac:dyDescent="0.25"/>
    <row r="61257" x14ac:dyDescent="0.25"/>
    <row r="61258" x14ac:dyDescent="0.25"/>
    <row r="61259" x14ac:dyDescent="0.25"/>
    <row r="61260" x14ac:dyDescent="0.25"/>
    <row r="61261" x14ac:dyDescent="0.25"/>
    <row r="61262" x14ac:dyDescent="0.25"/>
    <row r="61263" x14ac:dyDescent="0.25"/>
    <row r="61264" x14ac:dyDescent="0.25"/>
    <row r="61265" x14ac:dyDescent="0.25"/>
    <row r="61266" x14ac:dyDescent="0.25"/>
    <row r="61267" x14ac:dyDescent="0.25"/>
    <row r="61268" x14ac:dyDescent="0.25"/>
    <row r="61269" x14ac:dyDescent="0.25"/>
    <row r="61270" x14ac:dyDescent="0.25"/>
    <row r="61271" x14ac:dyDescent="0.25"/>
    <row r="61272" x14ac:dyDescent="0.25"/>
    <row r="61273" x14ac:dyDescent="0.25"/>
    <row r="61274" x14ac:dyDescent="0.25"/>
    <row r="61275" x14ac:dyDescent="0.25"/>
    <row r="61276" x14ac:dyDescent="0.25"/>
    <row r="61277" x14ac:dyDescent="0.25"/>
    <row r="61278" x14ac:dyDescent="0.25"/>
    <row r="61279" x14ac:dyDescent="0.25"/>
    <row r="61280" x14ac:dyDescent="0.25"/>
    <row r="61281" x14ac:dyDescent="0.25"/>
    <row r="61282" x14ac:dyDescent="0.25"/>
    <row r="61283" x14ac:dyDescent="0.25"/>
    <row r="61284" x14ac:dyDescent="0.25"/>
    <row r="61285" x14ac:dyDescent="0.25"/>
    <row r="61286" x14ac:dyDescent="0.25"/>
    <row r="61287" x14ac:dyDescent="0.25"/>
    <row r="61288" x14ac:dyDescent="0.25"/>
    <row r="61289" x14ac:dyDescent="0.25"/>
    <row r="61290" x14ac:dyDescent="0.25"/>
    <row r="61291" x14ac:dyDescent="0.25"/>
    <row r="61292" x14ac:dyDescent="0.25"/>
    <row r="61293" x14ac:dyDescent="0.25"/>
    <row r="61294" x14ac:dyDescent="0.25"/>
    <row r="61295" x14ac:dyDescent="0.25"/>
    <row r="61296" x14ac:dyDescent="0.25"/>
    <row r="61297" x14ac:dyDescent="0.25"/>
    <row r="61298" x14ac:dyDescent="0.25"/>
    <row r="61299" x14ac:dyDescent="0.25"/>
    <row r="61300" x14ac:dyDescent="0.25"/>
    <row r="61301" x14ac:dyDescent="0.25"/>
    <row r="61302" x14ac:dyDescent="0.25"/>
    <row r="61303" x14ac:dyDescent="0.25"/>
    <row r="61304" x14ac:dyDescent="0.25"/>
    <row r="61305" x14ac:dyDescent="0.25"/>
    <row r="61306" x14ac:dyDescent="0.25"/>
    <row r="61307" x14ac:dyDescent="0.25"/>
    <row r="61308" x14ac:dyDescent="0.25"/>
    <row r="61309" x14ac:dyDescent="0.25"/>
    <row r="61310" x14ac:dyDescent="0.25"/>
    <row r="61311" x14ac:dyDescent="0.25"/>
    <row r="61312" x14ac:dyDescent="0.25"/>
    <row r="61313" x14ac:dyDescent="0.25"/>
    <row r="61314" x14ac:dyDescent="0.25"/>
    <row r="61315" x14ac:dyDescent="0.25"/>
    <row r="61316" x14ac:dyDescent="0.25"/>
    <row r="61317" x14ac:dyDescent="0.25"/>
    <row r="61318" x14ac:dyDescent="0.25"/>
    <row r="61319" x14ac:dyDescent="0.25"/>
    <row r="61320" x14ac:dyDescent="0.25"/>
    <row r="61321" x14ac:dyDescent="0.25"/>
    <row r="61322" x14ac:dyDescent="0.25"/>
    <row r="61323" x14ac:dyDescent="0.25"/>
    <row r="61324" x14ac:dyDescent="0.25"/>
    <row r="61325" x14ac:dyDescent="0.25"/>
    <row r="61326" x14ac:dyDescent="0.25"/>
    <row r="61327" x14ac:dyDescent="0.25"/>
    <row r="61328" x14ac:dyDescent="0.25"/>
    <row r="61329" x14ac:dyDescent="0.25"/>
    <row r="61330" x14ac:dyDescent="0.25"/>
    <row r="61331" x14ac:dyDescent="0.25"/>
    <row r="61332" x14ac:dyDescent="0.25"/>
    <row r="61333" x14ac:dyDescent="0.25"/>
    <row r="61334" x14ac:dyDescent="0.25"/>
    <row r="61335" x14ac:dyDescent="0.25"/>
    <row r="61336" x14ac:dyDescent="0.25"/>
    <row r="61337" x14ac:dyDescent="0.25"/>
    <row r="61338" x14ac:dyDescent="0.25"/>
    <row r="61339" x14ac:dyDescent="0.25"/>
    <row r="61340" x14ac:dyDescent="0.25"/>
    <row r="61341" x14ac:dyDescent="0.25"/>
    <row r="61342" x14ac:dyDescent="0.25"/>
    <row r="61343" x14ac:dyDescent="0.25"/>
    <row r="61344" x14ac:dyDescent="0.25"/>
    <row r="61345" x14ac:dyDescent="0.25"/>
    <row r="61346" x14ac:dyDescent="0.25"/>
    <row r="61347" x14ac:dyDescent="0.25"/>
    <row r="61348" x14ac:dyDescent="0.25"/>
    <row r="61349" x14ac:dyDescent="0.25"/>
    <row r="61350" x14ac:dyDescent="0.25"/>
    <row r="61351" x14ac:dyDescent="0.25"/>
    <row r="61352" x14ac:dyDescent="0.25"/>
    <row r="61353" x14ac:dyDescent="0.25"/>
    <row r="61354" x14ac:dyDescent="0.25"/>
    <row r="61355" x14ac:dyDescent="0.25"/>
    <row r="61356" x14ac:dyDescent="0.25"/>
    <row r="61357" x14ac:dyDescent="0.25"/>
    <row r="61358" x14ac:dyDescent="0.25"/>
    <row r="61359" x14ac:dyDescent="0.25"/>
    <row r="61360" x14ac:dyDescent="0.25"/>
    <row r="61361" x14ac:dyDescent="0.25"/>
    <row r="61362" x14ac:dyDescent="0.25"/>
    <row r="61363" x14ac:dyDescent="0.25"/>
    <row r="61364" x14ac:dyDescent="0.25"/>
    <row r="61365" x14ac:dyDescent="0.25"/>
    <row r="61366" x14ac:dyDescent="0.25"/>
    <row r="61367" x14ac:dyDescent="0.25"/>
    <row r="61368" x14ac:dyDescent="0.25"/>
    <row r="61369" x14ac:dyDescent="0.25"/>
    <row r="61370" x14ac:dyDescent="0.25"/>
    <row r="61371" x14ac:dyDescent="0.25"/>
    <row r="61372" x14ac:dyDescent="0.25"/>
    <row r="61373" x14ac:dyDescent="0.25"/>
    <row r="61374" x14ac:dyDescent="0.25"/>
    <row r="61375" x14ac:dyDescent="0.25"/>
    <row r="61376" x14ac:dyDescent="0.25"/>
    <row r="61377" x14ac:dyDescent="0.25"/>
    <row r="61378" x14ac:dyDescent="0.25"/>
    <row r="61379" x14ac:dyDescent="0.25"/>
    <row r="61380" x14ac:dyDescent="0.25"/>
    <row r="61381" x14ac:dyDescent="0.25"/>
    <row r="61382" x14ac:dyDescent="0.25"/>
    <row r="61383" x14ac:dyDescent="0.25"/>
    <row r="61384" x14ac:dyDescent="0.25"/>
    <row r="61385" x14ac:dyDescent="0.25"/>
    <row r="61386" x14ac:dyDescent="0.25"/>
    <row r="61387" x14ac:dyDescent="0.25"/>
    <row r="61388" x14ac:dyDescent="0.25"/>
    <row r="61389" x14ac:dyDescent="0.25"/>
    <row r="61390" x14ac:dyDescent="0.25"/>
    <row r="61391" x14ac:dyDescent="0.25"/>
    <row r="61392" x14ac:dyDescent="0.25"/>
    <row r="61393" x14ac:dyDescent="0.25"/>
    <row r="61394" x14ac:dyDescent="0.25"/>
    <row r="61395" x14ac:dyDescent="0.25"/>
    <row r="61396" x14ac:dyDescent="0.25"/>
    <row r="61397" x14ac:dyDescent="0.25"/>
    <row r="61398" x14ac:dyDescent="0.25"/>
    <row r="61399" x14ac:dyDescent="0.25"/>
    <row r="61400" x14ac:dyDescent="0.25"/>
    <row r="61401" x14ac:dyDescent="0.25"/>
    <row r="61402" x14ac:dyDescent="0.25"/>
    <row r="61403" x14ac:dyDescent="0.25"/>
    <row r="61404" x14ac:dyDescent="0.25"/>
    <row r="61405" x14ac:dyDescent="0.25"/>
    <row r="61406" x14ac:dyDescent="0.25"/>
    <row r="61407" x14ac:dyDescent="0.25"/>
    <row r="61408" x14ac:dyDescent="0.25"/>
    <row r="61409" x14ac:dyDescent="0.25"/>
    <row r="61410" x14ac:dyDescent="0.25"/>
    <row r="61411" x14ac:dyDescent="0.25"/>
    <row r="61412" x14ac:dyDescent="0.25"/>
    <row r="61413" x14ac:dyDescent="0.25"/>
    <row r="61414" x14ac:dyDescent="0.25"/>
    <row r="61415" x14ac:dyDescent="0.25"/>
    <row r="61416" x14ac:dyDescent="0.25"/>
    <row r="61417" x14ac:dyDescent="0.25"/>
    <row r="61418" x14ac:dyDescent="0.25"/>
    <row r="61419" x14ac:dyDescent="0.25"/>
    <row r="61420" x14ac:dyDescent="0.25"/>
    <row r="61421" x14ac:dyDescent="0.25"/>
    <row r="61422" x14ac:dyDescent="0.25"/>
    <row r="61423" x14ac:dyDescent="0.25"/>
    <row r="61424" x14ac:dyDescent="0.25"/>
    <row r="61425" x14ac:dyDescent="0.25"/>
    <row r="61426" x14ac:dyDescent="0.25"/>
    <row r="61427" x14ac:dyDescent="0.25"/>
    <row r="61428" x14ac:dyDescent="0.25"/>
    <row r="61429" x14ac:dyDescent="0.25"/>
    <row r="61430" x14ac:dyDescent="0.25"/>
    <row r="61431" x14ac:dyDescent="0.25"/>
    <row r="61432" x14ac:dyDescent="0.25"/>
    <row r="61433" x14ac:dyDescent="0.25"/>
    <row r="61434" x14ac:dyDescent="0.25"/>
    <row r="61435" x14ac:dyDescent="0.25"/>
    <row r="61436" x14ac:dyDescent="0.25"/>
    <row r="61437" x14ac:dyDescent="0.25"/>
    <row r="61438" x14ac:dyDescent="0.25"/>
    <row r="61439" x14ac:dyDescent="0.25"/>
    <row r="61440" x14ac:dyDescent="0.25"/>
    <row r="61441" x14ac:dyDescent="0.25"/>
    <row r="61442" x14ac:dyDescent="0.25"/>
    <row r="61443" x14ac:dyDescent="0.25"/>
    <row r="61444" x14ac:dyDescent="0.25"/>
    <row r="61445" x14ac:dyDescent="0.25"/>
    <row r="61446" x14ac:dyDescent="0.25"/>
    <row r="61447" x14ac:dyDescent="0.25"/>
    <row r="61448" x14ac:dyDescent="0.25"/>
    <row r="61449" x14ac:dyDescent="0.25"/>
    <row r="61450" x14ac:dyDescent="0.25"/>
    <row r="61451" x14ac:dyDescent="0.25"/>
    <row r="61452" x14ac:dyDescent="0.25"/>
    <row r="61453" x14ac:dyDescent="0.25"/>
    <row r="61454" x14ac:dyDescent="0.25"/>
    <row r="61455" x14ac:dyDescent="0.25"/>
    <row r="61456" x14ac:dyDescent="0.25"/>
    <row r="61457" x14ac:dyDescent="0.25"/>
    <row r="61458" x14ac:dyDescent="0.25"/>
    <row r="61459" x14ac:dyDescent="0.25"/>
    <row r="61460" x14ac:dyDescent="0.25"/>
    <row r="61461" x14ac:dyDescent="0.25"/>
    <row r="61462" x14ac:dyDescent="0.25"/>
    <row r="61463" x14ac:dyDescent="0.25"/>
    <row r="61464" x14ac:dyDescent="0.25"/>
    <row r="61465" x14ac:dyDescent="0.25"/>
    <row r="61466" x14ac:dyDescent="0.25"/>
    <row r="61467" x14ac:dyDescent="0.25"/>
    <row r="61468" x14ac:dyDescent="0.25"/>
    <row r="61469" x14ac:dyDescent="0.25"/>
    <row r="61470" x14ac:dyDescent="0.25"/>
    <row r="61471" x14ac:dyDescent="0.25"/>
    <row r="61472" x14ac:dyDescent="0.25"/>
    <row r="61473" x14ac:dyDescent="0.25"/>
    <row r="61474" x14ac:dyDescent="0.25"/>
    <row r="61475" x14ac:dyDescent="0.25"/>
    <row r="61476" x14ac:dyDescent="0.25"/>
    <row r="61477" x14ac:dyDescent="0.25"/>
    <row r="61478" x14ac:dyDescent="0.25"/>
    <row r="61479" x14ac:dyDescent="0.25"/>
    <row r="61480" x14ac:dyDescent="0.25"/>
    <row r="61481" x14ac:dyDescent="0.25"/>
    <row r="61482" x14ac:dyDescent="0.25"/>
    <row r="61483" x14ac:dyDescent="0.25"/>
    <row r="61484" x14ac:dyDescent="0.25"/>
    <row r="61485" x14ac:dyDescent="0.25"/>
    <row r="61486" x14ac:dyDescent="0.25"/>
    <row r="61487" x14ac:dyDescent="0.25"/>
    <row r="61488" x14ac:dyDescent="0.25"/>
    <row r="61489" x14ac:dyDescent="0.25"/>
    <row r="61490" x14ac:dyDescent="0.25"/>
    <row r="61491" x14ac:dyDescent="0.25"/>
    <row r="61492" x14ac:dyDescent="0.25"/>
    <row r="61493" x14ac:dyDescent="0.25"/>
    <row r="61494" x14ac:dyDescent="0.25"/>
    <row r="61495" x14ac:dyDescent="0.25"/>
    <row r="61496" x14ac:dyDescent="0.25"/>
    <row r="61497" x14ac:dyDescent="0.25"/>
    <row r="61498" x14ac:dyDescent="0.25"/>
    <row r="61499" x14ac:dyDescent="0.25"/>
    <row r="61500" x14ac:dyDescent="0.25"/>
    <row r="61501" x14ac:dyDescent="0.25"/>
    <row r="61502" x14ac:dyDescent="0.25"/>
    <row r="61503" x14ac:dyDescent="0.25"/>
    <row r="61504" x14ac:dyDescent="0.25"/>
    <row r="61505" x14ac:dyDescent="0.25"/>
    <row r="61506" x14ac:dyDescent="0.25"/>
    <row r="61507" x14ac:dyDescent="0.25"/>
    <row r="61508" x14ac:dyDescent="0.25"/>
    <row r="61509" x14ac:dyDescent="0.25"/>
    <row r="61510" x14ac:dyDescent="0.25"/>
    <row r="61511" x14ac:dyDescent="0.25"/>
    <row r="61512" x14ac:dyDescent="0.25"/>
    <row r="61513" x14ac:dyDescent="0.25"/>
    <row r="61514" x14ac:dyDescent="0.25"/>
    <row r="61515" x14ac:dyDescent="0.25"/>
    <row r="61516" x14ac:dyDescent="0.25"/>
    <row r="61517" x14ac:dyDescent="0.25"/>
    <row r="61518" x14ac:dyDescent="0.25"/>
    <row r="61519" x14ac:dyDescent="0.25"/>
    <row r="61520" x14ac:dyDescent="0.25"/>
    <row r="61521" x14ac:dyDescent="0.25"/>
    <row r="61522" x14ac:dyDescent="0.25"/>
    <row r="61523" x14ac:dyDescent="0.25"/>
    <row r="61524" x14ac:dyDescent="0.25"/>
    <row r="61525" x14ac:dyDescent="0.25"/>
    <row r="61526" x14ac:dyDescent="0.25"/>
    <row r="61527" x14ac:dyDescent="0.25"/>
    <row r="61528" x14ac:dyDescent="0.25"/>
    <row r="61529" x14ac:dyDescent="0.25"/>
    <row r="61530" x14ac:dyDescent="0.25"/>
    <row r="61531" x14ac:dyDescent="0.25"/>
    <row r="61532" x14ac:dyDescent="0.25"/>
    <row r="61533" x14ac:dyDescent="0.25"/>
    <row r="61534" x14ac:dyDescent="0.25"/>
    <row r="61535" x14ac:dyDescent="0.25"/>
    <row r="61536" x14ac:dyDescent="0.25"/>
    <row r="61537" x14ac:dyDescent="0.25"/>
    <row r="61538" x14ac:dyDescent="0.25"/>
    <row r="61539" x14ac:dyDescent="0.25"/>
    <row r="61540" x14ac:dyDescent="0.25"/>
    <row r="61541" x14ac:dyDescent="0.25"/>
    <row r="61542" x14ac:dyDescent="0.25"/>
    <row r="61543" x14ac:dyDescent="0.25"/>
    <row r="61544" x14ac:dyDescent="0.25"/>
    <row r="61545" x14ac:dyDescent="0.25"/>
    <row r="61546" x14ac:dyDescent="0.25"/>
    <row r="61547" x14ac:dyDescent="0.25"/>
    <row r="61548" x14ac:dyDescent="0.25"/>
    <row r="61549" x14ac:dyDescent="0.25"/>
    <row r="61550" x14ac:dyDescent="0.25"/>
    <row r="61551" x14ac:dyDescent="0.25"/>
    <row r="61552" x14ac:dyDescent="0.25"/>
    <row r="61553" x14ac:dyDescent="0.25"/>
    <row r="61554" x14ac:dyDescent="0.25"/>
    <row r="61555" x14ac:dyDescent="0.25"/>
    <row r="61556" x14ac:dyDescent="0.25"/>
    <row r="61557" x14ac:dyDescent="0.25"/>
    <row r="61558" x14ac:dyDescent="0.25"/>
    <row r="61559" x14ac:dyDescent="0.25"/>
    <row r="61560" x14ac:dyDescent="0.25"/>
    <row r="61561" x14ac:dyDescent="0.25"/>
    <row r="61562" x14ac:dyDescent="0.25"/>
    <row r="61563" x14ac:dyDescent="0.25"/>
    <row r="61564" x14ac:dyDescent="0.25"/>
    <row r="61565" x14ac:dyDescent="0.25"/>
    <row r="61566" x14ac:dyDescent="0.25"/>
    <row r="61567" x14ac:dyDescent="0.25"/>
    <row r="61568" x14ac:dyDescent="0.25"/>
    <row r="61569" x14ac:dyDescent="0.25"/>
    <row r="61570" x14ac:dyDescent="0.25"/>
    <row r="61571" x14ac:dyDescent="0.25"/>
    <row r="61572" x14ac:dyDescent="0.25"/>
    <row r="61573" x14ac:dyDescent="0.25"/>
    <row r="61574" x14ac:dyDescent="0.25"/>
    <row r="61575" x14ac:dyDescent="0.25"/>
    <row r="61576" x14ac:dyDescent="0.25"/>
    <row r="61577" x14ac:dyDescent="0.25"/>
    <row r="61578" x14ac:dyDescent="0.25"/>
    <row r="61579" x14ac:dyDescent="0.25"/>
    <row r="61580" x14ac:dyDescent="0.25"/>
    <row r="61581" x14ac:dyDescent="0.25"/>
    <row r="61582" x14ac:dyDescent="0.25"/>
    <row r="61583" x14ac:dyDescent="0.25"/>
    <row r="61584" x14ac:dyDescent="0.25"/>
    <row r="61585" x14ac:dyDescent="0.25"/>
    <row r="61586" x14ac:dyDescent="0.25"/>
    <row r="61587" x14ac:dyDescent="0.25"/>
    <row r="61588" x14ac:dyDescent="0.25"/>
    <row r="61589" x14ac:dyDescent="0.25"/>
    <row r="61590" x14ac:dyDescent="0.25"/>
    <row r="61591" x14ac:dyDescent="0.25"/>
    <row r="61592" x14ac:dyDescent="0.25"/>
    <row r="61593" x14ac:dyDescent="0.25"/>
    <row r="61594" x14ac:dyDescent="0.25"/>
    <row r="61595" x14ac:dyDescent="0.25"/>
    <row r="61596" x14ac:dyDescent="0.25"/>
    <row r="61597" x14ac:dyDescent="0.25"/>
    <row r="61598" x14ac:dyDescent="0.25"/>
    <row r="61599" x14ac:dyDescent="0.25"/>
    <row r="61600" x14ac:dyDescent="0.25"/>
    <row r="61601" x14ac:dyDescent="0.25"/>
    <row r="61602" x14ac:dyDescent="0.25"/>
    <row r="61603" x14ac:dyDescent="0.25"/>
    <row r="61604" x14ac:dyDescent="0.25"/>
    <row r="61605" x14ac:dyDescent="0.25"/>
    <row r="61606" x14ac:dyDescent="0.25"/>
    <row r="61607" x14ac:dyDescent="0.25"/>
    <row r="61608" x14ac:dyDescent="0.25"/>
    <row r="61609" x14ac:dyDescent="0.25"/>
    <row r="61610" x14ac:dyDescent="0.25"/>
    <row r="61611" x14ac:dyDescent="0.25"/>
    <row r="61612" x14ac:dyDescent="0.25"/>
    <row r="61613" x14ac:dyDescent="0.25"/>
    <row r="61614" x14ac:dyDescent="0.25"/>
    <row r="61615" x14ac:dyDescent="0.25"/>
    <row r="61616" x14ac:dyDescent="0.25"/>
    <row r="61617" x14ac:dyDescent="0.25"/>
    <row r="61618" x14ac:dyDescent="0.25"/>
    <row r="61619" x14ac:dyDescent="0.25"/>
    <row r="61620" x14ac:dyDescent="0.25"/>
    <row r="61621" x14ac:dyDescent="0.25"/>
    <row r="61622" x14ac:dyDescent="0.25"/>
    <row r="61623" x14ac:dyDescent="0.25"/>
    <row r="61624" x14ac:dyDescent="0.25"/>
    <row r="61625" x14ac:dyDescent="0.25"/>
    <row r="61626" x14ac:dyDescent="0.25"/>
    <row r="61627" x14ac:dyDescent="0.25"/>
    <row r="61628" x14ac:dyDescent="0.25"/>
    <row r="61629" x14ac:dyDescent="0.25"/>
    <row r="61630" x14ac:dyDescent="0.25"/>
    <row r="61631" x14ac:dyDescent="0.25"/>
    <row r="61632" x14ac:dyDescent="0.25"/>
    <row r="61633" x14ac:dyDescent="0.25"/>
    <row r="61634" x14ac:dyDescent="0.25"/>
    <row r="61635" x14ac:dyDescent="0.25"/>
    <row r="61636" x14ac:dyDescent="0.25"/>
    <row r="61637" x14ac:dyDescent="0.25"/>
    <row r="61638" x14ac:dyDescent="0.25"/>
    <row r="61639" x14ac:dyDescent="0.25"/>
    <row r="61640" x14ac:dyDescent="0.25"/>
    <row r="61641" x14ac:dyDescent="0.25"/>
    <row r="61642" x14ac:dyDescent="0.25"/>
    <row r="61643" x14ac:dyDescent="0.25"/>
    <row r="61644" x14ac:dyDescent="0.25"/>
    <row r="61645" x14ac:dyDescent="0.25"/>
    <row r="61646" x14ac:dyDescent="0.25"/>
    <row r="61647" x14ac:dyDescent="0.25"/>
    <row r="61648" x14ac:dyDescent="0.25"/>
    <row r="61649" x14ac:dyDescent="0.25"/>
    <row r="61650" x14ac:dyDescent="0.25"/>
    <row r="61651" x14ac:dyDescent="0.25"/>
    <row r="61652" x14ac:dyDescent="0.25"/>
    <row r="61653" x14ac:dyDescent="0.25"/>
    <row r="61654" x14ac:dyDescent="0.25"/>
    <row r="61655" x14ac:dyDescent="0.25"/>
    <row r="61656" x14ac:dyDescent="0.25"/>
    <row r="61657" x14ac:dyDescent="0.25"/>
    <row r="61658" x14ac:dyDescent="0.25"/>
    <row r="61659" x14ac:dyDescent="0.25"/>
    <row r="61660" x14ac:dyDescent="0.25"/>
    <row r="61661" x14ac:dyDescent="0.25"/>
    <row r="61662" x14ac:dyDescent="0.25"/>
    <row r="61663" x14ac:dyDescent="0.25"/>
    <row r="61664" x14ac:dyDescent="0.25"/>
    <row r="61665" x14ac:dyDescent="0.25"/>
    <row r="61666" x14ac:dyDescent="0.25"/>
    <row r="61667" x14ac:dyDescent="0.25"/>
    <row r="61668" x14ac:dyDescent="0.25"/>
    <row r="61669" x14ac:dyDescent="0.25"/>
    <row r="61670" x14ac:dyDescent="0.25"/>
    <row r="61671" x14ac:dyDescent="0.25"/>
    <row r="61672" x14ac:dyDescent="0.25"/>
    <row r="61673" x14ac:dyDescent="0.25"/>
    <row r="61674" x14ac:dyDescent="0.25"/>
    <row r="61675" x14ac:dyDescent="0.25"/>
    <row r="61676" x14ac:dyDescent="0.25"/>
    <row r="61677" x14ac:dyDescent="0.25"/>
    <row r="61678" x14ac:dyDescent="0.25"/>
    <row r="61679" x14ac:dyDescent="0.25"/>
    <row r="61680" x14ac:dyDescent="0.25"/>
    <row r="61681" x14ac:dyDescent="0.25"/>
    <row r="61682" x14ac:dyDescent="0.25"/>
    <row r="61683" x14ac:dyDescent="0.25"/>
    <row r="61684" x14ac:dyDescent="0.25"/>
    <row r="61685" x14ac:dyDescent="0.25"/>
    <row r="61686" x14ac:dyDescent="0.25"/>
    <row r="61687" x14ac:dyDescent="0.25"/>
    <row r="61688" x14ac:dyDescent="0.25"/>
    <row r="61689" x14ac:dyDescent="0.25"/>
    <row r="61690" x14ac:dyDescent="0.25"/>
    <row r="61691" x14ac:dyDescent="0.25"/>
    <row r="61692" x14ac:dyDescent="0.25"/>
    <row r="61693" x14ac:dyDescent="0.25"/>
    <row r="61694" x14ac:dyDescent="0.25"/>
    <row r="61695" x14ac:dyDescent="0.25"/>
    <row r="61696" x14ac:dyDescent="0.25"/>
    <row r="61697" x14ac:dyDescent="0.25"/>
    <row r="61698" x14ac:dyDescent="0.25"/>
    <row r="61699" x14ac:dyDescent="0.25"/>
    <row r="61700" x14ac:dyDescent="0.25"/>
    <row r="61701" x14ac:dyDescent="0.25"/>
    <row r="61702" x14ac:dyDescent="0.25"/>
    <row r="61703" x14ac:dyDescent="0.25"/>
    <row r="61704" x14ac:dyDescent="0.25"/>
    <row r="61705" x14ac:dyDescent="0.25"/>
    <row r="61706" x14ac:dyDescent="0.25"/>
    <row r="61707" x14ac:dyDescent="0.25"/>
    <row r="61708" x14ac:dyDescent="0.25"/>
    <row r="61709" x14ac:dyDescent="0.25"/>
    <row r="61710" x14ac:dyDescent="0.25"/>
    <row r="61711" x14ac:dyDescent="0.25"/>
    <row r="61712" x14ac:dyDescent="0.25"/>
    <row r="61713" x14ac:dyDescent="0.25"/>
    <row r="61714" x14ac:dyDescent="0.25"/>
    <row r="61715" x14ac:dyDescent="0.25"/>
    <row r="61716" x14ac:dyDescent="0.25"/>
    <row r="61717" x14ac:dyDescent="0.25"/>
    <row r="61718" x14ac:dyDescent="0.25"/>
    <row r="61719" x14ac:dyDescent="0.25"/>
    <row r="61720" x14ac:dyDescent="0.25"/>
    <row r="61721" x14ac:dyDescent="0.25"/>
    <row r="61722" x14ac:dyDescent="0.25"/>
    <row r="61723" x14ac:dyDescent="0.25"/>
    <row r="61724" x14ac:dyDescent="0.25"/>
    <row r="61725" x14ac:dyDescent="0.25"/>
    <row r="61726" x14ac:dyDescent="0.25"/>
    <row r="61727" x14ac:dyDescent="0.25"/>
    <row r="61728" x14ac:dyDescent="0.25"/>
    <row r="61729" x14ac:dyDescent="0.25"/>
    <row r="61730" x14ac:dyDescent="0.25"/>
    <row r="61731" x14ac:dyDescent="0.25"/>
    <row r="61732" x14ac:dyDescent="0.25"/>
    <row r="61733" x14ac:dyDescent="0.25"/>
    <row r="61734" x14ac:dyDescent="0.25"/>
    <row r="61735" x14ac:dyDescent="0.25"/>
    <row r="61736" x14ac:dyDescent="0.25"/>
    <row r="61737" x14ac:dyDescent="0.25"/>
    <row r="61738" x14ac:dyDescent="0.25"/>
    <row r="61739" x14ac:dyDescent="0.25"/>
    <row r="61740" x14ac:dyDescent="0.25"/>
    <row r="61741" x14ac:dyDescent="0.25"/>
    <row r="61742" x14ac:dyDescent="0.25"/>
    <row r="61743" x14ac:dyDescent="0.25"/>
    <row r="61744" x14ac:dyDescent="0.25"/>
    <row r="61745" x14ac:dyDescent="0.25"/>
    <row r="61746" x14ac:dyDescent="0.25"/>
    <row r="61747" x14ac:dyDescent="0.25"/>
    <row r="61748" x14ac:dyDescent="0.25"/>
    <row r="61749" x14ac:dyDescent="0.25"/>
    <row r="61750" x14ac:dyDescent="0.25"/>
    <row r="61751" x14ac:dyDescent="0.25"/>
    <row r="61752" x14ac:dyDescent="0.25"/>
    <row r="61753" x14ac:dyDescent="0.25"/>
    <row r="61754" x14ac:dyDescent="0.25"/>
    <row r="61755" x14ac:dyDescent="0.25"/>
    <row r="61756" x14ac:dyDescent="0.25"/>
    <row r="61757" x14ac:dyDescent="0.25"/>
    <row r="61758" x14ac:dyDescent="0.25"/>
    <row r="61759" x14ac:dyDescent="0.25"/>
    <row r="61760" x14ac:dyDescent="0.25"/>
    <row r="61761" x14ac:dyDescent="0.25"/>
    <row r="61762" x14ac:dyDescent="0.25"/>
    <row r="61763" x14ac:dyDescent="0.25"/>
    <row r="61764" x14ac:dyDescent="0.25"/>
    <row r="61765" x14ac:dyDescent="0.25"/>
    <row r="61766" x14ac:dyDescent="0.25"/>
    <row r="61767" x14ac:dyDescent="0.25"/>
    <row r="61768" x14ac:dyDescent="0.25"/>
    <row r="61769" x14ac:dyDescent="0.25"/>
    <row r="61770" x14ac:dyDescent="0.25"/>
    <row r="61771" x14ac:dyDescent="0.25"/>
    <row r="61772" x14ac:dyDescent="0.25"/>
    <row r="61773" x14ac:dyDescent="0.25"/>
    <row r="61774" x14ac:dyDescent="0.25"/>
    <row r="61775" x14ac:dyDescent="0.25"/>
    <row r="61776" x14ac:dyDescent="0.25"/>
    <row r="61777" x14ac:dyDescent="0.25"/>
    <row r="61778" x14ac:dyDescent="0.25"/>
    <row r="61779" x14ac:dyDescent="0.25"/>
    <row r="61780" x14ac:dyDescent="0.25"/>
    <row r="61781" x14ac:dyDescent="0.25"/>
    <row r="61782" x14ac:dyDescent="0.25"/>
    <row r="61783" x14ac:dyDescent="0.25"/>
    <row r="61784" x14ac:dyDescent="0.25"/>
    <row r="61785" x14ac:dyDescent="0.25"/>
    <row r="61786" x14ac:dyDescent="0.25"/>
    <row r="61787" x14ac:dyDescent="0.25"/>
    <row r="61788" x14ac:dyDescent="0.25"/>
    <row r="61789" x14ac:dyDescent="0.25"/>
    <row r="61790" x14ac:dyDescent="0.25"/>
    <row r="61791" x14ac:dyDescent="0.25"/>
    <row r="61792" x14ac:dyDescent="0.25"/>
    <row r="61793" x14ac:dyDescent="0.25"/>
    <row r="61794" x14ac:dyDescent="0.25"/>
    <row r="61795" x14ac:dyDescent="0.25"/>
    <row r="61796" x14ac:dyDescent="0.25"/>
    <row r="61797" x14ac:dyDescent="0.25"/>
    <row r="61798" x14ac:dyDescent="0.25"/>
    <row r="61799" x14ac:dyDescent="0.25"/>
    <row r="61800" x14ac:dyDescent="0.25"/>
    <row r="61801" x14ac:dyDescent="0.25"/>
    <row r="61802" x14ac:dyDescent="0.25"/>
    <row r="61803" x14ac:dyDescent="0.25"/>
    <row r="61804" x14ac:dyDescent="0.25"/>
    <row r="61805" x14ac:dyDescent="0.25"/>
    <row r="61806" x14ac:dyDescent="0.25"/>
    <row r="61807" x14ac:dyDescent="0.25"/>
    <row r="61808" x14ac:dyDescent="0.25"/>
    <row r="61809" x14ac:dyDescent="0.25"/>
    <row r="61810" x14ac:dyDescent="0.25"/>
    <row r="61811" x14ac:dyDescent="0.25"/>
    <row r="61812" x14ac:dyDescent="0.25"/>
    <row r="61813" x14ac:dyDescent="0.25"/>
    <row r="61814" x14ac:dyDescent="0.25"/>
    <row r="61815" x14ac:dyDescent="0.25"/>
    <row r="61816" x14ac:dyDescent="0.25"/>
    <row r="61817" x14ac:dyDescent="0.25"/>
    <row r="61818" x14ac:dyDescent="0.25"/>
    <row r="61819" x14ac:dyDescent="0.25"/>
    <row r="61820" x14ac:dyDescent="0.25"/>
    <row r="61821" x14ac:dyDescent="0.25"/>
    <row r="61822" x14ac:dyDescent="0.25"/>
    <row r="61823" x14ac:dyDescent="0.25"/>
    <row r="61824" x14ac:dyDescent="0.25"/>
    <row r="61825" x14ac:dyDescent="0.25"/>
    <row r="61826" x14ac:dyDescent="0.25"/>
    <row r="61827" x14ac:dyDescent="0.25"/>
    <row r="61828" x14ac:dyDescent="0.25"/>
    <row r="61829" x14ac:dyDescent="0.25"/>
    <row r="61830" x14ac:dyDescent="0.25"/>
    <row r="61831" x14ac:dyDescent="0.25"/>
    <row r="61832" x14ac:dyDescent="0.25"/>
    <row r="61833" x14ac:dyDescent="0.25"/>
    <row r="61834" x14ac:dyDescent="0.25"/>
    <row r="61835" x14ac:dyDescent="0.25"/>
    <row r="61836" x14ac:dyDescent="0.25"/>
    <row r="61837" x14ac:dyDescent="0.25"/>
    <row r="61838" x14ac:dyDescent="0.25"/>
    <row r="61839" x14ac:dyDescent="0.25"/>
    <row r="61840" x14ac:dyDescent="0.25"/>
    <row r="61841" x14ac:dyDescent="0.25"/>
    <row r="61842" x14ac:dyDescent="0.25"/>
    <row r="61843" x14ac:dyDescent="0.25"/>
    <row r="61844" x14ac:dyDescent="0.25"/>
    <row r="61845" x14ac:dyDescent="0.25"/>
    <row r="61846" x14ac:dyDescent="0.25"/>
    <row r="61847" x14ac:dyDescent="0.25"/>
    <row r="61848" x14ac:dyDescent="0.25"/>
    <row r="61849" x14ac:dyDescent="0.25"/>
    <row r="61850" x14ac:dyDescent="0.25"/>
    <row r="61851" x14ac:dyDescent="0.25"/>
    <row r="61852" x14ac:dyDescent="0.25"/>
    <row r="61853" x14ac:dyDescent="0.25"/>
    <row r="61854" x14ac:dyDescent="0.25"/>
    <row r="61855" x14ac:dyDescent="0.25"/>
    <row r="61856" x14ac:dyDescent="0.25"/>
    <row r="61857" x14ac:dyDescent="0.25"/>
    <row r="61858" x14ac:dyDescent="0.25"/>
    <row r="61859" x14ac:dyDescent="0.25"/>
    <row r="61860" x14ac:dyDescent="0.25"/>
    <row r="61861" x14ac:dyDescent="0.25"/>
    <row r="61862" x14ac:dyDescent="0.25"/>
    <row r="61863" x14ac:dyDescent="0.25"/>
    <row r="61864" x14ac:dyDescent="0.25"/>
    <row r="61865" x14ac:dyDescent="0.25"/>
    <row r="61866" x14ac:dyDescent="0.25"/>
    <row r="61867" x14ac:dyDescent="0.25"/>
    <row r="61868" x14ac:dyDescent="0.25"/>
    <row r="61869" x14ac:dyDescent="0.25"/>
    <row r="61870" x14ac:dyDescent="0.25"/>
    <row r="61871" x14ac:dyDescent="0.25"/>
    <row r="61872" x14ac:dyDescent="0.25"/>
    <row r="61873" x14ac:dyDescent="0.25"/>
    <row r="61874" x14ac:dyDescent="0.25"/>
    <row r="61875" x14ac:dyDescent="0.25"/>
    <row r="61876" x14ac:dyDescent="0.25"/>
    <row r="61877" x14ac:dyDescent="0.25"/>
    <row r="61878" x14ac:dyDescent="0.25"/>
    <row r="61879" x14ac:dyDescent="0.25"/>
    <row r="61880" x14ac:dyDescent="0.25"/>
    <row r="61881" x14ac:dyDescent="0.25"/>
    <row r="61882" x14ac:dyDescent="0.25"/>
    <row r="61883" x14ac:dyDescent="0.25"/>
    <row r="61884" x14ac:dyDescent="0.25"/>
    <row r="61885" x14ac:dyDescent="0.25"/>
    <row r="61886" x14ac:dyDescent="0.25"/>
    <row r="61887" x14ac:dyDescent="0.25"/>
    <row r="61888" x14ac:dyDescent="0.25"/>
    <row r="61889" x14ac:dyDescent="0.25"/>
    <row r="61890" x14ac:dyDescent="0.25"/>
    <row r="61891" x14ac:dyDescent="0.25"/>
    <row r="61892" x14ac:dyDescent="0.25"/>
    <row r="61893" x14ac:dyDescent="0.25"/>
    <row r="61894" x14ac:dyDescent="0.25"/>
    <row r="61895" x14ac:dyDescent="0.25"/>
    <row r="61896" x14ac:dyDescent="0.25"/>
    <row r="61897" x14ac:dyDescent="0.25"/>
    <row r="61898" x14ac:dyDescent="0.25"/>
    <row r="61899" x14ac:dyDescent="0.25"/>
    <row r="61900" x14ac:dyDescent="0.25"/>
    <row r="61901" x14ac:dyDescent="0.25"/>
    <row r="61902" x14ac:dyDescent="0.25"/>
    <row r="61903" x14ac:dyDescent="0.25"/>
    <row r="61904" x14ac:dyDescent="0.25"/>
    <row r="61905" x14ac:dyDescent="0.25"/>
    <row r="61906" x14ac:dyDescent="0.25"/>
    <row r="61907" x14ac:dyDescent="0.25"/>
    <row r="61908" x14ac:dyDescent="0.25"/>
    <row r="61909" x14ac:dyDescent="0.25"/>
    <row r="61910" x14ac:dyDescent="0.25"/>
    <row r="61911" x14ac:dyDescent="0.25"/>
    <row r="61912" x14ac:dyDescent="0.25"/>
    <row r="61913" x14ac:dyDescent="0.25"/>
    <row r="61914" x14ac:dyDescent="0.25"/>
    <row r="61915" x14ac:dyDescent="0.25"/>
    <row r="61916" x14ac:dyDescent="0.25"/>
    <row r="61917" x14ac:dyDescent="0.25"/>
    <row r="61918" x14ac:dyDescent="0.25"/>
    <row r="61919" x14ac:dyDescent="0.25"/>
    <row r="61920" x14ac:dyDescent="0.25"/>
    <row r="61921" x14ac:dyDescent="0.25"/>
    <row r="61922" x14ac:dyDescent="0.25"/>
    <row r="61923" x14ac:dyDescent="0.25"/>
    <row r="61924" x14ac:dyDescent="0.25"/>
    <row r="61925" x14ac:dyDescent="0.25"/>
    <row r="61926" x14ac:dyDescent="0.25"/>
    <row r="61927" x14ac:dyDescent="0.25"/>
    <row r="61928" x14ac:dyDescent="0.25"/>
    <row r="61929" x14ac:dyDescent="0.25"/>
    <row r="61930" x14ac:dyDescent="0.25"/>
    <row r="61931" x14ac:dyDescent="0.25"/>
    <row r="61932" x14ac:dyDescent="0.25"/>
    <row r="61933" x14ac:dyDescent="0.25"/>
    <row r="61934" x14ac:dyDescent="0.25"/>
    <row r="61935" x14ac:dyDescent="0.25"/>
    <row r="61936" x14ac:dyDescent="0.25"/>
    <row r="61937" x14ac:dyDescent="0.25"/>
    <row r="61938" x14ac:dyDescent="0.25"/>
    <row r="61939" x14ac:dyDescent="0.25"/>
    <row r="61940" x14ac:dyDescent="0.25"/>
    <row r="61941" x14ac:dyDescent="0.25"/>
    <row r="61942" x14ac:dyDescent="0.25"/>
    <row r="61943" x14ac:dyDescent="0.25"/>
    <row r="61944" x14ac:dyDescent="0.25"/>
    <row r="61945" x14ac:dyDescent="0.25"/>
    <row r="61946" x14ac:dyDescent="0.25"/>
    <row r="61947" x14ac:dyDescent="0.25"/>
    <row r="61948" x14ac:dyDescent="0.25"/>
    <row r="61949" x14ac:dyDescent="0.25"/>
    <row r="61950" x14ac:dyDescent="0.25"/>
    <row r="61951" x14ac:dyDescent="0.25"/>
    <row r="61952" x14ac:dyDescent="0.25"/>
    <row r="61953" x14ac:dyDescent="0.25"/>
    <row r="61954" x14ac:dyDescent="0.25"/>
    <row r="61955" x14ac:dyDescent="0.25"/>
    <row r="61956" x14ac:dyDescent="0.25"/>
    <row r="61957" x14ac:dyDescent="0.25"/>
    <row r="61958" x14ac:dyDescent="0.25"/>
    <row r="61959" x14ac:dyDescent="0.25"/>
    <row r="61960" x14ac:dyDescent="0.25"/>
    <row r="61961" x14ac:dyDescent="0.25"/>
    <row r="61962" x14ac:dyDescent="0.25"/>
    <row r="61963" x14ac:dyDescent="0.25"/>
    <row r="61964" x14ac:dyDescent="0.25"/>
    <row r="61965" x14ac:dyDescent="0.25"/>
    <row r="61966" x14ac:dyDescent="0.25"/>
    <row r="61967" x14ac:dyDescent="0.25"/>
    <row r="61968" x14ac:dyDescent="0.25"/>
    <row r="61969" x14ac:dyDescent="0.25"/>
    <row r="61970" x14ac:dyDescent="0.25"/>
    <row r="61971" x14ac:dyDescent="0.25"/>
    <row r="61972" x14ac:dyDescent="0.25"/>
    <row r="61973" x14ac:dyDescent="0.25"/>
    <row r="61974" x14ac:dyDescent="0.25"/>
    <row r="61975" x14ac:dyDescent="0.25"/>
    <row r="61976" x14ac:dyDescent="0.25"/>
    <row r="61977" x14ac:dyDescent="0.25"/>
    <row r="61978" x14ac:dyDescent="0.25"/>
    <row r="61979" x14ac:dyDescent="0.25"/>
    <row r="61980" x14ac:dyDescent="0.25"/>
    <row r="61981" x14ac:dyDescent="0.25"/>
    <row r="61982" x14ac:dyDescent="0.25"/>
    <row r="61983" x14ac:dyDescent="0.25"/>
    <row r="61984" x14ac:dyDescent="0.25"/>
    <row r="61985" x14ac:dyDescent="0.25"/>
    <row r="61986" x14ac:dyDescent="0.25"/>
    <row r="61987" x14ac:dyDescent="0.25"/>
    <row r="61988" x14ac:dyDescent="0.25"/>
    <row r="61989" x14ac:dyDescent="0.25"/>
    <row r="61990" x14ac:dyDescent="0.25"/>
    <row r="61991" x14ac:dyDescent="0.25"/>
    <row r="61992" x14ac:dyDescent="0.25"/>
    <row r="61993" x14ac:dyDescent="0.25"/>
    <row r="61994" x14ac:dyDescent="0.25"/>
    <row r="61995" x14ac:dyDescent="0.25"/>
    <row r="61996" x14ac:dyDescent="0.25"/>
    <row r="61997" x14ac:dyDescent="0.25"/>
    <row r="61998" x14ac:dyDescent="0.25"/>
    <row r="61999" x14ac:dyDescent="0.25"/>
    <row r="62000" x14ac:dyDescent="0.25"/>
    <row r="62001" x14ac:dyDescent="0.25"/>
    <row r="62002" x14ac:dyDescent="0.25"/>
    <row r="62003" x14ac:dyDescent="0.25"/>
    <row r="62004" x14ac:dyDescent="0.25"/>
    <row r="62005" x14ac:dyDescent="0.25"/>
    <row r="62006" x14ac:dyDescent="0.25"/>
    <row r="62007" x14ac:dyDescent="0.25"/>
    <row r="62008" x14ac:dyDescent="0.25"/>
    <row r="62009" x14ac:dyDescent="0.25"/>
    <row r="62010" x14ac:dyDescent="0.25"/>
    <row r="62011" x14ac:dyDescent="0.25"/>
    <row r="62012" x14ac:dyDescent="0.25"/>
    <row r="62013" x14ac:dyDescent="0.25"/>
    <row r="62014" x14ac:dyDescent="0.25"/>
    <row r="62015" x14ac:dyDescent="0.25"/>
    <row r="62016" x14ac:dyDescent="0.25"/>
    <row r="62017" x14ac:dyDescent="0.25"/>
    <row r="62018" x14ac:dyDescent="0.25"/>
    <row r="62019" x14ac:dyDescent="0.25"/>
    <row r="62020" x14ac:dyDescent="0.25"/>
    <row r="62021" x14ac:dyDescent="0.25"/>
    <row r="62022" x14ac:dyDescent="0.25"/>
    <row r="62023" x14ac:dyDescent="0.25"/>
    <row r="62024" x14ac:dyDescent="0.25"/>
    <row r="62025" x14ac:dyDescent="0.25"/>
    <row r="62026" x14ac:dyDescent="0.25"/>
    <row r="62027" x14ac:dyDescent="0.25"/>
    <row r="62028" x14ac:dyDescent="0.25"/>
    <row r="62029" x14ac:dyDescent="0.25"/>
    <row r="62030" x14ac:dyDescent="0.25"/>
    <row r="62031" x14ac:dyDescent="0.25"/>
    <row r="62032" x14ac:dyDescent="0.25"/>
    <row r="62033" x14ac:dyDescent="0.25"/>
    <row r="62034" x14ac:dyDescent="0.25"/>
    <row r="62035" x14ac:dyDescent="0.25"/>
    <row r="62036" x14ac:dyDescent="0.25"/>
    <row r="62037" x14ac:dyDescent="0.25"/>
    <row r="62038" x14ac:dyDescent="0.25"/>
    <row r="62039" x14ac:dyDescent="0.25"/>
    <row r="62040" x14ac:dyDescent="0.25"/>
    <row r="62041" x14ac:dyDescent="0.25"/>
    <row r="62042" x14ac:dyDescent="0.25"/>
    <row r="62043" x14ac:dyDescent="0.25"/>
    <row r="62044" x14ac:dyDescent="0.25"/>
    <row r="62045" x14ac:dyDescent="0.25"/>
    <row r="62046" x14ac:dyDescent="0.25"/>
    <row r="62047" x14ac:dyDescent="0.25"/>
    <row r="62048" x14ac:dyDescent="0.25"/>
    <row r="62049" x14ac:dyDescent="0.25"/>
    <row r="62050" x14ac:dyDescent="0.25"/>
    <row r="62051" x14ac:dyDescent="0.25"/>
    <row r="62052" x14ac:dyDescent="0.25"/>
    <row r="62053" x14ac:dyDescent="0.25"/>
    <row r="62054" x14ac:dyDescent="0.25"/>
    <row r="62055" x14ac:dyDescent="0.25"/>
    <row r="62056" x14ac:dyDescent="0.25"/>
    <row r="62057" x14ac:dyDescent="0.25"/>
    <row r="62058" x14ac:dyDescent="0.25"/>
    <row r="62059" x14ac:dyDescent="0.25"/>
    <row r="62060" x14ac:dyDescent="0.25"/>
    <row r="62061" x14ac:dyDescent="0.25"/>
    <row r="62062" x14ac:dyDescent="0.25"/>
    <row r="62063" x14ac:dyDescent="0.25"/>
    <row r="62064" x14ac:dyDescent="0.25"/>
    <row r="62065" x14ac:dyDescent="0.25"/>
    <row r="62066" x14ac:dyDescent="0.25"/>
    <row r="62067" x14ac:dyDescent="0.25"/>
    <row r="62068" x14ac:dyDescent="0.25"/>
    <row r="62069" x14ac:dyDescent="0.25"/>
    <row r="62070" x14ac:dyDescent="0.25"/>
    <row r="62071" x14ac:dyDescent="0.25"/>
    <row r="62072" x14ac:dyDescent="0.25"/>
    <row r="62073" x14ac:dyDescent="0.25"/>
    <row r="62074" x14ac:dyDescent="0.25"/>
    <row r="62075" x14ac:dyDescent="0.25"/>
    <row r="62076" x14ac:dyDescent="0.25"/>
    <row r="62077" x14ac:dyDescent="0.25"/>
    <row r="62078" x14ac:dyDescent="0.25"/>
    <row r="62079" x14ac:dyDescent="0.25"/>
    <row r="62080" x14ac:dyDescent="0.25"/>
    <row r="62081" x14ac:dyDescent="0.25"/>
    <row r="62082" x14ac:dyDescent="0.25"/>
    <row r="62083" x14ac:dyDescent="0.25"/>
    <row r="62084" x14ac:dyDescent="0.25"/>
    <row r="62085" x14ac:dyDescent="0.25"/>
    <row r="62086" x14ac:dyDescent="0.25"/>
    <row r="62087" x14ac:dyDescent="0.25"/>
    <row r="62088" x14ac:dyDescent="0.25"/>
    <row r="62089" x14ac:dyDescent="0.25"/>
    <row r="62090" x14ac:dyDescent="0.25"/>
    <row r="62091" x14ac:dyDescent="0.25"/>
    <row r="62092" x14ac:dyDescent="0.25"/>
    <row r="62093" x14ac:dyDescent="0.25"/>
    <row r="62094" x14ac:dyDescent="0.25"/>
    <row r="62095" x14ac:dyDescent="0.25"/>
    <row r="62096" x14ac:dyDescent="0.25"/>
    <row r="62097" x14ac:dyDescent="0.25"/>
    <row r="62098" x14ac:dyDescent="0.25"/>
    <row r="62099" x14ac:dyDescent="0.25"/>
    <row r="62100" x14ac:dyDescent="0.25"/>
    <row r="62101" x14ac:dyDescent="0.25"/>
    <row r="62102" x14ac:dyDescent="0.25"/>
    <row r="62103" x14ac:dyDescent="0.25"/>
    <row r="62104" x14ac:dyDescent="0.25"/>
    <row r="62105" x14ac:dyDescent="0.25"/>
    <row r="62106" x14ac:dyDescent="0.25"/>
    <row r="62107" x14ac:dyDescent="0.25"/>
    <row r="62108" x14ac:dyDescent="0.25"/>
    <row r="62109" x14ac:dyDescent="0.25"/>
    <row r="62110" x14ac:dyDescent="0.25"/>
    <row r="62111" x14ac:dyDescent="0.25"/>
    <row r="62112" x14ac:dyDescent="0.25"/>
    <row r="62113" x14ac:dyDescent="0.25"/>
    <row r="62114" x14ac:dyDescent="0.25"/>
    <row r="62115" x14ac:dyDescent="0.25"/>
    <row r="62116" x14ac:dyDescent="0.25"/>
    <row r="62117" x14ac:dyDescent="0.25"/>
    <row r="62118" x14ac:dyDescent="0.25"/>
    <row r="62119" x14ac:dyDescent="0.25"/>
    <row r="62120" x14ac:dyDescent="0.25"/>
    <row r="62121" x14ac:dyDescent="0.25"/>
    <row r="62122" x14ac:dyDescent="0.25"/>
    <row r="62123" x14ac:dyDescent="0.25"/>
    <row r="62124" x14ac:dyDescent="0.25"/>
    <row r="62125" x14ac:dyDescent="0.25"/>
    <row r="62126" x14ac:dyDescent="0.25"/>
    <row r="62127" x14ac:dyDescent="0.25"/>
    <row r="62128" x14ac:dyDescent="0.25"/>
    <row r="62129" x14ac:dyDescent="0.25"/>
    <row r="62130" x14ac:dyDescent="0.25"/>
    <row r="62131" x14ac:dyDescent="0.25"/>
    <row r="62132" x14ac:dyDescent="0.25"/>
    <row r="62133" x14ac:dyDescent="0.25"/>
    <row r="62134" x14ac:dyDescent="0.25"/>
    <row r="62135" x14ac:dyDescent="0.25"/>
    <row r="62136" x14ac:dyDescent="0.25"/>
    <row r="62137" x14ac:dyDescent="0.25"/>
    <row r="62138" x14ac:dyDescent="0.25"/>
    <row r="62139" x14ac:dyDescent="0.25"/>
    <row r="62140" x14ac:dyDescent="0.25"/>
    <row r="62141" x14ac:dyDescent="0.25"/>
    <row r="62142" x14ac:dyDescent="0.25"/>
    <row r="62143" x14ac:dyDescent="0.25"/>
    <row r="62144" x14ac:dyDescent="0.25"/>
    <row r="62145" x14ac:dyDescent="0.25"/>
    <row r="62146" x14ac:dyDescent="0.25"/>
    <row r="62147" x14ac:dyDescent="0.25"/>
    <row r="62148" x14ac:dyDescent="0.25"/>
    <row r="62149" x14ac:dyDescent="0.25"/>
    <row r="62150" x14ac:dyDescent="0.25"/>
    <row r="62151" x14ac:dyDescent="0.25"/>
    <row r="62152" x14ac:dyDescent="0.25"/>
    <row r="62153" x14ac:dyDescent="0.25"/>
    <row r="62154" x14ac:dyDescent="0.25"/>
    <row r="62155" x14ac:dyDescent="0.25"/>
    <row r="62156" x14ac:dyDescent="0.25"/>
    <row r="62157" x14ac:dyDescent="0.25"/>
    <row r="62158" x14ac:dyDescent="0.25"/>
    <row r="62159" x14ac:dyDescent="0.25"/>
    <row r="62160" x14ac:dyDescent="0.25"/>
    <row r="62161" x14ac:dyDescent="0.25"/>
    <row r="62162" x14ac:dyDescent="0.25"/>
    <row r="62163" x14ac:dyDescent="0.25"/>
    <row r="62164" x14ac:dyDescent="0.25"/>
    <row r="62165" x14ac:dyDescent="0.25"/>
    <row r="62166" x14ac:dyDescent="0.25"/>
    <row r="62167" x14ac:dyDescent="0.25"/>
    <row r="62168" x14ac:dyDescent="0.25"/>
    <row r="62169" x14ac:dyDescent="0.25"/>
    <row r="62170" x14ac:dyDescent="0.25"/>
    <row r="62171" x14ac:dyDescent="0.25"/>
    <row r="62172" x14ac:dyDescent="0.25"/>
    <row r="62173" x14ac:dyDescent="0.25"/>
    <row r="62174" x14ac:dyDescent="0.25"/>
    <row r="62175" x14ac:dyDescent="0.25"/>
    <row r="62176" x14ac:dyDescent="0.25"/>
    <row r="62177" x14ac:dyDescent="0.25"/>
    <row r="62178" x14ac:dyDescent="0.25"/>
    <row r="62179" x14ac:dyDescent="0.25"/>
    <row r="62180" x14ac:dyDescent="0.25"/>
    <row r="62181" x14ac:dyDescent="0.25"/>
    <row r="62182" x14ac:dyDescent="0.25"/>
    <row r="62183" x14ac:dyDescent="0.25"/>
    <row r="62184" x14ac:dyDescent="0.25"/>
    <row r="62185" x14ac:dyDescent="0.25"/>
    <row r="62186" x14ac:dyDescent="0.25"/>
    <row r="62187" x14ac:dyDescent="0.25"/>
    <row r="62188" x14ac:dyDescent="0.25"/>
    <row r="62189" x14ac:dyDescent="0.25"/>
    <row r="62190" x14ac:dyDescent="0.25"/>
    <row r="62191" x14ac:dyDescent="0.25"/>
    <row r="62192" x14ac:dyDescent="0.25"/>
    <row r="62193" x14ac:dyDescent="0.25"/>
    <row r="62194" x14ac:dyDescent="0.25"/>
    <row r="62195" x14ac:dyDescent="0.25"/>
    <row r="62196" x14ac:dyDescent="0.25"/>
    <row r="62197" x14ac:dyDescent="0.25"/>
    <row r="62198" x14ac:dyDescent="0.25"/>
    <row r="62199" x14ac:dyDescent="0.25"/>
    <row r="62200" x14ac:dyDescent="0.25"/>
    <row r="62201" x14ac:dyDescent="0.25"/>
    <row r="62202" x14ac:dyDescent="0.25"/>
    <row r="62203" x14ac:dyDescent="0.25"/>
    <row r="62204" x14ac:dyDescent="0.25"/>
    <row r="62205" x14ac:dyDescent="0.25"/>
    <row r="62206" x14ac:dyDescent="0.25"/>
    <row r="62207" x14ac:dyDescent="0.25"/>
    <row r="62208" x14ac:dyDescent="0.25"/>
    <row r="62209" x14ac:dyDescent="0.25"/>
    <row r="62210" x14ac:dyDescent="0.25"/>
    <row r="62211" x14ac:dyDescent="0.25"/>
    <row r="62212" x14ac:dyDescent="0.25"/>
    <row r="62213" x14ac:dyDescent="0.25"/>
    <row r="62214" x14ac:dyDescent="0.25"/>
    <row r="62215" x14ac:dyDescent="0.25"/>
    <row r="62216" x14ac:dyDescent="0.25"/>
    <row r="62217" x14ac:dyDescent="0.25"/>
    <row r="62218" x14ac:dyDescent="0.25"/>
    <row r="62219" x14ac:dyDescent="0.25"/>
    <row r="62220" x14ac:dyDescent="0.25"/>
    <row r="62221" x14ac:dyDescent="0.25"/>
    <row r="62222" x14ac:dyDescent="0.25"/>
    <row r="62223" x14ac:dyDescent="0.25"/>
    <row r="62224" x14ac:dyDescent="0.25"/>
    <row r="62225" x14ac:dyDescent="0.25"/>
    <row r="62226" x14ac:dyDescent="0.25"/>
    <row r="62227" x14ac:dyDescent="0.25"/>
    <row r="62228" x14ac:dyDescent="0.25"/>
    <row r="62229" x14ac:dyDescent="0.25"/>
    <row r="62230" x14ac:dyDescent="0.25"/>
    <row r="62231" x14ac:dyDescent="0.25"/>
    <row r="62232" x14ac:dyDescent="0.25"/>
    <row r="62233" x14ac:dyDescent="0.25"/>
    <row r="62234" x14ac:dyDescent="0.25"/>
    <row r="62235" x14ac:dyDescent="0.25"/>
    <row r="62236" x14ac:dyDescent="0.25"/>
    <row r="62237" x14ac:dyDescent="0.25"/>
    <row r="62238" x14ac:dyDescent="0.25"/>
    <row r="62239" x14ac:dyDescent="0.25"/>
    <row r="62240" x14ac:dyDescent="0.25"/>
    <row r="62241" x14ac:dyDescent="0.25"/>
    <row r="62242" x14ac:dyDescent="0.25"/>
    <row r="62243" x14ac:dyDescent="0.25"/>
    <row r="62244" x14ac:dyDescent="0.25"/>
    <row r="62245" x14ac:dyDescent="0.25"/>
    <row r="62246" x14ac:dyDescent="0.25"/>
    <row r="62247" x14ac:dyDescent="0.25"/>
    <row r="62248" x14ac:dyDescent="0.25"/>
    <row r="62249" x14ac:dyDescent="0.25"/>
    <row r="62250" x14ac:dyDescent="0.25"/>
    <row r="62251" x14ac:dyDescent="0.25"/>
    <row r="62252" x14ac:dyDescent="0.25"/>
    <row r="62253" x14ac:dyDescent="0.25"/>
    <row r="62254" x14ac:dyDescent="0.25"/>
    <row r="62255" x14ac:dyDescent="0.25"/>
    <row r="62256" x14ac:dyDescent="0.25"/>
    <row r="62257" x14ac:dyDescent="0.25"/>
    <row r="62258" x14ac:dyDescent="0.25"/>
    <row r="62259" x14ac:dyDescent="0.25"/>
    <row r="62260" x14ac:dyDescent="0.25"/>
    <row r="62261" x14ac:dyDescent="0.25"/>
    <row r="62262" x14ac:dyDescent="0.25"/>
    <row r="62263" x14ac:dyDescent="0.25"/>
    <row r="62264" x14ac:dyDescent="0.25"/>
    <row r="62265" x14ac:dyDescent="0.25"/>
    <row r="62266" x14ac:dyDescent="0.25"/>
    <row r="62267" x14ac:dyDescent="0.25"/>
    <row r="62268" x14ac:dyDescent="0.25"/>
    <row r="62269" x14ac:dyDescent="0.25"/>
    <row r="62270" x14ac:dyDescent="0.25"/>
    <row r="62271" x14ac:dyDescent="0.25"/>
    <row r="62272" x14ac:dyDescent="0.25"/>
    <row r="62273" x14ac:dyDescent="0.25"/>
    <row r="62274" x14ac:dyDescent="0.25"/>
    <row r="62275" x14ac:dyDescent="0.25"/>
    <row r="62276" x14ac:dyDescent="0.25"/>
    <row r="62277" x14ac:dyDescent="0.25"/>
    <row r="62278" x14ac:dyDescent="0.25"/>
    <row r="62279" x14ac:dyDescent="0.25"/>
    <row r="62280" x14ac:dyDescent="0.25"/>
    <row r="62281" x14ac:dyDescent="0.25"/>
    <row r="62282" x14ac:dyDescent="0.25"/>
    <row r="62283" x14ac:dyDescent="0.25"/>
    <row r="62284" x14ac:dyDescent="0.25"/>
    <row r="62285" x14ac:dyDescent="0.25"/>
    <row r="62286" x14ac:dyDescent="0.25"/>
    <row r="62287" x14ac:dyDescent="0.25"/>
    <row r="62288" x14ac:dyDescent="0.25"/>
    <row r="62289" x14ac:dyDescent="0.25"/>
    <row r="62290" x14ac:dyDescent="0.25"/>
    <row r="62291" x14ac:dyDescent="0.25"/>
    <row r="62292" x14ac:dyDescent="0.25"/>
    <row r="62293" x14ac:dyDescent="0.25"/>
    <row r="62294" x14ac:dyDescent="0.25"/>
    <row r="62295" x14ac:dyDescent="0.25"/>
    <row r="62296" x14ac:dyDescent="0.25"/>
    <row r="62297" x14ac:dyDescent="0.25"/>
    <row r="62298" x14ac:dyDescent="0.25"/>
    <row r="62299" x14ac:dyDescent="0.25"/>
    <row r="62300" x14ac:dyDescent="0.25"/>
    <row r="62301" x14ac:dyDescent="0.25"/>
    <row r="62302" x14ac:dyDescent="0.25"/>
    <row r="62303" x14ac:dyDescent="0.25"/>
    <row r="62304" x14ac:dyDescent="0.25"/>
    <row r="62305" x14ac:dyDescent="0.25"/>
    <row r="62306" x14ac:dyDescent="0.25"/>
    <row r="62307" x14ac:dyDescent="0.25"/>
    <row r="62308" x14ac:dyDescent="0.25"/>
    <row r="62309" x14ac:dyDescent="0.25"/>
    <row r="62310" x14ac:dyDescent="0.25"/>
    <row r="62311" x14ac:dyDescent="0.25"/>
    <row r="62312" x14ac:dyDescent="0.25"/>
    <row r="62313" x14ac:dyDescent="0.25"/>
    <row r="62314" x14ac:dyDescent="0.25"/>
    <row r="62315" x14ac:dyDescent="0.25"/>
    <row r="62316" x14ac:dyDescent="0.25"/>
    <row r="62317" x14ac:dyDescent="0.25"/>
    <row r="62318" x14ac:dyDescent="0.25"/>
    <row r="62319" x14ac:dyDescent="0.25"/>
    <row r="62320" x14ac:dyDescent="0.25"/>
    <row r="62321" x14ac:dyDescent="0.25"/>
    <row r="62322" x14ac:dyDescent="0.25"/>
    <row r="62323" x14ac:dyDescent="0.25"/>
    <row r="62324" x14ac:dyDescent="0.25"/>
    <row r="62325" x14ac:dyDescent="0.25"/>
    <row r="62326" x14ac:dyDescent="0.25"/>
    <row r="62327" x14ac:dyDescent="0.25"/>
    <row r="62328" x14ac:dyDescent="0.25"/>
    <row r="62329" x14ac:dyDescent="0.25"/>
    <row r="62330" x14ac:dyDescent="0.25"/>
    <row r="62331" x14ac:dyDescent="0.25"/>
    <row r="62332" x14ac:dyDescent="0.25"/>
    <row r="62333" x14ac:dyDescent="0.25"/>
    <row r="62334" x14ac:dyDescent="0.25"/>
    <row r="62335" x14ac:dyDescent="0.25"/>
    <row r="62336" x14ac:dyDescent="0.25"/>
    <row r="62337" x14ac:dyDescent="0.25"/>
    <row r="62338" x14ac:dyDescent="0.25"/>
    <row r="62339" x14ac:dyDescent="0.25"/>
    <row r="62340" x14ac:dyDescent="0.25"/>
    <row r="62341" x14ac:dyDescent="0.25"/>
    <row r="62342" x14ac:dyDescent="0.25"/>
    <row r="62343" x14ac:dyDescent="0.25"/>
    <row r="62344" x14ac:dyDescent="0.25"/>
    <row r="62345" x14ac:dyDescent="0.25"/>
    <row r="62346" x14ac:dyDescent="0.25"/>
    <row r="62347" x14ac:dyDescent="0.25"/>
    <row r="62348" x14ac:dyDescent="0.25"/>
    <row r="62349" x14ac:dyDescent="0.25"/>
    <row r="62350" x14ac:dyDescent="0.25"/>
    <row r="62351" x14ac:dyDescent="0.25"/>
    <row r="62352" x14ac:dyDescent="0.25"/>
    <row r="62353" x14ac:dyDescent="0.25"/>
    <row r="62354" x14ac:dyDescent="0.25"/>
    <row r="62355" x14ac:dyDescent="0.25"/>
    <row r="62356" x14ac:dyDescent="0.25"/>
    <row r="62357" x14ac:dyDescent="0.25"/>
    <row r="62358" x14ac:dyDescent="0.25"/>
    <row r="62359" x14ac:dyDescent="0.25"/>
    <row r="62360" x14ac:dyDescent="0.25"/>
    <row r="62361" x14ac:dyDescent="0.25"/>
    <row r="62362" x14ac:dyDescent="0.25"/>
    <row r="62363" x14ac:dyDescent="0.25"/>
    <row r="62364" x14ac:dyDescent="0.25"/>
    <row r="62365" x14ac:dyDescent="0.25"/>
    <row r="62366" x14ac:dyDescent="0.25"/>
    <row r="62367" x14ac:dyDescent="0.25"/>
    <row r="62368" x14ac:dyDescent="0.25"/>
    <row r="62369" x14ac:dyDescent="0.25"/>
    <row r="62370" x14ac:dyDescent="0.25"/>
    <row r="62371" x14ac:dyDescent="0.25"/>
    <row r="62372" x14ac:dyDescent="0.25"/>
    <row r="62373" x14ac:dyDescent="0.25"/>
    <row r="62374" x14ac:dyDescent="0.25"/>
    <row r="62375" x14ac:dyDescent="0.25"/>
    <row r="62376" x14ac:dyDescent="0.25"/>
    <row r="62377" x14ac:dyDescent="0.25"/>
    <row r="62378" x14ac:dyDescent="0.25"/>
    <row r="62379" x14ac:dyDescent="0.25"/>
    <row r="62380" x14ac:dyDescent="0.25"/>
    <row r="62381" x14ac:dyDescent="0.25"/>
    <row r="62382" x14ac:dyDescent="0.25"/>
    <row r="62383" x14ac:dyDescent="0.25"/>
    <row r="62384" x14ac:dyDescent="0.25"/>
    <row r="62385" x14ac:dyDescent="0.25"/>
    <row r="62386" x14ac:dyDescent="0.25"/>
    <row r="62387" x14ac:dyDescent="0.25"/>
    <row r="62388" x14ac:dyDescent="0.25"/>
    <row r="62389" x14ac:dyDescent="0.25"/>
    <row r="62390" x14ac:dyDescent="0.25"/>
    <row r="62391" x14ac:dyDescent="0.25"/>
    <row r="62392" x14ac:dyDescent="0.25"/>
    <row r="62393" x14ac:dyDescent="0.25"/>
    <row r="62394" x14ac:dyDescent="0.25"/>
    <row r="62395" x14ac:dyDescent="0.25"/>
    <row r="62396" x14ac:dyDescent="0.25"/>
    <row r="62397" x14ac:dyDescent="0.25"/>
    <row r="62398" x14ac:dyDescent="0.25"/>
    <row r="62399" x14ac:dyDescent="0.25"/>
    <row r="62400" x14ac:dyDescent="0.25"/>
    <row r="62401" x14ac:dyDescent="0.25"/>
    <row r="62402" x14ac:dyDescent="0.25"/>
    <row r="62403" x14ac:dyDescent="0.25"/>
    <row r="62404" x14ac:dyDescent="0.25"/>
    <row r="62405" x14ac:dyDescent="0.25"/>
    <row r="62406" x14ac:dyDescent="0.25"/>
    <row r="62407" x14ac:dyDescent="0.25"/>
    <row r="62408" x14ac:dyDescent="0.25"/>
    <row r="62409" x14ac:dyDescent="0.25"/>
    <row r="62410" x14ac:dyDescent="0.25"/>
    <row r="62411" x14ac:dyDescent="0.25"/>
    <row r="62412" x14ac:dyDescent="0.25"/>
    <row r="62413" x14ac:dyDescent="0.25"/>
    <row r="62414" x14ac:dyDescent="0.25"/>
    <row r="62415" x14ac:dyDescent="0.25"/>
    <row r="62416" x14ac:dyDescent="0.25"/>
    <row r="62417" x14ac:dyDescent="0.25"/>
    <row r="62418" x14ac:dyDescent="0.25"/>
    <row r="62419" x14ac:dyDescent="0.25"/>
    <row r="62420" x14ac:dyDescent="0.25"/>
    <row r="62421" x14ac:dyDescent="0.25"/>
    <row r="62422" x14ac:dyDescent="0.25"/>
    <row r="62423" x14ac:dyDescent="0.25"/>
    <row r="62424" x14ac:dyDescent="0.25"/>
    <row r="62425" x14ac:dyDescent="0.25"/>
    <row r="62426" x14ac:dyDescent="0.25"/>
    <row r="62427" x14ac:dyDescent="0.25"/>
    <row r="62428" x14ac:dyDescent="0.25"/>
    <row r="62429" x14ac:dyDescent="0.25"/>
    <row r="62430" x14ac:dyDescent="0.25"/>
    <row r="62431" x14ac:dyDescent="0.25"/>
    <row r="62432" x14ac:dyDescent="0.25"/>
    <row r="62433" x14ac:dyDescent="0.25"/>
    <row r="62434" x14ac:dyDescent="0.25"/>
    <row r="62435" x14ac:dyDescent="0.25"/>
    <row r="62436" x14ac:dyDescent="0.25"/>
    <row r="62437" x14ac:dyDescent="0.25"/>
    <row r="62438" x14ac:dyDescent="0.25"/>
    <row r="62439" x14ac:dyDescent="0.25"/>
    <row r="62440" x14ac:dyDescent="0.25"/>
    <row r="62441" x14ac:dyDescent="0.25"/>
    <row r="62442" x14ac:dyDescent="0.25"/>
    <row r="62443" x14ac:dyDescent="0.25"/>
    <row r="62444" x14ac:dyDescent="0.25"/>
    <row r="62445" x14ac:dyDescent="0.25"/>
    <row r="62446" x14ac:dyDescent="0.25"/>
    <row r="62447" x14ac:dyDescent="0.25"/>
    <row r="62448" x14ac:dyDescent="0.25"/>
    <row r="62449" x14ac:dyDescent="0.25"/>
    <row r="62450" x14ac:dyDescent="0.25"/>
    <row r="62451" x14ac:dyDescent="0.25"/>
    <row r="62452" x14ac:dyDescent="0.25"/>
    <row r="62453" x14ac:dyDescent="0.25"/>
    <row r="62454" x14ac:dyDescent="0.25"/>
    <row r="62455" x14ac:dyDescent="0.25"/>
    <row r="62456" x14ac:dyDescent="0.25"/>
    <row r="62457" x14ac:dyDescent="0.25"/>
    <row r="62458" x14ac:dyDescent="0.25"/>
    <row r="62459" x14ac:dyDescent="0.25"/>
    <row r="62460" x14ac:dyDescent="0.25"/>
    <row r="62461" x14ac:dyDescent="0.25"/>
    <row r="62462" x14ac:dyDescent="0.25"/>
    <row r="62463" x14ac:dyDescent="0.25"/>
    <row r="62464" x14ac:dyDescent="0.25"/>
    <row r="62465" x14ac:dyDescent="0.25"/>
    <row r="62466" x14ac:dyDescent="0.25"/>
    <row r="62467" x14ac:dyDescent="0.25"/>
    <row r="62468" x14ac:dyDescent="0.25"/>
    <row r="62469" x14ac:dyDescent="0.25"/>
    <row r="62470" x14ac:dyDescent="0.25"/>
    <row r="62471" x14ac:dyDescent="0.25"/>
    <row r="62472" x14ac:dyDescent="0.25"/>
    <row r="62473" x14ac:dyDescent="0.25"/>
    <row r="62474" x14ac:dyDescent="0.25"/>
    <row r="62475" x14ac:dyDescent="0.25"/>
    <row r="62476" x14ac:dyDescent="0.25"/>
    <row r="62477" x14ac:dyDescent="0.25"/>
    <row r="62478" x14ac:dyDescent="0.25"/>
    <row r="62479" x14ac:dyDescent="0.25"/>
    <row r="62480" x14ac:dyDescent="0.25"/>
    <row r="62481" x14ac:dyDescent="0.25"/>
    <row r="62482" x14ac:dyDescent="0.25"/>
    <row r="62483" x14ac:dyDescent="0.25"/>
    <row r="62484" x14ac:dyDescent="0.25"/>
    <row r="62485" x14ac:dyDescent="0.25"/>
    <row r="62486" x14ac:dyDescent="0.25"/>
    <row r="62487" x14ac:dyDescent="0.25"/>
    <row r="62488" x14ac:dyDescent="0.25"/>
    <row r="62489" x14ac:dyDescent="0.25"/>
    <row r="62490" x14ac:dyDescent="0.25"/>
    <row r="62491" x14ac:dyDescent="0.25"/>
    <row r="62492" x14ac:dyDescent="0.25"/>
    <row r="62493" x14ac:dyDescent="0.25"/>
    <row r="62494" x14ac:dyDescent="0.25"/>
    <row r="62495" x14ac:dyDescent="0.25"/>
    <row r="62496" x14ac:dyDescent="0.25"/>
    <row r="62497" x14ac:dyDescent="0.25"/>
    <row r="62498" x14ac:dyDescent="0.25"/>
    <row r="62499" x14ac:dyDescent="0.25"/>
    <row r="62500" x14ac:dyDescent="0.25"/>
    <row r="62501" x14ac:dyDescent="0.25"/>
    <row r="62502" x14ac:dyDescent="0.25"/>
    <row r="62503" x14ac:dyDescent="0.25"/>
    <row r="62504" x14ac:dyDescent="0.25"/>
    <row r="62505" x14ac:dyDescent="0.25"/>
    <row r="62506" x14ac:dyDescent="0.25"/>
    <row r="62507" x14ac:dyDescent="0.25"/>
    <row r="62508" x14ac:dyDescent="0.25"/>
    <row r="62509" x14ac:dyDescent="0.25"/>
    <row r="62510" x14ac:dyDescent="0.25"/>
    <row r="62511" x14ac:dyDescent="0.25"/>
    <row r="62512" x14ac:dyDescent="0.25"/>
    <row r="62513" x14ac:dyDescent="0.25"/>
    <row r="62514" x14ac:dyDescent="0.25"/>
    <row r="62515" x14ac:dyDescent="0.25"/>
    <row r="62516" x14ac:dyDescent="0.25"/>
    <row r="62517" x14ac:dyDescent="0.25"/>
    <row r="62518" x14ac:dyDescent="0.25"/>
    <row r="62519" x14ac:dyDescent="0.25"/>
    <row r="62520" x14ac:dyDescent="0.25"/>
    <row r="62521" x14ac:dyDescent="0.25"/>
    <row r="62522" x14ac:dyDescent="0.25"/>
    <row r="62523" x14ac:dyDescent="0.25"/>
    <row r="62524" x14ac:dyDescent="0.25"/>
    <row r="62525" x14ac:dyDescent="0.25"/>
    <row r="62526" x14ac:dyDescent="0.25"/>
    <row r="62527" x14ac:dyDescent="0.25"/>
    <row r="62528" x14ac:dyDescent="0.25"/>
    <row r="62529" x14ac:dyDescent="0.25"/>
    <row r="62530" x14ac:dyDescent="0.25"/>
    <row r="62531" x14ac:dyDescent="0.25"/>
    <row r="62532" x14ac:dyDescent="0.25"/>
    <row r="62533" x14ac:dyDescent="0.25"/>
    <row r="62534" x14ac:dyDescent="0.25"/>
    <row r="62535" x14ac:dyDescent="0.25"/>
    <row r="62536" x14ac:dyDescent="0.25"/>
    <row r="62537" x14ac:dyDescent="0.25"/>
    <row r="62538" x14ac:dyDescent="0.25"/>
    <row r="62539" x14ac:dyDescent="0.25"/>
    <row r="62540" x14ac:dyDescent="0.25"/>
    <row r="62541" x14ac:dyDescent="0.25"/>
    <row r="62542" x14ac:dyDescent="0.25"/>
    <row r="62543" x14ac:dyDescent="0.25"/>
    <row r="62544" x14ac:dyDescent="0.25"/>
    <row r="62545" x14ac:dyDescent="0.25"/>
    <row r="62546" x14ac:dyDescent="0.25"/>
    <row r="62547" x14ac:dyDescent="0.25"/>
    <row r="62548" x14ac:dyDescent="0.25"/>
    <row r="62549" x14ac:dyDescent="0.25"/>
    <row r="62550" x14ac:dyDescent="0.25"/>
    <row r="62551" x14ac:dyDescent="0.25"/>
    <row r="62552" x14ac:dyDescent="0.25"/>
    <row r="62553" x14ac:dyDescent="0.25"/>
    <row r="62554" x14ac:dyDescent="0.25"/>
    <row r="62555" x14ac:dyDescent="0.25"/>
    <row r="62556" x14ac:dyDescent="0.25"/>
    <row r="62557" x14ac:dyDescent="0.25"/>
    <row r="62558" x14ac:dyDescent="0.25"/>
    <row r="62559" x14ac:dyDescent="0.25"/>
    <row r="62560" x14ac:dyDescent="0.25"/>
    <row r="62561" x14ac:dyDescent="0.25"/>
    <row r="62562" x14ac:dyDescent="0.25"/>
    <row r="62563" x14ac:dyDescent="0.25"/>
    <row r="62564" x14ac:dyDescent="0.25"/>
    <row r="62565" x14ac:dyDescent="0.25"/>
    <row r="62566" x14ac:dyDescent="0.25"/>
    <row r="62567" x14ac:dyDescent="0.25"/>
    <row r="62568" x14ac:dyDescent="0.25"/>
    <row r="62569" x14ac:dyDescent="0.25"/>
    <row r="62570" x14ac:dyDescent="0.25"/>
    <row r="62571" x14ac:dyDescent="0.25"/>
    <row r="62572" x14ac:dyDescent="0.25"/>
    <row r="62573" x14ac:dyDescent="0.25"/>
    <row r="62574" x14ac:dyDescent="0.25"/>
    <row r="62575" x14ac:dyDescent="0.25"/>
    <row r="62576" x14ac:dyDescent="0.25"/>
    <row r="62577" x14ac:dyDescent="0.25"/>
    <row r="62578" x14ac:dyDescent="0.25"/>
    <row r="62579" x14ac:dyDescent="0.25"/>
    <row r="62580" x14ac:dyDescent="0.25"/>
    <row r="62581" x14ac:dyDescent="0.25"/>
    <row r="62582" x14ac:dyDescent="0.25"/>
    <row r="62583" x14ac:dyDescent="0.25"/>
    <row r="62584" x14ac:dyDescent="0.25"/>
    <row r="62585" x14ac:dyDescent="0.25"/>
    <row r="62586" x14ac:dyDescent="0.25"/>
    <row r="62587" x14ac:dyDescent="0.25"/>
    <row r="62588" x14ac:dyDescent="0.25"/>
    <row r="62589" x14ac:dyDescent="0.25"/>
    <row r="62590" x14ac:dyDescent="0.25"/>
    <row r="62591" x14ac:dyDescent="0.25"/>
    <row r="62592" x14ac:dyDescent="0.25"/>
    <row r="62593" x14ac:dyDescent="0.25"/>
    <row r="62594" x14ac:dyDescent="0.25"/>
    <row r="62595" x14ac:dyDescent="0.25"/>
    <row r="62596" x14ac:dyDescent="0.25"/>
    <row r="62597" x14ac:dyDescent="0.25"/>
    <row r="62598" x14ac:dyDescent="0.25"/>
    <row r="62599" x14ac:dyDescent="0.25"/>
    <row r="62600" x14ac:dyDescent="0.25"/>
    <row r="62601" x14ac:dyDescent="0.25"/>
    <row r="62602" x14ac:dyDescent="0.25"/>
    <row r="62603" x14ac:dyDescent="0.25"/>
    <row r="62604" x14ac:dyDescent="0.25"/>
    <row r="62605" x14ac:dyDescent="0.25"/>
    <row r="62606" x14ac:dyDescent="0.25"/>
    <row r="62607" x14ac:dyDescent="0.25"/>
    <row r="62608" x14ac:dyDescent="0.25"/>
    <row r="62609" x14ac:dyDescent="0.25"/>
    <row r="62610" x14ac:dyDescent="0.25"/>
    <row r="62611" x14ac:dyDescent="0.25"/>
    <row r="62612" x14ac:dyDescent="0.25"/>
    <row r="62613" x14ac:dyDescent="0.25"/>
    <row r="62614" x14ac:dyDescent="0.25"/>
    <row r="62615" x14ac:dyDescent="0.25"/>
    <row r="62616" x14ac:dyDescent="0.25"/>
    <row r="62617" x14ac:dyDescent="0.25"/>
    <row r="62618" x14ac:dyDescent="0.25"/>
    <row r="62619" x14ac:dyDescent="0.25"/>
    <row r="62620" x14ac:dyDescent="0.25"/>
    <row r="62621" x14ac:dyDescent="0.25"/>
    <row r="62622" x14ac:dyDescent="0.25"/>
    <row r="62623" x14ac:dyDescent="0.25"/>
    <row r="62624" x14ac:dyDescent="0.25"/>
    <row r="62625" x14ac:dyDescent="0.25"/>
    <row r="62626" x14ac:dyDescent="0.25"/>
    <row r="62627" x14ac:dyDescent="0.25"/>
    <row r="62628" x14ac:dyDescent="0.25"/>
    <row r="62629" x14ac:dyDescent="0.25"/>
    <row r="62630" x14ac:dyDescent="0.25"/>
    <row r="62631" x14ac:dyDescent="0.25"/>
    <row r="62632" x14ac:dyDescent="0.25"/>
    <row r="62633" x14ac:dyDescent="0.25"/>
    <row r="62634" x14ac:dyDescent="0.25"/>
    <row r="62635" x14ac:dyDescent="0.25"/>
    <row r="62636" x14ac:dyDescent="0.25"/>
    <row r="62637" x14ac:dyDescent="0.25"/>
    <row r="62638" x14ac:dyDescent="0.25"/>
    <row r="62639" x14ac:dyDescent="0.25"/>
    <row r="62640" x14ac:dyDescent="0.25"/>
    <row r="62641" x14ac:dyDescent="0.25"/>
    <row r="62642" x14ac:dyDescent="0.25"/>
    <row r="62643" x14ac:dyDescent="0.25"/>
    <row r="62644" x14ac:dyDescent="0.25"/>
    <row r="62645" x14ac:dyDescent="0.25"/>
    <row r="62646" x14ac:dyDescent="0.25"/>
    <row r="62647" x14ac:dyDescent="0.25"/>
    <row r="62648" x14ac:dyDescent="0.25"/>
    <row r="62649" x14ac:dyDescent="0.25"/>
    <row r="62650" x14ac:dyDescent="0.25"/>
    <row r="62651" x14ac:dyDescent="0.25"/>
    <row r="62652" x14ac:dyDescent="0.25"/>
    <row r="62653" x14ac:dyDescent="0.25"/>
    <row r="62654" x14ac:dyDescent="0.25"/>
    <row r="62655" x14ac:dyDescent="0.25"/>
    <row r="62656" x14ac:dyDescent="0.25"/>
    <row r="62657" x14ac:dyDescent="0.25"/>
    <row r="62658" x14ac:dyDescent="0.25"/>
    <row r="62659" x14ac:dyDescent="0.25"/>
    <row r="62660" x14ac:dyDescent="0.25"/>
    <row r="62661" x14ac:dyDescent="0.25"/>
    <row r="62662" x14ac:dyDescent="0.25"/>
    <row r="62663" x14ac:dyDescent="0.25"/>
    <row r="62664" x14ac:dyDescent="0.25"/>
    <row r="62665" x14ac:dyDescent="0.25"/>
    <row r="62666" x14ac:dyDescent="0.25"/>
    <row r="62667" x14ac:dyDescent="0.25"/>
    <row r="62668" x14ac:dyDescent="0.25"/>
    <row r="62669" x14ac:dyDescent="0.25"/>
    <row r="62670" x14ac:dyDescent="0.25"/>
    <row r="62671" x14ac:dyDescent="0.25"/>
    <row r="62672" x14ac:dyDescent="0.25"/>
    <row r="62673" x14ac:dyDescent="0.25"/>
    <row r="62674" x14ac:dyDescent="0.25"/>
    <row r="62675" x14ac:dyDescent="0.25"/>
    <row r="62676" x14ac:dyDescent="0.25"/>
    <row r="62677" x14ac:dyDescent="0.25"/>
    <row r="62678" x14ac:dyDescent="0.25"/>
    <row r="62679" x14ac:dyDescent="0.25"/>
    <row r="62680" x14ac:dyDescent="0.25"/>
    <row r="62681" x14ac:dyDescent="0.25"/>
    <row r="62682" x14ac:dyDescent="0.25"/>
    <row r="62683" x14ac:dyDescent="0.25"/>
    <row r="62684" x14ac:dyDescent="0.25"/>
    <row r="62685" x14ac:dyDescent="0.25"/>
    <row r="62686" x14ac:dyDescent="0.25"/>
    <row r="62687" x14ac:dyDescent="0.25"/>
    <row r="62688" x14ac:dyDescent="0.25"/>
    <row r="62689" x14ac:dyDescent="0.25"/>
    <row r="62690" x14ac:dyDescent="0.25"/>
    <row r="62691" x14ac:dyDescent="0.25"/>
    <row r="62692" x14ac:dyDescent="0.25"/>
    <row r="62693" x14ac:dyDescent="0.25"/>
    <row r="62694" x14ac:dyDescent="0.25"/>
    <row r="62695" x14ac:dyDescent="0.25"/>
    <row r="62696" x14ac:dyDescent="0.25"/>
    <row r="62697" x14ac:dyDescent="0.25"/>
    <row r="62698" x14ac:dyDescent="0.25"/>
    <row r="62699" x14ac:dyDescent="0.25"/>
    <row r="62700" x14ac:dyDescent="0.25"/>
    <row r="62701" x14ac:dyDescent="0.25"/>
    <row r="62702" x14ac:dyDescent="0.25"/>
    <row r="62703" x14ac:dyDescent="0.25"/>
    <row r="62704" x14ac:dyDescent="0.25"/>
    <row r="62705" x14ac:dyDescent="0.25"/>
    <row r="62706" x14ac:dyDescent="0.25"/>
    <row r="62707" x14ac:dyDescent="0.25"/>
    <row r="62708" x14ac:dyDescent="0.25"/>
    <row r="62709" x14ac:dyDescent="0.25"/>
    <row r="62710" x14ac:dyDescent="0.25"/>
    <row r="62711" x14ac:dyDescent="0.25"/>
    <row r="62712" x14ac:dyDescent="0.25"/>
    <row r="62713" x14ac:dyDescent="0.25"/>
    <row r="62714" x14ac:dyDescent="0.25"/>
    <row r="62715" x14ac:dyDescent="0.25"/>
    <row r="62716" x14ac:dyDescent="0.25"/>
    <row r="62717" x14ac:dyDescent="0.25"/>
    <row r="62718" x14ac:dyDescent="0.25"/>
    <row r="62719" x14ac:dyDescent="0.25"/>
    <row r="62720" x14ac:dyDescent="0.25"/>
    <row r="62721" x14ac:dyDescent="0.25"/>
    <row r="62722" x14ac:dyDescent="0.25"/>
    <row r="62723" x14ac:dyDescent="0.25"/>
    <row r="62724" x14ac:dyDescent="0.25"/>
    <row r="62725" x14ac:dyDescent="0.25"/>
    <row r="62726" x14ac:dyDescent="0.25"/>
    <row r="62727" x14ac:dyDescent="0.25"/>
    <row r="62728" x14ac:dyDescent="0.25"/>
    <row r="62729" x14ac:dyDescent="0.25"/>
    <row r="62730" x14ac:dyDescent="0.25"/>
    <row r="62731" x14ac:dyDescent="0.25"/>
    <row r="62732" x14ac:dyDescent="0.25"/>
    <row r="62733" x14ac:dyDescent="0.25"/>
    <row r="62734" x14ac:dyDescent="0.25"/>
    <row r="62735" x14ac:dyDescent="0.25"/>
    <row r="62736" x14ac:dyDescent="0.25"/>
    <row r="62737" x14ac:dyDescent="0.25"/>
    <row r="62738" x14ac:dyDescent="0.25"/>
    <row r="62739" x14ac:dyDescent="0.25"/>
    <row r="62740" x14ac:dyDescent="0.25"/>
    <row r="62741" x14ac:dyDescent="0.25"/>
    <row r="62742" x14ac:dyDescent="0.25"/>
    <row r="62743" x14ac:dyDescent="0.25"/>
    <row r="62744" x14ac:dyDescent="0.25"/>
    <row r="62745" x14ac:dyDescent="0.25"/>
    <row r="62746" x14ac:dyDescent="0.25"/>
    <row r="62747" x14ac:dyDescent="0.25"/>
    <row r="62748" x14ac:dyDescent="0.25"/>
    <row r="62749" x14ac:dyDescent="0.25"/>
    <row r="62750" x14ac:dyDescent="0.25"/>
    <row r="62751" x14ac:dyDescent="0.25"/>
    <row r="62752" x14ac:dyDescent="0.25"/>
    <row r="62753" x14ac:dyDescent="0.25"/>
    <row r="62754" x14ac:dyDescent="0.25"/>
    <row r="62755" x14ac:dyDescent="0.25"/>
    <row r="62756" x14ac:dyDescent="0.25"/>
    <row r="62757" x14ac:dyDescent="0.25"/>
    <row r="62758" x14ac:dyDescent="0.25"/>
    <row r="62759" x14ac:dyDescent="0.25"/>
    <row r="62760" x14ac:dyDescent="0.25"/>
    <row r="62761" x14ac:dyDescent="0.25"/>
    <row r="62762" x14ac:dyDescent="0.25"/>
    <row r="62763" x14ac:dyDescent="0.25"/>
    <row r="62764" x14ac:dyDescent="0.25"/>
    <row r="62765" x14ac:dyDescent="0.25"/>
    <row r="62766" x14ac:dyDescent="0.25"/>
    <row r="62767" x14ac:dyDescent="0.25"/>
    <row r="62768" x14ac:dyDescent="0.25"/>
    <row r="62769" x14ac:dyDescent="0.25"/>
    <row r="62770" x14ac:dyDescent="0.25"/>
    <row r="62771" x14ac:dyDescent="0.25"/>
    <row r="62772" x14ac:dyDescent="0.25"/>
    <row r="62773" x14ac:dyDescent="0.25"/>
    <row r="62774" x14ac:dyDescent="0.25"/>
    <row r="62775" x14ac:dyDescent="0.25"/>
    <row r="62776" x14ac:dyDescent="0.25"/>
    <row r="62777" x14ac:dyDescent="0.25"/>
    <row r="62778" x14ac:dyDescent="0.25"/>
    <row r="62779" x14ac:dyDescent="0.25"/>
    <row r="62780" x14ac:dyDescent="0.25"/>
    <row r="62781" x14ac:dyDescent="0.25"/>
    <row r="62782" x14ac:dyDescent="0.25"/>
    <row r="62783" x14ac:dyDescent="0.25"/>
    <row r="62784" x14ac:dyDescent="0.25"/>
    <row r="62785" x14ac:dyDescent="0.25"/>
    <row r="62786" x14ac:dyDescent="0.25"/>
    <row r="62787" x14ac:dyDescent="0.25"/>
    <row r="62788" x14ac:dyDescent="0.25"/>
    <row r="62789" x14ac:dyDescent="0.25"/>
    <row r="62790" x14ac:dyDescent="0.25"/>
    <row r="62791" x14ac:dyDescent="0.25"/>
    <row r="62792" x14ac:dyDescent="0.25"/>
    <row r="62793" x14ac:dyDescent="0.25"/>
    <row r="62794" x14ac:dyDescent="0.25"/>
    <row r="62795" x14ac:dyDescent="0.25"/>
    <row r="62796" x14ac:dyDescent="0.25"/>
    <row r="62797" x14ac:dyDescent="0.25"/>
    <row r="62798" x14ac:dyDescent="0.25"/>
    <row r="62799" x14ac:dyDescent="0.25"/>
    <row r="62800" x14ac:dyDescent="0.25"/>
    <row r="62801" x14ac:dyDescent="0.25"/>
    <row r="62802" x14ac:dyDescent="0.25"/>
    <row r="62803" x14ac:dyDescent="0.25"/>
    <row r="62804" x14ac:dyDescent="0.25"/>
    <row r="62805" x14ac:dyDescent="0.25"/>
    <row r="62806" x14ac:dyDescent="0.25"/>
    <row r="62807" x14ac:dyDescent="0.25"/>
    <row r="62808" x14ac:dyDescent="0.25"/>
    <row r="62809" x14ac:dyDescent="0.25"/>
    <row r="62810" x14ac:dyDescent="0.25"/>
    <row r="62811" x14ac:dyDescent="0.25"/>
    <row r="62812" x14ac:dyDescent="0.25"/>
    <row r="62813" x14ac:dyDescent="0.25"/>
    <row r="62814" x14ac:dyDescent="0.25"/>
    <row r="62815" x14ac:dyDescent="0.25"/>
    <row r="62816" x14ac:dyDescent="0.25"/>
    <row r="62817" x14ac:dyDescent="0.25"/>
    <row r="62818" x14ac:dyDescent="0.25"/>
    <row r="62819" x14ac:dyDescent="0.25"/>
    <row r="62820" x14ac:dyDescent="0.25"/>
    <row r="62821" x14ac:dyDescent="0.25"/>
    <row r="62822" x14ac:dyDescent="0.25"/>
    <row r="62823" x14ac:dyDescent="0.25"/>
    <row r="62824" x14ac:dyDescent="0.25"/>
    <row r="62825" x14ac:dyDescent="0.25"/>
    <row r="62826" x14ac:dyDescent="0.25"/>
    <row r="62827" x14ac:dyDescent="0.25"/>
    <row r="62828" x14ac:dyDescent="0.25"/>
    <row r="62829" x14ac:dyDescent="0.25"/>
    <row r="62830" x14ac:dyDescent="0.25"/>
    <row r="62831" x14ac:dyDescent="0.25"/>
    <row r="62832" x14ac:dyDescent="0.25"/>
    <row r="62833" x14ac:dyDescent="0.25"/>
    <row r="62834" x14ac:dyDescent="0.25"/>
    <row r="62835" x14ac:dyDescent="0.25"/>
    <row r="62836" x14ac:dyDescent="0.25"/>
    <row r="62837" x14ac:dyDescent="0.25"/>
    <row r="62838" x14ac:dyDescent="0.25"/>
    <row r="62839" x14ac:dyDescent="0.25"/>
    <row r="62840" x14ac:dyDescent="0.25"/>
    <row r="62841" x14ac:dyDescent="0.25"/>
    <row r="62842" x14ac:dyDescent="0.25"/>
    <row r="62843" x14ac:dyDescent="0.25"/>
    <row r="62844" x14ac:dyDescent="0.25"/>
    <row r="62845" x14ac:dyDescent="0.25"/>
    <row r="62846" x14ac:dyDescent="0.25"/>
    <row r="62847" x14ac:dyDescent="0.25"/>
    <row r="62848" x14ac:dyDescent="0.25"/>
    <row r="62849" x14ac:dyDescent="0.25"/>
    <row r="62850" x14ac:dyDescent="0.25"/>
    <row r="62851" x14ac:dyDescent="0.25"/>
    <row r="62852" x14ac:dyDescent="0.25"/>
    <row r="62853" x14ac:dyDescent="0.25"/>
    <row r="62854" x14ac:dyDescent="0.25"/>
    <row r="62855" x14ac:dyDescent="0.25"/>
    <row r="62856" x14ac:dyDescent="0.25"/>
    <row r="62857" x14ac:dyDescent="0.25"/>
    <row r="62858" x14ac:dyDescent="0.25"/>
    <row r="62859" x14ac:dyDescent="0.25"/>
    <row r="62860" x14ac:dyDescent="0.25"/>
    <row r="62861" x14ac:dyDescent="0.25"/>
    <row r="62862" x14ac:dyDescent="0.25"/>
    <row r="62863" x14ac:dyDescent="0.25"/>
    <row r="62864" x14ac:dyDescent="0.25"/>
    <row r="62865" x14ac:dyDescent="0.25"/>
    <row r="62866" x14ac:dyDescent="0.25"/>
    <row r="62867" x14ac:dyDescent="0.25"/>
    <row r="62868" x14ac:dyDescent="0.25"/>
    <row r="62869" x14ac:dyDescent="0.25"/>
    <row r="62870" x14ac:dyDescent="0.25"/>
    <row r="62871" x14ac:dyDescent="0.25"/>
    <row r="62872" x14ac:dyDescent="0.25"/>
    <row r="62873" x14ac:dyDescent="0.25"/>
    <row r="62874" x14ac:dyDescent="0.25"/>
    <row r="62875" x14ac:dyDescent="0.25"/>
    <row r="62876" x14ac:dyDescent="0.25"/>
    <row r="62877" x14ac:dyDescent="0.25"/>
    <row r="62878" x14ac:dyDescent="0.25"/>
    <row r="62879" x14ac:dyDescent="0.25"/>
    <row r="62880" x14ac:dyDescent="0.25"/>
    <row r="62881" x14ac:dyDescent="0.25"/>
    <row r="62882" x14ac:dyDescent="0.25"/>
    <row r="62883" x14ac:dyDescent="0.25"/>
    <row r="62884" x14ac:dyDescent="0.25"/>
    <row r="62885" x14ac:dyDescent="0.25"/>
    <row r="62886" x14ac:dyDescent="0.25"/>
    <row r="62887" x14ac:dyDescent="0.25"/>
    <row r="62888" x14ac:dyDescent="0.25"/>
    <row r="62889" x14ac:dyDescent="0.25"/>
    <row r="62890" x14ac:dyDescent="0.25"/>
    <row r="62891" x14ac:dyDescent="0.25"/>
    <row r="62892" x14ac:dyDescent="0.25"/>
    <row r="62893" x14ac:dyDescent="0.25"/>
    <row r="62894" x14ac:dyDescent="0.25"/>
    <row r="62895" x14ac:dyDescent="0.25"/>
    <row r="62896" x14ac:dyDescent="0.25"/>
    <row r="62897" x14ac:dyDescent="0.25"/>
    <row r="62898" x14ac:dyDescent="0.25"/>
    <row r="62899" x14ac:dyDescent="0.25"/>
    <row r="62900" x14ac:dyDescent="0.25"/>
    <row r="62901" x14ac:dyDescent="0.25"/>
    <row r="62902" x14ac:dyDescent="0.25"/>
    <row r="62903" x14ac:dyDescent="0.25"/>
    <row r="62904" x14ac:dyDescent="0.25"/>
    <row r="62905" x14ac:dyDescent="0.25"/>
    <row r="62906" x14ac:dyDescent="0.25"/>
    <row r="62907" x14ac:dyDescent="0.25"/>
    <row r="62908" x14ac:dyDescent="0.25"/>
    <row r="62909" x14ac:dyDescent="0.25"/>
    <row r="62910" x14ac:dyDescent="0.25"/>
    <row r="62911" x14ac:dyDescent="0.25"/>
    <row r="62912" x14ac:dyDescent="0.25"/>
    <row r="62913" x14ac:dyDescent="0.25"/>
    <row r="62914" x14ac:dyDescent="0.25"/>
    <row r="62915" x14ac:dyDescent="0.25"/>
    <row r="62916" x14ac:dyDescent="0.25"/>
    <row r="62917" x14ac:dyDescent="0.25"/>
    <row r="62918" x14ac:dyDescent="0.25"/>
    <row r="62919" x14ac:dyDescent="0.25"/>
    <row r="62920" x14ac:dyDescent="0.25"/>
    <row r="62921" x14ac:dyDescent="0.25"/>
    <row r="62922" x14ac:dyDescent="0.25"/>
    <row r="62923" x14ac:dyDescent="0.25"/>
    <row r="62924" x14ac:dyDescent="0.25"/>
    <row r="62925" x14ac:dyDescent="0.25"/>
    <row r="62926" x14ac:dyDescent="0.25"/>
    <row r="62927" x14ac:dyDescent="0.25"/>
    <row r="62928" x14ac:dyDescent="0.25"/>
    <row r="62929" x14ac:dyDescent="0.25"/>
    <row r="62930" x14ac:dyDescent="0.25"/>
    <row r="62931" x14ac:dyDescent="0.25"/>
    <row r="62932" x14ac:dyDescent="0.25"/>
    <row r="62933" x14ac:dyDescent="0.25"/>
    <row r="62934" x14ac:dyDescent="0.25"/>
    <row r="62935" x14ac:dyDescent="0.25"/>
    <row r="62936" x14ac:dyDescent="0.25"/>
    <row r="62937" x14ac:dyDescent="0.25"/>
    <row r="62938" x14ac:dyDescent="0.25"/>
    <row r="62939" x14ac:dyDescent="0.25"/>
    <row r="62940" x14ac:dyDescent="0.25"/>
    <row r="62941" x14ac:dyDescent="0.25"/>
    <row r="62942" x14ac:dyDescent="0.25"/>
    <row r="62943" x14ac:dyDescent="0.25"/>
    <row r="62944" x14ac:dyDescent="0.25"/>
    <row r="62945" x14ac:dyDescent="0.25"/>
    <row r="62946" x14ac:dyDescent="0.25"/>
    <row r="62947" x14ac:dyDescent="0.25"/>
    <row r="62948" x14ac:dyDescent="0.25"/>
    <row r="62949" x14ac:dyDescent="0.25"/>
    <row r="62950" x14ac:dyDescent="0.25"/>
    <row r="62951" x14ac:dyDescent="0.25"/>
    <row r="62952" x14ac:dyDescent="0.25"/>
    <row r="62953" x14ac:dyDescent="0.25"/>
    <row r="62954" x14ac:dyDescent="0.25"/>
    <row r="62955" x14ac:dyDescent="0.25"/>
    <row r="62956" x14ac:dyDescent="0.25"/>
    <row r="62957" x14ac:dyDescent="0.25"/>
    <row r="62958" x14ac:dyDescent="0.25"/>
    <row r="62959" x14ac:dyDescent="0.25"/>
    <row r="62960" x14ac:dyDescent="0.25"/>
    <row r="62961" x14ac:dyDescent="0.25"/>
    <row r="62962" x14ac:dyDescent="0.25"/>
    <row r="62963" x14ac:dyDescent="0.25"/>
    <row r="62964" x14ac:dyDescent="0.25"/>
    <row r="62965" x14ac:dyDescent="0.25"/>
    <row r="62966" x14ac:dyDescent="0.25"/>
    <row r="62967" x14ac:dyDescent="0.25"/>
    <row r="62968" x14ac:dyDescent="0.25"/>
    <row r="62969" x14ac:dyDescent="0.25"/>
    <row r="62970" x14ac:dyDescent="0.25"/>
    <row r="62971" x14ac:dyDescent="0.25"/>
    <row r="62972" x14ac:dyDescent="0.25"/>
    <row r="62973" x14ac:dyDescent="0.25"/>
    <row r="62974" x14ac:dyDescent="0.25"/>
    <row r="62975" x14ac:dyDescent="0.25"/>
    <row r="62976" x14ac:dyDescent="0.25"/>
    <row r="62977" x14ac:dyDescent="0.25"/>
    <row r="62978" x14ac:dyDescent="0.25"/>
    <row r="62979" x14ac:dyDescent="0.25"/>
    <row r="62980" x14ac:dyDescent="0.25"/>
    <row r="62981" x14ac:dyDescent="0.25"/>
    <row r="62982" x14ac:dyDescent="0.25"/>
    <row r="62983" x14ac:dyDescent="0.25"/>
    <row r="62984" x14ac:dyDescent="0.25"/>
    <row r="62985" x14ac:dyDescent="0.25"/>
    <row r="62986" x14ac:dyDescent="0.25"/>
    <row r="62987" x14ac:dyDescent="0.25"/>
    <row r="62988" x14ac:dyDescent="0.25"/>
    <row r="62989" x14ac:dyDescent="0.25"/>
    <row r="62990" x14ac:dyDescent="0.25"/>
    <row r="62991" x14ac:dyDescent="0.25"/>
    <row r="62992" x14ac:dyDescent="0.25"/>
    <row r="62993" x14ac:dyDescent="0.25"/>
    <row r="62994" x14ac:dyDescent="0.25"/>
    <row r="62995" x14ac:dyDescent="0.25"/>
    <row r="62996" x14ac:dyDescent="0.25"/>
    <row r="62997" x14ac:dyDescent="0.25"/>
    <row r="62998" x14ac:dyDescent="0.25"/>
    <row r="62999" x14ac:dyDescent="0.25"/>
    <row r="63000" x14ac:dyDescent="0.25"/>
    <row r="63001" x14ac:dyDescent="0.25"/>
    <row r="63002" x14ac:dyDescent="0.25"/>
    <row r="63003" x14ac:dyDescent="0.25"/>
    <row r="63004" x14ac:dyDescent="0.25"/>
    <row r="63005" x14ac:dyDescent="0.25"/>
    <row r="63006" x14ac:dyDescent="0.25"/>
    <row r="63007" x14ac:dyDescent="0.25"/>
    <row r="63008" x14ac:dyDescent="0.25"/>
    <row r="63009" x14ac:dyDescent="0.25"/>
    <row r="63010" x14ac:dyDescent="0.25"/>
    <row r="63011" x14ac:dyDescent="0.25"/>
    <row r="63012" x14ac:dyDescent="0.25"/>
    <row r="63013" x14ac:dyDescent="0.25"/>
    <row r="63014" x14ac:dyDescent="0.25"/>
    <row r="63015" x14ac:dyDescent="0.25"/>
    <row r="63016" x14ac:dyDescent="0.25"/>
    <row r="63017" x14ac:dyDescent="0.25"/>
    <row r="63018" x14ac:dyDescent="0.25"/>
    <row r="63019" x14ac:dyDescent="0.25"/>
    <row r="63020" x14ac:dyDescent="0.25"/>
    <row r="63021" x14ac:dyDescent="0.25"/>
    <row r="63022" x14ac:dyDescent="0.25"/>
    <row r="63023" x14ac:dyDescent="0.25"/>
    <row r="63024" x14ac:dyDescent="0.25"/>
    <row r="63025" x14ac:dyDescent="0.25"/>
    <row r="63026" x14ac:dyDescent="0.25"/>
    <row r="63027" x14ac:dyDescent="0.25"/>
    <row r="63028" x14ac:dyDescent="0.25"/>
    <row r="63029" x14ac:dyDescent="0.25"/>
    <row r="63030" x14ac:dyDescent="0.25"/>
    <row r="63031" x14ac:dyDescent="0.25"/>
    <row r="63032" x14ac:dyDescent="0.25"/>
    <row r="63033" x14ac:dyDescent="0.25"/>
    <row r="63034" x14ac:dyDescent="0.25"/>
    <row r="63035" x14ac:dyDescent="0.25"/>
    <row r="63036" x14ac:dyDescent="0.25"/>
    <row r="63037" x14ac:dyDescent="0.25"/>
    <row r="63038" x14ac:dyDescent="0.25"/>
    <row r="63039" x14ac:dyDescent="0.25"/>
    <row r="63040" x14ac:dyDescent="0.25"/>
    <row r="63041" x14ac:dyDescent="0.25"/>
    <row r="63042" x14ac:dyDescent="0.25"/>
    <row r="63043" x14ac:dyDescent="0.25"/>
    <row r="63044" x14ac:dyDescent="0.25"/>
    <row r="63045" x14ac:dyDescent="0.25"/>
    <row r="63046" x14ac:dyDescent="0.25"/>
    <row r="63047" x14ac:dyDescent="0.25"/>
    <row r="63048" x14ac:dyDescent="0.25"/>
    <row r="63049" x14ac:dyDescent="0.25"/>
    <row r="63050" x14ac:dyDescent="0.25"/>
    <row r="63051" x14ac:dyDescent="0.25"/>
    <row r="63052" x14ac:dyDescent="0.25"/>
    <row r="63053" x14ac:dyDescent="0.25"/>
    <row r="63054" x14ac:dyDescent="0.25"/>
    <row r="63055" x14ac:dyDescent="0.25"/>
    <row r="63056" x14ac:dyDescent="0.25"/>
    <row r="63057" x14ac:dyDescent="0.25"/>
    <row r="63058" x14ac:dyDescent="0.25"/>
    <row r="63059" x14ac:dyDescent="0.25"/>
    <row r="63060" x14ac:dyDescent="0.25"/>
    <row r="63061" x14ac:dyDescent="0.25"/>
    <row r="63062" x14ac:dyDescent="0.25"/>
    <row r="63063" x14ac:dyDescent="0.25"/>
    <row r="63064" x14ac:dyDescent="0.25"/>
    <row r="63065" x14ac:dyDescent="0.25"/>
    <row r="63066" x14ac:dyDescent="0.25"/>
    <row r="63067" x14ac:dyDescent="0.25"/>
    <row r="63068" x14ac:dyDescent="0.25"/>
    <row r="63069" x14ac:dyDescent="0.25"/>
    <row r="63070" x14ac:dyDescent="0.25"/>
    <row r="63071" x14ac:dyDescent="0.25"/>
    <row r="63072" x14ac:dyDescent="0.25"/>
    <row r="63073" x14ac:dyDescent="0.25"/>
    <row r="63074" x14ac:dyDescent="0.25"/>
    <row r="63075" x14ac:dyDescent="0.25"/>
    <row r="63076" x14ac:dyDescent="0.25"/>
    <row r="63077" x14ac:dyDescent="0.25"/>
    <row r="63078" x14ac:dyDescent="0.25"/>
    <row r="63079" x14ac:dyDescent="0.25"/>
    <row r="63080" x14ac:dyDescent="0.25"/>
    <row r="63081" x14ac:dyDescent="0.25"/>
    <row r="63082" x14ac:dyDescent="0.25"/>
    <row r="63083" x14ac:dyDescent="0.25"/>
    <row r="63084" x14ac:dyDescent="0.25"/>
    <row r="63085" x14ac:dyDescent="0.25"/>
    <row r="63086" x14ac:dyDescent="0.25"/>
    <row r="63087" x14ac:dyDescent="0.25"/>
    <row r="63088" x14ac:dyDescent="0.25"/>
    <row r="63089" x14ac:dyDescent="0.25"/>
    <row r="63090" x14ac:dyDescent="0.25"/>
    <row r="63091" x14ac:dyDescent="0.25"/>
    <row r="63092" x14ac:dyDescent="0.25"/>
    <row r="63093" x14ac:dyDescent="0.25"/>
    <row r="63094" x14ac:dyDescent="0.25"/>
    <row r="63095" x14ac:dyDescent="0.25"/>
    <row r="63096" x14ac:dyDescent="0.25"/>
    <row r="63097" x14ac:dyDescent="0.25"/>
    <row r="63098" x14ac:dyDescent="0.25"/>
    <row r="63099" x14ac:dyDescent="0.25"/>
    <row r="63100" x14ac:dyDescent="0.25"/>
    <row r="63101" x14ac:dyDescent="0.25"/>
    <row r="63102" x14ac:dyDescent="0.25"/>
    <row r="63103" x14ac:dyDescent="0.25"/>
    <row r="63104" x14ac:dyDescent="0.25"/>
    <row r="63105" x14ac:dyDescent="0.25"/>
    <row r="63106" x14ac:dyDescent="0.25"/>
    <row r="63107" x14ac:dyDescent="0.25"/>
    <row r="63108" x14ac:dyDescent="0.25"/>
    <row r="63109" x14ac:dyDescent="0.25"/>
    <row r="63110" x14ac:dyDescent="0.25"/>
    <row r="63111" x14ac:dyDescent="0.25"/>
    <row r="63112" x14ac:dyDescent="0.25"/>
    <row r="63113" x14ac:dyDescent="0.25"/>
    <row r="63114" x14ac:dyDescent="0.25"/>
    <row r="63115" x14ac:dyDescent="0.25"/>
    <row r="63116" x14ac:dyDescent="0.25"/>
    <row r="63117" x14ac:dyDescent="0.25"/>
    <row r="63118" x14ac:dyDescent="0.25"/>
    <row r="63119" x14ac:dyDescent="0.25"/>
    <row r="63120" x14ac:dyDescent="0.25"/>
    <row r="63121" x14ac:dyDescent="0.25"/>
    <row r="63122" x14ac:dyDescent="0.25"/>
    <row r="63123" x14ac:dyDescent="0.25"/>
    <row r="63124" x14ac:dyDescent="0.25"/>
    <row r="63125" x14ac:dyDescent="0.25"/>
    <row r="63126" x14ac:dyDescent="0.25"/>
    <row r="63127" x14ac:dyDescent="0.25"/>
    <row r="63128" x14ac:dyDescent="0.25"/>
    <row r="63129" x14ac:dyDescent="0.25"/>
    <row r="63130" x14ac:dyDescent="0.25"/>
    <row r="63131" x14ac:dyDescent="0.25"/>
    <row r="63132" x14ac:dyDescent="0.25"/>
    <row r="63133" x14ac:dyDescent="0.25"/>
    <row r="63134" x14ac:dyDescent="0.25"/>
    <row r="63135" x14ac:dyDescent="0.25"/>
    <row r="63136" x14ac:dyDescent="0.25"/>
    <row r="63137" x14ac:dyDescent="0.25"/>
    <row r="63138" x14ac:dyDescent="0.25"/>
    <row r="63139" x14ac:dyDescent="0.25"/>
    <row r="63140" x14ac:dyDescent="0.25"/>
    <row r="63141" x14ac:dyDescent="0.25"/>
    <row r="63142" x14ac:dyDescent="0.25"/>
    <row r="63143" x14ac:dyDescent="0.25"/>
    <row r="63144" x14ac:dyDescent="0.25"/>
    <row r="63145" x14ac:dyDescent="0.25"/>
    <row r="63146" x14ac:dyDescent="0.25"/>
    <row r="63147" x14ac:dyDescent="0.25"/>
    <row r="63148" x14ac:dyDescent="0.25"/>
    <row r="63149" x14ac:dyDescent="0.25"/>
    <row r="63150" x14ac:dyDescent="0.25"/>
    <row r="63151" x14ac:dyDescent="0.25"/>
    <row r="63152" x14ac:dyDescent="0.25"/>
    <row r="63153" x14ac:dyDescent="0.25"/>
    <row r="63154" x14ac:dyDescent="0.25"/>
    <row r="63155" x14ac:dyDescent="0.25"/>
    <row r="63156" x14ac:dyDescent="0.25"/>
    <row r="63157" x14ac:dyDescent="0.25"/>
    <row r="63158" x14ac:dyDescent="0.25"/>
    <row r="63159" x14ac:dyDescent="0.25"/>
    <row r="63160" x14ac:dyDescent="0.25"/>
    <row r="63161" x14ac:dyDescent="0.25"/>
    <row r="63162" x14ac:dyDescent="0.25"/>
    <row r="63163" x14ac:dyDescent="0.25"/>
    <row r="63164" x14ac:dyDescent="0.25"/>
    <row r="63165" x14ac:dyDescent="0.25"/>
    <row r="63166" x14ac:dyDescent="0.25"/>
    <row r="63167" x14ac:dyDescent="0.25"/>
    <row r="63168" x14ac:dyDescent="0.25"/>
    <row r="63169" x14ac:dyDescent="0.25"/>
    <row r="63170" x14ac:dyDescent="0.25"/>
    <row r="63171" x14ac:dyDescent="0.25"/>
    <row r="63172" x14ac:dyDescent="0.25"/>
    <row r="63173" x14ac:dyDescent="0.25"/>
    <row r="63174" x14ac:dyDescent="0.25"/>
    <row r="63175" x14ac:dyDescent="0.25"/>
    <row r="63176" x14ac:dyDescent="0.25"/>
    <row r="63177" x14ac:dyDescent="0.25"/>
    <row r="63178" x14ac:dyDescent="0.25"/>
    <row r="63179" x14ac:dyDescent="0.25"/>
    <row r="63180" x14ac:dyDescent="0.25"/>
    <row r="63181" x14ac:dyDescent="0.25"/>
    <row r="63182" x14ac:dyDescent="0.25"/>
    <row r="63183" x14ac:dyDescent="0.25"/>
    <row r="63184" x14ac:dyDescent="0.25"/>
    <row r="63185" x14ac:dyDescent="0.25"/>
    <row r="63186" x14ac:dyDescent="0.25"/>
    <row r="63187" x14ac:dyDescent="0.25"/>
    <row r="63188" x14ac:dyDescent="0.25"/>
    <row r="63189" x14ac:dyDescent="0.25"/>
    <row r="63190" x14ac:dyDescent="0.25"/>
    <row r="63191" x14ac:dyDescent="0.25"/>
    <row r="63192" x14ac:dyDescent="0.25"/>
    <row r="63193" x14ac:dyDescent="0.25"/>
    <row r="63194" x14ac:dyDescent="0.25"/>
    <row r="63195" x14ac:dyDescent="0.25"/>
    <row r="63196" x14ac:dyDescent="0.25"/>
    <row r="63197" x14ac:dyDescent="0.25"/>
    <row r="63198" x14ac:dyDescent="0.25"/>
    <row r="63199" x14ac:dyDescent="0.25"/>
    <row r="63200" x14ac:dyDescent="0.25"/>
    <row r="63201" x14ac:dyDescent="0.25"/>
    <row r="63202" x14ac:dyDescent="0.25"/>
    <row r="63203" x14ac:dyDescent="0.25"/>
    <row r="63204" x14ac:dyDescent="0.25"/>
    <row r="63205" x14ac:dyDescent="0.25"/>
    <row r="63206" x14ac:dyDescent="0.25"/>
    <row r="63207" x14ac:dyDescent="0.25"/>
    <row r="63208" x14ac:dyDescent="0.25"/>
    <row r="63209" x14ac:dyDescent="0.25"/>
    <row r="63210" x14ac:dyDescent="0.25"/>
    <row r="63211" x14ac:dyDescent="0.25"/>
    <row r="63212" x14ac:dyDescent="0.25"/>
    <row r="63213" x14ac:dyDescent="0.25"/>
    <row r="63214" x14ac:dyDescent="0.25"/>
    <row r="63215" x14ac:dyDescent="0.25"/>
    <row r="63216" x14ac:dyDescent="0.25"/>
    <row r="63217" x14ac:dyDescent="0.25"/>
    <row r="63218" x14ac:dyDescent="0.25"/>
    <row r="63219" x14ac:dyDescent="0.25"/>
    <row r="63220" x14ac:dyDescent="0.25"/>
    <row r="63221" x14ac:dyDescent="0.25"/>
    <row r="63222" x14ac:dyDescent="0.25"/>
    <row r="63223" x14ac:dyDescent="0.25"/>
    <row r="63224" x14ac:dyDescent="0.25"/>
    <row r="63225" x14ac:dyDescent="0.25"/>
    <row r="63226" x14ac:dyDescent="0.25"/>
    <row r="63227" x14ac:dyDescent="0.25"/>
    <row r="63228" x14ac:dyDescent="0.25"/>
    <row r="63229" x14ac:dyDescent="0.25"/>
    <row r="63230" x14ac:dyDescent="0.25"/>
    <row r="63231" x14ac:dyDescent="0.25"/>
    <row r="63232" x14ac:dyDescent="0.25"/>
    <row r="63233" x14ac:dyDescent="0.25"/>
    <row r="63234" x14ac:dyDescent="0.25"/>
    <row r="63235" x14ac:dyDescent="0.25"/>
    <row r="63236" x14ac:dyDescent="0.25"/>
    <row r="63237" x14ac:dyDescent="0.25"/>
    <row r="63238" x14ac:dyDescent="0.25"/>
    <row r="63239" x14ac:dyDescent="0.25"/>
    <row r="63240" x14ac:dyDescent="0.25"/>
    <row r="63241" x14ac:dyDescent="0.25"/>
    <row r="63242" x14ac:dyDescent="0.25"/>
    <row r="63243" x14ac:dyDescent="0.25"/>
    <row r="63244" x14ac:dyDescent="0.25"/>
    <row r="63245" x14ac:dyDescent="0.25"/>
    <row r="63246" x14ac:dyDescent="0.25"/>
    <row r="63247" x14ac:dyDescent="0.25"/>
    <row r="63248" x14ac:dyDescent="0.25"/>
    <row r="63249" x14ac:dyDescent="0.25"/>
    <row r="63250" x14ac:dyDescent="0.25"/>
    <row r="63251" x14ac:dyDescent="0.25"/>
    <row r="63252" x14ac:dyDescent="0.25"/>
    <row r="63253" x14ac:dyDescent="0.25"/>
    <row r="63254" x14ac:dyDescent="0.25"/>
    <row r="63255" x14ac:dyDescent="0.25"/>
    <row r="63256" x14ac:dyDescent="0.25"/>
    <row r="63257" x14ac:dyDescent="0.25"/>
    <row r="63258" x14ac:dyDescent="0.25"/>
    <row r="63259" x14ac:dyDescent="0.25"/>
    <row r="63260" x14ac:dyDescent="0.25"/>
    <row r="63261" x14ac:dyDescent="0.25"/>
    <row r="63262" x14ac:dyDescent="0.25"/>
    <row r="63263" x14ac:dyDescent="0.25"/>
    <row r="63264" x14ac:dyDescent="0.25"/>
    <row r="63265" x14ac:dyDescent="0.25"/>
    <row r="63266" x14ac:dyDescent="0.25"/>
    <row r="63267" x14ac:dyDescent="0.25"/>
    <row r="63268" x14ac:dyDescent="0.25"/>
    <row r="63269" x14ac:dyDescent="0.25"/>
    <row r="63270" x14ac:dyDescent="0.25"/>
    <row r="63271" x14ac:dyDescent="0.25"/>
    <row r="63272" x14ac:dyDescent="0.25"/>
    <row r="63273" x14ac:dyDescent="0.25"/>
    <row r="63274" x14ac:dyDescent="0.25"/>
    <row r="63275" x14ac:dyDescent="0.25"/>
    <row r="63276" x14ac:dyDescent="0.25"/>
    <row r="63277" x14ac:dyDescent="0.25"/>
    <row r="63278" x14ac:dyDescent="0.25"/>
    <row r="63279" x14ac:dyDescent="0.25"/>
    <row r="63280" x14ac:dyDescent="0.25"/>
    <row r="63281" x14ac:dyDescent="0.25"/>
    <row r="63282" x14ac:dyDescent="0.25"/>
    <row r="63283" x14ac:dyDescent="0.25"/>
    <row r="63284" x14ac:dyDescent="0.25"/>
    <row r="63285" x14ac:dyDescent="0.25"/>
    <row r="63286" x14ac:dyDescent="0.25"/>
    <row r="63287" x14ac:dyDescent="0.25"/>
    <row r="63288" x14ac:dyDescent="0.25"/>
    <row r="63289" x14ac:dyDescent="0.25"/>
    <row r="63290" x14ac:dyDescent="0.25"/>
    <row r="63291" x14ac:dyDescent="0.25"/>
    <row r="63292" x14ac:dyDescent="0.25"/>
    <row r="63293" x14ac:dyDescent="0.25"/>
    <row r="63294" x14ac:dyDescent="0.25"/>
    <row r="63295" x14ac:dyDescent="0.25"/>
    <row r="63296" x14ac:dyDescent="0.25"/>
    <row r="63297" x14ac:dyDescent="0.25"/>
    <row r="63298" x14ac:dyDescent="0.25"/>
    <row r="63299" x14ac:dyDescent="0.25"/>
    <row r="63300" x14ac:dyDescent="0.25"/>
    <row r="63301" x14ac:dyDescent="0.25"/>
    <row r="63302" x14ac:dyDescent="0.25"/>
    <row r="63303" x14ac:dyDescent="0.25"/>
    <row r="63304" x14ac:dyDescent="0.25"/>
    <row r="63305" x14ac:dyDescent="0.25"/>
    <row r="63306" x14ac:dyDescent="0.25"/>
    <row r="63307" x14ac:dyDescent="0.25"/>
    <row r="63308" x14ac:dyDescent="0.25"/>
    <row r="63309" x14ac:dyDescent="0.25"/>
    <row r="63310" x14ac:dyDescent="0.25"/>
    <row r="63311" x14ac:dyDescent="0.25"/>
    <row r="63312" x14ac:dyDescent="0.25"/>
    <row r="63313" x14ac:dyDescent="0.25"/>
    <row r="63314" x14ac:dyDescent="0.25"/>
    <row r="63315" x14ac:dyDescent="0.25"/>
    <row r="63316" x14ac:dyDescent="0.25"/>
    <row r="63317" x14ac:dyDescent="0.25"/>
    <row r="63318" x14ac:dyDescent="0.25"/>
    <row r="63319" x14ac:dyDescent="0.25"/>
    <row r="63320" x14ac:dyDescent="0.25"/>
    <row r="63321" x14ac:dyDescent="0.25"/>
    <row r="63322" x14ac:dyDescent="0.25"/>
    <row r="63323" x14ac:dyDescent="0.25"/>
    <row r="63324" x14ac:dyDescent="0.25"/>
    <row r="63325" x14ac:dyDescent="0.25"/>
    <row r="63326" x14ac:dyDescent="0.25"/>
    <row r="63327" x14ac:dyDescent="0.25"/>
    <row r="63328" x14ac:dyDescent="0.25"/>
    <row r="63329" x14ac:dyDescent="0.25"/>
    <row r="63330" x14ac:dyDescent="0.25"/>
    <row r="63331" x14ac:dyDescent="0.25"/>
    <row r="63332" x14ac:dyDescent="0.25"/>
    <row r="63333" x14ac:dyDescent="0.25"/>
    <row r="63334" x14ac:dyDescent="0.25"/>
    <row r="63335" x14ac:dyDescent="0.25"/>
    <row r="63336" x14ac:dyDescent="0.25"/>
    <row r="63337" x14ac:dyDescent="0.25"/>
    <row r="63338" x14ac:dyDescent="0.25"/>
    <row r="63339" x14ac:dyDescent="0.25"/>
    <row r="63340" x14ac:dyDescent="0.25"/>
    <row r="63341" x14ac:dyDescent="0.25"/>
    <row r="63342" x14ac:dyDescent="0.25"/>
    <row r="63343" x14ac:dyDescent="0.25"/>
    <row r="63344" x14ac:dyDescent="0.25"/>
    <row r="63345" x14ac:dyDescent="0.25"/>
    <row r="63346" x14ac:dyDescent="0.25"/>
    <row r="63347" x14ac:dyDescent="0.25"/>
    <row r="63348" x14ac:dyDescent="0.25"/>
    <row r="63349" x14ac:dyDescent="0.25"/>
    <row r="63350" x14ac:dyDescent="0.25"/>
    <row r="63351" x14ac:dyDescent="0.25"/>
    <row r="63352" x14ac:dyDescent="0.25"/>
    <row r="63353" x14ac:dyDescent="0.25"/>
    <row r="63354" x14ac:dyDescent="0.25"/>
    <row r="63355" x14ac:dyDescent="0.25"/>
    <row r="63356" x14ac:dyDescent="0.25"/>
    <row r="63357" x14ac:dyDescent="0.25"/>
    <row r="63358" x14ac:dyDescent="0.25"/>
    <row r="63359" x14ac:dyDescent="0.25"/>
    <row r="63360" x14ac:dyDescent="0.25"/>
    <row r="63361" x14ac:dyDescent="0.25"/>
    <row r="63362" x14ac:dyDescent="0.25"/>
    <row r="63363" x14ac:dyDescent="0.25"/>
    <row r="63364" x14ac:dyDescent="0.25"/>
    <row r="63365" x14ac:dyDescent="0.25"/>
    <row r="63366" x14ac:dyDescent="0.25"/>
    <row r="63367" x14ac:dyDescent="0.25"/>
    <row r="63368" x14ac:dyDescent="0.25"/>
    <row r="63369" x14ac:dyDescent="0.25"/>
    <row r="63370" x14ac:dyDescent="0.25"/>
    <row r="63371" x14ac:dyDescent="0.25"/>
    <row r="63372" x14ac:dyDescent="0.25"/>
    <row r="63373" x14ac:dyDescent="0.25"/>
    <row r="63374" x14ac:dyDescent="0.25"/>
    <row r="63375" x14ac:dyDescent="0.25"/>
    <row r="63376" x14ac:dyDescent="0.25"/>
    <row r="63377" x14ac:dyDescent="0.25"/>
    <row r="63378" x14ac:dyDescent="0.25"/>
    <row r="63379" x14ac:dyDescent="0.25"/>
    <row r="63380" x14ac:dyDescent="0.25"/>
    <row r="63381" x14ac:dyDescent="0.25"/>
    <row r="63382" x14ac:dyDescent="0.25"/>
    <row r="63383" x14ac:dyDescent="0.25"/>
    <row r="63384" x14ac:dyDescent="0.25"/>
    <row r="63385" x14ac:dyDescent="0.25"/>
    <row r="63386" x14ac:dyDescent="0.25"/>
    <row r="63387" x14ac:dyDescent="0.25"/>
    <row r="63388" x14ac:dyDescent="0.25"/>
    <row r="63389" x14ac:dyDescent="0.25"/>
    <row r="63390" x14ac:dyDescent="0.25"/>
    <row r="63391" x14ac:dyDescent="0.25"/>
    <row r="63392" x14ac:dyDescent="0.25"/>
    <row r="63393" x14ac:dyDescent="0.25"/>
    <row r="63394" x14ac:dyDescent="0.25"/>
    <row r="63395" x14ac:dyDescent="0.25"/>
    <row r="63396" x14ac:dyDescent="0.25"/>
    <row r="63397" x14ac:dyDescent="0.25"/>
    <row r="63398" x14ac:dyDescent="0.25"/>
    <row r="63399" x14ac:dyDescent="0.25"/>
    <row r="63400" x14ac:dyDescent="0.25"/>
    <row r="63401" x14ac:dyDescent="0.25"/>
    <row r="63402" x14ac:dyDescent="0.25"/>
    <row r="63403" x14ac:dyDescent="0.25"/>
    <row r="63404" x14ac:dyDescent="0.25"/>
    <row r="63405" x14ac:dyDescent="0.25"/>
    <row r="63406" x14ac:dyDescent="0.25"/>
    <row r="63407" x14ac:dyDescent="0.25"/>
    <row r="63408" x14ac:dyDescent="0.25"/>
    <row r="63409" x14ac:dyDescent="0.25"/>
    <row r="63410" x14ac:dyDescent="0.25"/>
    <row r="63411" x14ac:dyDescent="0.25"/>
    <row r="63412" x14ac:dyDescent="0.25"/>
    <row r="63413" x14ac:dyDescent="0.25"/>
    <row r="63414" x14ac:dyDescent="0.25"/>
    <row r="63415" x14ac:dyDescent="0.25"/>
    <row r="63416" x14ac:dyDescent="0.25"/>
    <row r="63417" x14ac:dyDescent="0.25"/>
    <row r="63418" x14ac:dyDescent="0.25"/>
    <row r="63419" x14ac:dyDescent="0.25"/>
    <row r="63420" x14ac:dyDescent="0.25"/>
    <row r="63421" x14ac:dyDescent="0.25"/>
    <row r="63422" x14ac:dyDescent="0.25"/>
    <row r="63423" x14ac:dyDescent="0.25"/>
    <row r="63424" x14ac:dyDescent="0.25"/>
    <row r="63425" x14ac:dyDescent="0.25"/>
    <row r="63426" x14ac:dyDescent="0.25"/>
    <row r="63427" x14ac:dyDescent="0.25"/>
    <row r="63428" x14ac:dyDescent="0.25"/>
    <row r="63429" x14ac:dyDescent="0.25"/>
    <row r="63430" x14ac:dyDescent="0.25"/>
    <row r="63431" x14ac:dyDescent="0.25"/>
    <row r="63432" x14ac:dyDescent="0.25"/>
    <row r="63433" x14ac:dyDescent="0.25"/>
    <row r="63434" x14ac:dyDescent="0.25"/>
    <row r="63435" x14ac:dyDescent="0.25"/>
    <row r="63436" x14ac:dyDescent="0.25"/>
    <row r="63437" x14ac:dyDescent="0.25"/>
    <row r="63438" x14ac:dyDescent="0.25"/>
    <row r="63439" x14ac:dyDescent="0.25"/>
    <row r="63440" x14ac:dyDescent="0.25"/>
    <row r="63441" x14ac:dyDescent="0.25"/>
    <row r="63442" x14ac:dyDescent="0.25"/>
    <row r="63443" x14ac:dyDescent="0.25"/>
    <row r="63444" x14ac:dyDescent="0.25"/>
    <row r="63445" x14ac:dyDescent="0.25"/>
    <row r="63446" x14ac:dyDescent="0.25"/>
    <row r="63447" x14ac:dyDescent="0.25"/>
    <row r="63448" x14ac:dyDescent="0.25"/>
    <row r="63449" x14ac:dyDescent="0.25"/>
    <row r="63450" x14ac:dyDescent="0.25"/>
    <row r="63451" x14ac:dyDescent="0.25"/>
    <row r="63452" x14ac:dyDescent="0.25"/>
    <row r="63453" x14ac:dyDescent="0.25"/>
    <row r="63454" x14ac:dyDescent="0.25"/>
    <row r="63455" x14ac:dyDescent="0.25"/>
    <row r="63456" x14ac:dyDescent="0.25"/>
    <row r="63457" x14ac:dyDescent="0.25"/>
    <row r="63458" x14ac:dyDescent="0.25"/>
    <row r="63459" x14ac:dyDescent="0.25"/>
    <row r="63460" x14ac:dyDescent="0.25"/>
    <row r="63461" x14ac:dyDescent="0.25"/>
    <row r="63462" x14ac:dyDescent="0.25"/>
    <row r="63463" x14ac:dyDescent="0.25"/>
    <row r="63464" x14ac:dyDescent="0.25"/>
    <row r="63465" x14ac:dyDescent="0.25"/>
    <row r="63466" x14ac:dyDescent="0.25"/>
    <row r="63467" x14ac:dyDescent="0.25"/>
    <row r="63468" x14ac:dyDescent="0.25"/>
    <row r="63469" x14ac:dyDescent="0.25"/>
    <row r="63470" x14ac:dyDescent="0.25"/>
    <row r="63471" x14ac:dyDescent="0.25"/>
    <row r="63472" x14ac:dyDescent="0.25"/>
    <row r="63473" x14ac:dyDescent="0.25"/>
    <row r="63474" x14ac:dyDescent="0.25"/>
    <row r="63475" x14ac:dyDescent="0.25"/>
    <row r="63476" x14ac:dyDescent="0.25"/>
    <row r="63477" x14ac:dyDescent="0.25"/>
    <row r="63478" x14ac:dyDescent="0.25"/>
    <row r="63479" x14ac:dyDescent="0.25"/>
    <row r="63480" x14ac:dyDescent="0.25"/>
    <row r="63481" x14ac:dyDescent="0.25"/>
    <row r="63482" x14ac:dyDescent="0.25"/>
    <row r="63483" x14ac:dyDescent="0.25"/>
    <row r="63484" x14ac:dyDescent="0.25"/>
    <row r="63485" x14ac:dyDescent="0.25"/>
    <row r="63486" x14ac:dyDescent="0.25"/>
    <row r="63487" x14ac:dyDescent="0.25"/>
    <row r="63488" x14ac:dyDescent="0.25"/>
    <row r="63489" x14ac:dyDescent="0.25"/>
    <row r="63490" x14ac:dyDescent="0.25"/>
    <row r="63491" x14ac:dyDescent="0.25"/>
    <row r="63492" x14ac:dyDescent="0.25"/>
    <row r="63493" x14ac:dyDescent="0.25"/>
    <row r="63494" x14ac:dyDescent="0.25"/>
    <row r="63495" x14ac:dyDescent="0.25"/>
    <row r="63496" x14ac:dyDescent="0.25"/>
    <row r="63497" x14ac:dyDescent="0.25"/>
    <row r="63498" x14ac:dyDescent="0.25"/>
    <row r="63499" x14ac:dyDescent="0.25"/>
    <row r="63500" x14ac:dyDescent="0.25"/>
    <row r="63501" x14ac:dyDescent="0.25"/>
    <row r="63502" x14ac:dyDescent="0.25"/>
    <row r="63503" x14ac:dyDescent="0.25"/>
    <row r="63504" x14ac:dyDescent="0.25"/>
    <row r="63505" x14ac:dyDescent="0.25"/>
    <row r="63506" x14ac:dyDescent="0.25"/>
    <row r="63507" x14ac:dyDescent="0.25"/>
    <row r="63508" x14ac:dyDescent="0.25"/>
    <row r="63509" x14ac:dyDescent="0.25"/>
    <row r="63510" x14ac:dyDescent="0.25"/>
    <row r="63511" x14ac:dyDescent="0.25"/>
    <row r="63512" x14ac:dyDescent="0.25"/>
    <row r="63513" x14ac:dyDescent="0.25"/>
    <row r="63514" x14ac:dyDescent="0.25"/>
    <row r="63515" x14ac:dyDescent="0.25"/>
    <row r="63516" x14ac:dyDescent="0.25"/>
    <row r="63517" x14ac:dyDescent="0.25"/>
    <row r="63518" x14ac:dyDescent="0.25"/>
    <row r="63519" x14ac:dyDescent="0.25"/>
    <row r="63520" x14ac:dyDescent="0.25"/>
    <row r="63521" x14ac:dyDescent="0.25"/>
    <row r="63522" x14ac:dyDescent="0.25"/>
    <row r="63523" x14ac:dyDescent="0.25"/>
    <row r="63524" x14ac:dyDescent="0.25"/>
    <row r="63525" x14ac:dyDescent="0.25"/>
    <row r="63526" x14ac:dyDescent="0.25"/>
    <row r="63527" x14ac:dyDescent="0.25"/>
    <row r="63528" x14ac:dyDescent="0.25"/>
    <row r="63529" x14ac:dyDescent="0.25"/>
    <row r="63530" x14ac:dyDescent="0.25"/>
    <row r="63531" x14ac:dyDescent="0.25"/>
    <row r="63532" x14ac:dyDescent="0.25"/>
    <row r="63533" x14ac:dyDescent="0.25"/>
    <row r="63534" x14ac:dyDescent="0.25"/>
    <row r="63535" x14ac:dyDescent="0.25"/>
    <row r="63536" x14ac:dyDescent="0.25"/>
    <row r="63537" x14ac:dyDescent="0.25"/>
    <row r="63538" x14ac:dyDescent="0.25"/>
    <row r="63539" x14ac:dyDescent="0.25"/>
    <row r="63540" x14ac:dyDescent="0.25"/>
    <row r="63541" x14ac:dyDescent="0.25"/>
    <row r="63542" x14ac:dyDescent="0.25"/>
    <row r="63543" x14ac:dyDescent="0.25"/>
    <row r="63544" x14ac:dyDescent="0.25"/>
    <row r="63545" x14ac:dyDescent="0.25"/>
    <row r="63546" x14ac:dyDescent="0.25"/>
    <row r="63547" x14ac:dyDescent="0.25"/>
    <row r="63548" x14ac:dyDescent="0.25"/>
    <row r="63549" x14ac:dyDescent="0.25"/>
    <row r="63550" x14ac:dyDescent="0.25"/>
    <row r="63551" x14ac:dyDescent="0.25"/>
    <row r="63552" x14ac:dyDescent="0.25"/>
    <row r="63553" x14ac:dyDescent="0.25"/>
    <row r="63554" x14ac:dyDescent="0.25"/>
    <row r="63555" x14ac:dyDescent="0.25"/>
    <row r="63556" x14ac:dyDescent="0.25"/>
    <row r="63557" x14ac:dyDescent="0.25"/>
    <row r="63558" x14ac:dyDescent="0.25"/>
    <row r="63559" x14ac:dyDescent="0.25"/>
    <row r="63560" x14ac:dyDescent="0.25"/>
    <row r="63561" x14ac:dyDescent="0.25"/>
    <row r="63562" x14ac:dyDescent="0.25"/>
    <row r="63563" x14ac:dyDescent="0.25"/>
    <row r="63564" x14ac:dyDescent="0.25"/>
    <row r="63565" x14ac:dyDescent="0.25"/>
    <row r="63566" x14ac:dyDescent="0.25"/>
    <row r="63567" x14ac:dyDescent="0.25"/>
    <row r="63568" x14ac:dyDescent="0.25"/>
    <row r="63569" x14ac:dyDescent="0.25"/>
    <row r="63570" x14ac:dyDescent="0.25"/>
    <row r="63571" x14ac:dyDescent="0.25"/>
    <row r="63572" x14ac:dyDescent="0.25"/>
    <row r="63573" x14ac:dyDescent="0.25"/>
    <row r="63574" x14ac:dyDescent="0.25"/>
    <row r="63575" x14ac:dyDescent="0.25"/>
    <row r="63576" x14ac:dyDescent="0.25"/>
    <row r="63577" x14ac:dyDescent="0.25"/>
    <row r="63578" x14ac:dyDescent="0.25"/>
    <row r="63579" x14ac:dyDescent="0.25"/>
    <row r="63580" x14ac:dyDescent="0.25"/>
    <row r="63581" x14ac:dyDescent="0.25"/>
    <row r="63582" x14ac:dyDescent="0.25"/>
    <row r="63583" x14ac:dyDescent="0.25"/>
    <row r="63584" x14ac:dyDescent="0.25"/>
    <row r="63585" x14ac:dyDescent="0.25"/>
    <row r="63586" x14ac:dyDescent="0.25"/>
    <row r="63587" x14ac:dyDescent="0.25"/>
    <row r="63588" x14ac:dyDescent="0.25"/>
    <row r="63589" x14ac:dyDescent="0.25"/>
    <row r="63590" x14ac:dyDescent="0.25"/>
    <row r="63591" x14ac:dyDescent="0.25"/>
    <row r="63592" x14ac:dyDescent="0.25"/>
    <row r="63593" x14ac:dyDescent="0.25"/>
    <row r="63594" x14ac:dyDescent="0.25"/>
    <row r="63595" x14ac:dyDescent="0.25"/>
    <row r="63596" x14ac:dyDescent="0.25"/>
    <row r="63597" x14ac:dyDescent="0.25"/>
    <row r="63598" x14ac:dyDescent="0.25"/>
    <row r="63599" x14ac:dyDescent="0.25"/>
    <row r="63600" x14ac:dyDescent="0.25"/>
    <row r="63601" x14ac:dyDescent="0.25"/>
    <row r="63602" x14ac:dyDescent="0.25"/>
    <row r="63603" x14ac:dyDescent="0.25"/>
    <row r="63604" x14ac:dyDescent="0.25"/>
    <row r="63605" x14ac:dyDescent="0.25"/>
    <row r="63606" x14ac:dyDescent="0.25"/>
    <row r="63607" x14ac:dyDescent="0.25"/>
    <row r="63608" x14ac:dyDescent="0.25"/>
    <row r="63609" x14ac:dyDescent="0.25"/>
    <row r="63610" x14ac:dyDescent="0.25"/>
    <row r="63611" x14ac:dyDescent="0.25"/>
    <row r="63612" x14ac:dyDescent="0.25"/>
    <row r="63613" x14ac:dyDescent="0.25"/>
    <row r="63614" x14ac:dyDescent="0.25"/>
    <row r="63615" x14ac:dyDescent="0.25"/>
    <row r="63616" x14ac:dyDescent="0.25"/>
    <row r="63617" x14ac:dyDescent="0.25"/>
    <row r="63618" x14ac:dyDescent="0.25"/>
    <row r="63619" x14ac:dyDescent="0.25"/>
    <row r="63620" x14ac:dyDescent="0.25"/>
    <row r="63621" x14ac:dyDescent="0.25"/>
    <row r="63622" x14ac:dyDescent="0.25"/>
    <row r="63623" x14ac:dyDescent="0.25"/>
    <row r="63624" x14ac:dyDescent="0.25"/>
    <row r="63625" x14ac:dyDescent="0.25"/>
    <row r="63626" x14ac:dyDescent="0.25"/>
    <row r="63627" x14ac:dyDescent="0.25"/>
    <row r="63628" x14ac:dyDescent="0.25"/>
    <row r="63629" x14ac:dyDescent="0.25"/>
    <row r="63630" x14ac:dyDescent="0.25"/>
    <row r="63631" x14ac:dyDescent="0.25"/>
    <row r="63632" x14ac:dyDescent="0.25"/>
    <row r="63633" x14ac:dyDescent="0.25"/>
    <row r="63634" x14ac:dyDescent="0.25"/>
    <row r="63635" x14ac:dyDescent="0.25"/>
    <row r="63636" x14ac:dyDescent="0.25"/>
    <row r="63637" x14ac:dyDescent="0.25"/>
    <row r="63638" x14ac:dyDescent="0.25"/>
    <row r="63639" x14ac:dyDescent="0.25"/>
    <row r="63640" x14ac:dyDescent="0.25"/>
    <row r="63641" x14ac:dyDescent="0.25"/>
    <row r="63642" x14ac:dyDescent="0.25"/>
    <row r="63643" x14ac:dyDescent="0.25"/>
    <row r="63644" x14ac:dyDescent="0.25"/>
    <row r="63645" x14ac:dyDescent="0.25"/>
    <row r="63646" x14ac:dyDescent="0.25"/>
    <row r="63647" x14ac:dyDescent="0.25"/>
    <row r="63648" x14ac:dyDescent="0.25"/>
    <row r="63649" x14ac:dyDescent="0.25"/>
    <row r="63650" x14ac:dyDescent="0.25"/>
    <row r="63651" x14ac:dyDescent="0.25"/>
    <row r="63652" x14ac:dyDescent="0.25"/>
    <row r="63653" x14ac:dyDescent="0.25"/>
    <row r="63654" x14ac:dyDescent="0.25"/>
    <row r="63655" x14ac:dyDescent="0.25"/>
    <row r="63656" x14ac:dyDescent="0.25"/>
    <row r="63657" x14ac:dyDescent="0.25"/>
    <row r="63658" x14ac:dyDescent="0.25"/>
    <row r="63659" x14ac:dyDescent="0.25"/>
    <row r="63660" x14ac:dyDescent="0.25"/>
    <row r="63661" x14ac:dyDescent="0.25"/>
    <row r="63662" x14ac:dyDescent="0.25"/>
    <row r="63663" x14ac:dyDescent="0.25"/>
    <row r="63664" x14ac:dyDescent="0.25"/>
    <row r="63665" x14ac:dyDescent="0.25"/>
    <row r="63666" x14ac:dyDescent="0.25"/>
    <row r="63667" x14ac:dyDescent="0.25"/>
    <row r="63668" x14ac:dyDescent="0.25"/>
    <row r="63669" x14ac:dyDescent="0.25"/>
    <row r="63670" x14ac:dyDescent="0.25"/>
    <row r="63671" x14ac:dyDescent="0.25"/>
    <row r="63672" x14ac:dyDescent="0.25"/>
    <row r="63673" x14ac:dyDescent="0.25"/>
    <row r="63674" x14ac:dyDescent="0.25"/>
    <row r="63675" x14ac:dyDescent="0.25"/>
    <row r="63676" x14ac:dyDescent="0.25"/>
    <row r="63677" x14ac:dyDescent="0.25"/>
    <row r="63678" x14ac:dyDescent="0.25"/>
    <row r="63679" x14ac:dyDescent="0.25"/>
    <row r="63680" x14ac:dyDescent="0.25"/>
    <row r="63681" x14ac:dyDescent="0.25"/>
    <row r="63682" x14ac:dyDescent="0.25"/>
    <row r="63683" x14ac:dyDescent="0.25"/>
    <row r="63684" x14ac:dyDescent="0.25"/>
    <row r="63685" x14ac:dyDescent="0.25"/>
    <row r="63686" x14ac:dyDescent="0.25"/>
    <row r="63687" x14ac:dyDescent="0.25"/>
    <row r="63688" x14ac:dyDescent="0.25"/>
    <row r="63689" x14ac:dyDescent="0.25"/>
    <row r="63690" x14ac:dyDescent="0.25"/>
    <row r="63691" x14ac:dyDescent="0.25"/>
    <row r="63692" x14ac:dyDescent="0.25"/>
    <row r="63693" x14ac:dyDescent="0.25"/>
    <row r="63694" x14ac:dyDescent="0.25"/>
    <row r="63695" x14ac:dyDescent="0.25"/>
    <row r="63696" x14ac:dyDescent="0.25"/>
    <row r="63697" x14ac:dyDescent="0.25"/>
    <row r="63698" x14ac:dyDescent="0.25"/>
    <row r="63699" x14ac:dyDescent="0.25"/>
    <row r="63700" x14ac:dyDescent="0.25"/>
    <row r="63701" x14ac:dyDescent="0.25"/>
    <row r="63702" x14ac:dyDescent="0.25"/>
    <row r="63703" x14ac:dyDescent="0.25"/>
    <row r="63704" x14ac:dyDescent="0.25"/>
    <row r="63705" x14ac:dyDescent="0.25"/>
    <row r="63706" x14ac:dyDescent="0.25"/>
    <row r="63707" x14ac:dyDescent="0.25"/>
    <row r="63708" x14ac:dyDescent="0.25"/>
    <row r="63709" x14ac:dyDescent="0.25"/>
    <row r="63710" x14ac:dyDescent="0.25"/>
    <row r="63711" x14ac:dyDescent="0.25"/>
    <row r="63712" x14ac:dyDescent="0.25"/>
    <row r="63713" x14ac:dyDescent="0.25"/>
    <row r="63714" x14ac:dyDescent="0.25"/>
    <row r="63715" x14ac:dyDescent="0.25"/>
    <row r="63716" x14ac:dyDescent="0.25"/>
    <row r="63717" x14ac:dyDescent="0.25"/>
    <row r="63718" x14ac:dyDescent="0.25"/>
    <row r="63719" x14ac:dyDescent="0.25"/>
    <row r="63720" x14ac:dyDescent="0.25"/>
    <row r="63721" x14ac:dyDescent="0.25"/>
    <row r="63722" x14ac:dyDescent="0.25"/>
    <row r="63723" x14ac:dyDescent="0.25"/>
    <row r="63724" x14ac:dyDescent="0.25"/>
    <row r="63725" x14ac:dyDescent="0.25"/>
    <row r="63726" x14ac:dyDescent="0.25"/>
    <row r="63727" x14ac:dyDescent="0.25"/>
    <row r="63728" x14ac:dyDescent="0.25"/>
    <row r="63729" x14ac:dyDescent="0.25"/>
    <row r="63730" x14ac:dyDescent="0.25"/>
    <row r="63731" x14ac:dyDescent="0.25"/>
    <row r="63732" x14ac:dyDescent="0.25"/>
    <row r="63733" x14ac:dyDescent="0.25"/>
    <row r="63734" x14ac:dyDescent="0.25"/>
    <row r="63735" x14ac:dyDescent="0.25"/>
    <row r="63736" x14ac:dyDescent="0.25"/>
    <row r="63737" x14ac:dyDescent="0.25"/>
    <row r="63738" x14ac:dyDescent="0.25"/>
    <row r="63739" x14ac:dyDescent="0.25"/>
    <row r="63740" x14ac:dyDescent="0.25"/>
    <row r="63741" x14ac:dyDescent="0.25"/>
    <row r="63742" x14ac:dyDescent="0.25"/>
    <row r="63743" x14ac:dyDescent="0.25"/>
    <row r="63744" x14ac:dyDescent="0.25"/>
    <row r="63745" x14ac:dyDescent="0.25"/>
    <row r="63746" x14ac:dyDescent="0.25"/>
    <row r="63747" x14ac:dyDescent="0.25"/>
    <row r="63748" x14ac:dyDescent="0.25"/>
    <row r="63749" x14ac:dyDescent="0.25"/>
    <row r="63750" x14ac:dyDescent="0.25"/>
    <row r="63751" x14ac:dyDescent="0.25"/>
    <row r="63752" x14ac:dyDescent="0.25"/>
    <row r="63753" x14ac:dyDescent="0.25"/>
    <row r="63754" x14ac:dyDescent="0.25"/>
    <row r="63755" x14ac:dyDescent="0.25"/>
    <row r="63756" x14ac:dyDescent="0.25"/>
    <row r="63757" x14ac:dyDescent="0.25"/>
    <row r="63758" x14ac:dyDescent="0.25"/>
    <row r="63759" x14ac:dyDescent="0.25"/>
    <row r="63760" x14ac:dyDescent="0.25"/>
    <row r="63761" x14ac:dyDescent="0.25"/>
    <row r="63762" x14ac:dyDescent="0.25"/>
    <row r="63763" x14ac:dyDescent="0.25"/>
    <row r="63764" x14ac:dyDescent="0.25"/>
    <row r="63765" x14ac:dyDescent="0.25"/>
    <row r="63766" x14ac:dyDescent="0.25"/>
    <row r="63767" x14ac:dyDescent="0.25"/>
    <row r="63768" x14ac:dyDescent="0.25"/>
    <row r="63769" x14ac:dyDescent="0.25"/>
    <row r="63770" x14ac:dyDescent="0.25"/>
    <row r="63771" x14ac:dyDescent="0.25"/>
    <row r="63772" x14ac:dyDescent="0.25"/>
    <row r="63773" x14ac:dyDescent="0.25"/>
    <row r="63774" x14ac:dyDescent="0.25"/>
    <row r="63775" x14ac:dyDescent="0.25"/>
    <row r="63776" x14ac:dyDescent="0.25"/>
    <row r="63777" x14ac:dyDescent="0.25"/>
    <row r="63778" x14ac:dyDescent="0.25"/>
    <row r="63779" x14ac:dyDescent="0.25"/>
    <row r="63780" x14ac:dyDescent="0.25"/>
    <row r="63781" x14ac:dyDescent="0.25"/>
    <row r="63782" x14ac:dyDescent="0.25"/>
    <row r="63783" x14ac:dyDescent="0.25"/>
    <row r="63784" x14ac:dyDescent="0.25"/>
    <row r="63785" x14ac:dyDescent="0.25"/>
    <row r="63786" x14ac:dyDescent="0.25"/>
    <row r="63787" x14ac:dyDescent="0.25"/>
    <row r="63788" x14ac:dyDescent="0.25"/>
    <row r="63789" x14ac:dyDescent="0.25"/>
    <row r="63790" x14ac:dyDescent="0.25"/>
    <row r="63791" x14ac:dyDescent="0.25"/>
    <row r="63792" x14ac:dyDescent="0.25"/>
    <row r="63793" x14ac:dyDescent="0.25"/>
    <row r="63794" x14ac:dyDescent="0.25"/>
    <row r="63795" x14ac:dyDescent="0.25"/>
    <row r="63796" x14ac:dyDescent="0.25"/>
    <row r="63797" x14ac:dyDescent="0.25"/>
    <row r="63798" x14ac:dyDescent="0.25"/>
    <row r="63799" x14ac:dyDescent="0.25"/>
    <row r="63800" x14ac:dyDescent="0.25"/>
    <row r="63801" x14ac:dyDescent="0.25"/>
    <row r="63802" x14ac:dyDescent="0.25"/>
    <row r="63803" x14ac:dyDescent="0.25"/>
    <row r="63804" x14ac:dyDescent="0.25"/>
    <row r="63805" x14ac:dyDescent="0.25"/>
    <row r="63806" x14ac:dyDescent="0.25"/>
    <row r="63807" x14ac:dyDescent="0.25"/>
    <row r="63808" x14ac:dyDescent="0.25"/>
    <row r="63809" x14ac:dyDescent="0.25"/>
    <row r="63810" x14ac:dyDescent="0.25"/>
    <row r="63811" x14ac:dyDescent="0.25"/>
    <row r="63812" x14ac:dyDescent="0.25"/>
    <row r="63813" x14ac:dyDescent="0.25"/>
    <row r="63814" x14ac:dyDescent="0.25"/>
    <row r="63815" x14ac:dyDescent="0.25"/>
    <row r="63816" x14ac:dyDescent="0.25"/>
    <row r="63817" x14ac:dyDescent="0.25"/>
    <row r="63818" x14ac:dyDescent="0.25"/>
    <row r="63819" x14ac:dyDescent="0.25"/>
    <row r="63820" x14ac:dyDescent="0.25"/>
    <row r="63821" x14ac:dyDescent="0.25"/>
    <row r="63822" x14ac:dyDescent="0.25"/>
    <row r="63823" x14ac:dyDescent="0.25"/>
    <row r="63824" x14ac:dyDescent="0.25"/>
    <row r="63825" x14ac:dyDescent="0.25"/>
    <row r="63826" x14ac:dyDescent="0.25"/>
    <row r="63827" x14ac:dyDescent="0.25"/>
    <row r="63828" x14ac:dyDescent="0.25"/>
    <row r="63829" x14ac:dyDescent="0.25"/>
    <row r="63830" x14ac:dyDescent="0.25"/>
    <row r="63831" x14ac:dyDescent="0.25"/>
    <row r="63832" x14ac:dyDescent="0.25"/>
    <row r="63833" x14ac:dyDescent="0.25"/>
    <row r="63834" x14ac:dyDescent="0.25"/>
    <row r="63835" x14ac:dyDescent="0.25"/>
    <row r="63836" x14ac:dyDescent="0.25"/>
    <row r="63837" x14ac:dyDescent="0.25"/>
    <row r="63838" x14ac:dyDescent="0.25"/>
    <row r="63839" x14ac:dyDescent="0.25"/>
    <row r="63840" x14ac:dyDescent="0.25"/>
    <row r="63841" x14ac:dyDescent="0.25"/>
    <row r="63842" x14ac:dyDescent="0.25"/>
    <row r="63843" x14ac:dyDescent="0.25"/>
    <row r="63844" x14ac:dyDescent="0.25"/>
    <row r="63845" x14ac:dyDescent="0.25"/>
    <row r="63846" x14ac:dyDescent="0.25"/>
    <row r="63847" x14ac:dyDescent="0.25"/>
    <row r="63848" x14ac:dyDescent="0.25"/>
    <row r="63849" x14ac:dyDescent="0.25"/>
    <row r="63850" x14ac:dyDescent="0.25"/>
    <row r="63851" x14ac:dyDescent="0.25"/>
    <row r="63852" x14ac:dyDescent="0.25"/>
    <row r="63853" x14ac:dyDescent="0.25"/>
    <row r="63854" x14ac:dyDescent="0.25"/>
    <row r="63855" x14ac:dyDescent="0.25"/>
    <row r="63856" x14ac:dyDescent="0.25"/>
    <row r="63857" x14ac:dyDescent="0.25"/>
    <row r="63858" x14ac:dyDescent="0.25"/>
    <row r="63859" x14ac:dyDescent="0.25"/>
    <row r="63860" x14ac:dyDescent="0.25"/>
    <row r="63861" x14ac:dyDescent="0.25"/>
    <row r="63862" x14ac:dyDescent="0.25"/>
    <row r="63863" x14ac:dyDescent="0.25"/>
    <row r="63864" x14ac:dyDescent="0.25"/>
    <row r="63865" x14ac:dyDescent="0.25"/>
    <row r="63866" x14ac:dyDescent="0.25"/>
    <row r="63867" x14ac:dyDescent="0.25"/>
    <row r="63868" x14ac:dyDescent="0.25"/>
    <row r="63869" x14ac:dyDescent="0.25"/>
    <row r="63870" x14ac:dyDescent="0.25"/>
    <row r="63871" x14ac:dyDescent="0.25"/>
    <row r="63872" x14ac:dyDescent="0.25"/>
    <row r="63873" x14ac:dyDescent="0.25"/>
    <row r="63874" x14ac:dyDescent="0.25"/>
    <row r="63875" x14ac:dyDescent="0.25"/>
    <row r="63876" x14ac:dyDescent="0.25"/>
    <row r="63877" x14ac:dyDescent="0.25"/>
    <row r="63878" x14ac:dyDescent="0.25"/>
    <row r="63879" x14ac:dyDescent="0.25"/>
    <row r="63880" x14ac:dyDescent="0.25"/>
    <row r="63881" x14ac:dyDescent="0.25"/>
    <row r="63882" x14ac:dyDescent="0.25"/>
    <row r="63883" x14ac:dyDescent="0.25"/>
    <row r="63884" x14ac:dyDescent="0.25"/>
    <row r="63885" x14ac:dyDescent="0.25"/>
    <row r="63886" x14ac:dyDescent="0.25"/>
    <row r="63887" x14ac:dyDescent="0.25"/>
    <row r="63888" x14ac:dyDescent="0.25"/>
    <row r="63889" x14ac:dyDescent="0.25"/>
    <row r="63890" x14ac:dyDescent="0.25"/>
    <row r="63891" x14ac:dyDescent="0.25"/>
    <row r="63892" x14ac:dyDescent="0.25"/>
    <row r="63893" x14ac:dyDescent="0.25"/>
    <row r="63894" x14ac:dyDescent="0.25"/>
    <row r="63895" x14ac:dyDescent="0.25"/>
    <row r="63896" x14ac:dyDescent="0.25"/>
    <row r="63897" x14ac:dyDescent="0.25"/>
    <row r="63898" x14ac:dyDescent="0.25"/>
    <row r="63899" x14ac:dyDescent="0.25"/>
    <row r="63900" x14ac:dyDescent="0.25"/>
    <row r="63901" x14ac:dyDescent="0.25"/>
    <row r="63902" x14ac:dyDescent="0.25"/>
    <row r="63903" x14ac:dyDescent="0.25"/>
    <row r="63904" x14ac:dyDescent="0.25"/>
    <row r="63905" x14ac:dyDescent="0.25"/>
    <row r="63906" x14ac:dyDescent="0.25"/>
    <row r="63907" x14ac:dyDescent="0.25"/>
    <row r="63908" x14ac:dyDescent="0.25"/>
    <row r="63909" x14ac:dyDescent="0.25"/>
    <row r="63910" x14ac:dyDescent="0.25"/>
    <row r="63911" x14ac:dyDescent="0.25"/>
    <row r="63912" x14ac:dyDescent="0.25"/>
    <row r="63913" x14ac:dyDescent="0.25"/>
    <row r="63914" x14ac:dyDescent="0.25"/>
    <row r="63915" x14ac:dyDescent="0.25"/>
    <row r="63916" x14ac:dyDescent="0.25"/>
    <row r="63917" x14ac:dyDescent="0.25"/>
    <row r="63918" x14ac:dyDescent="0.25"/>
    <row r="63919" x14ac:dyDescent="0.25"/>
    <row r="63920" x14ac:dyDescent="0.25"/>
    <row r="63921" x14ac:dyDescent="0.25"/>
    <row r="63922" x14ac:dyDescent="0.25"/>
    <row r="63923" x14ac:dyDescent="0.25"/>
    <row r="63924" x14ac:dyDescent="0.25"/>
    <row r="63925" x14ac:dyDescent="0.25"/>
    <row r="63926" x14ac:dyDescent="0.25"/>
    <row r="63927" x14ac:dyDescent="0.25"/>
    <row r="63928" x14ac:dyDescent="0.25"/>
    <row r="63929" x14ac:dyDescent="0.25"/>
    <row r="63930" x14ac:dyDescent="0.25"/>
    <row r="63931" x14ac:dyDescent="0.25"/>
    <row r="63932" x14ac:dyDescent="0.25"/>
    <row r="63933" x14ac:dyDescent="0.25"/>
    <row r="63934" x14ac:dyDescent="0.25"/>
    <row r="63935" x14ac:dyDescent="0.25"/>
    <row r="63936" x14ac:dyDescent="0.25"/>
    <row r="63937" x14ac:dyDescent="0.25"/>
    <row r="63938" x14ac:dyDescent="0.25"/>
    <row r="63939" x14ac:dyDescent="0.25"/>
    <row r="63940" x14ac:dyDescent="0.25"/>
    <row r="63941" x14ac:dyDescent="0.25"/>
    <row r="63942" x14ac:dyDescent="0.25"/>
    <row r="63943" x14ac:dyDescent="0.25"/>
    <row r="63944" x14ac:dyDescent="0.25"/>
    <row r="63945" x14ac:dyDescent="0.25"/>
    <row r="63946" x14ac:dyDescent="0.25"/>
    <row r="63947" x14ac:dyDescent="0.25"/>
    <row r="63948" x14ac:dyDescent="0.25"/>
    <row r="63949" x14ac:dyDescent="0.25"/>
    <row r="63950" x14ac:dyDescent="0.25"/>
    <row r="63951" x14ac:dyDescent="0.25"/>
    <row r="63952" x14ac:dyDescent="0.25"/>
    <row r="63953" x14ac:dyDescent="0.25"/>
    <row r="63954" x14ac:dyDescent="0.25"/>
    <row r="63955" x14ac:dyDescent="0.25"/>
    <row r="63956" x14ac:dyDescent="0.25"/>
    <row r="63957" x14ac:dyDescent="0.25"/>
    <row r="63958" x14ac:dyDescent="0.25"/>
    <row r="63959" x14ac:dyDescent="0.25"/>
    <row r="63960" x14ac:dyDescent="0.25"/>
    <row r="63961" x14ac:dyDescent="0.25"/>
    <row r="63962" x14ac:dyDescent="0.25"/>
    <row r="63963" x14ac:dyDescent="0.25"/>
    <row r="63964" x14ac:dyDescent="0.25"/>
    <row r="63965" x14ac:dyDescent="0.25"/>
    <row r="63966" x14ac:dyDescent="0.25"/>
    <row r="63967" x14ac:dyDescent="0.25"/>
    <row r="63968" x14ac:dyDescent="0.25"/>
    <row r="63969" x14ac:dyDescent="0.25"/>
    <row r="63970" x14ac:dyDescent="0.25"/>
    <row r="63971" x14ac:dyDescent="0.25"/>
    <row r="63972" x14ac:dyDescent="0.25"/>
    <row r="63973" x14ac:dyDescent="0.25"/>
    <row r="63974" x14ac:dyDescent="0.25"/>
    <row r="63975" x14ac:dyDescent="0.25"/>
    <row r="63976" x14ac:dyDescent="0.25"/>
    <row r="63977" x14ac:dyDescent="0.25"/>
    <row r="63978" x14ac:dyDescent="0.25"/>
    <row r="63979" x14ac:dyDescent="0.25"/>
    <row r="63980" x14ac:dyDescent="0.25"/>
    <row r="63981" x14ac:dyDescent="0.25"/>
    <row r="63982" x14ac:dyDescent="0.25"/>
    <row r="63983" x14ac:dyDescent="0.25"/>
    <row r="63984" x14ac:dyDescent="0.25"/>
    <row r="63985" x14ac:dyDescent="0.25"/>
    <row r="63986" x14ac:dyDescent="0.25"/>
    <row r="63987" x14ac:dyDescent="0.25"/>
    <row r="63988" x14ac:dyDescent="0.25"/>
    <row r="63989" x14ac:dyDescent="0.25"/>
    <row r="63990" x14ac:dyDescent="0.25"/>
    <row r="63991" x14ac:dyDescent="0.25"/>
    <row r="63992" x14ac:dyDescent="0.25"/>
    <row r="63993" x14ac:dyDescent="0.25"/>
    <row r="63994" x14ac:dyDescent="0.25"/>
    <row r="63995" x14ac:dyDescent="0.25"/>
    <row r="63996" x14ac:dyDescent="0.25"/>
    <row r="63997" x14ac:dyDescent="0.25"/>
    <row r="63998" x14ac:dyDescent="0.25"/>
    <row r="63999" x14ac:dyDescent="0.25"/>
    <row r="64000" x14ac:dyDescent="0.25"/>
    <row r="64001" x14ac:dyDescent="0.25"/>
    <row r="64002" x14ac:dyDescent="0.25"/>
    <row r="64003" x14ac:dyDescent="0.25"/>
    <row r="64004" x14ac:dyDescent="0.25"/>
    <row r="64005" x14ac:dyDescent="0.25"/>
    <row r="64006" x14ac:dyDescent="0.25"/>
    <row r="64007" x14ac:dyDescent="0.25"/>
    <row r="64008" x14ac:dyDescent="0.25"/>
    <row r="64009" x14ac:dyDescent="0.25"/>
    <row r="64010" x14ac:dyDescent="0.25"/>
    <row r="64011" x14ac:dyDescent="0.25"/>
    <row r="64012" x14ac:dyDescent="0.25"/>
    <row r="64013" x14ac:dyDescent="0.25"/>
    <row r="64014" x14ac:dyDescent="0.25"/>
    <row r="64015" x14ac:dyDescent="0.25"/>
    <row r="64016" x14ac:dyDescent="0.25"/>
    <row r="64017" x14ac:dyDescent="0.25"/>
    <row r="64018" x14ac:dyDescent="0.25"/>
    <row r="64019" x14ac:dyDescent="0.25"/>
    <row r="64020" x14ac:dyDescent="0.25"/>
    <row r="64021" x14ac:dyDescent="0.25"/>
    <row r="64022" x14ac:dyDescent="0.25"/>
    <row r="64023" x14ac:dyDescent="0.25"/>
    <row r="64024" x14ac:dyDescent="0.25"/>
    <row r="64025" x14ac:dyDescent="0.25"/>
    <row r="64026" x14ac:dyDescent="0.25"/>
    <row r="64027" x14ac:dyDescent="0.25"/>
    <row r="64028" x14ac:dyDescent="0.25"/>
    <row r="64029" x14ac:dyDescent="0.25"/>
    <row r="64030" x14ac:dyDescent="0.25"/>
    <row r="64031" x14ac:dyDescent="0.25"/>
    <row r="64032" x14ac:dyDescent="0.25"/>
    <row r="64033" x14ac:dyDescent="0.25"/>
    <row r="64034" x14ac:dyDescent="0.25"/>
    <row r="64035" x14ac:dyDescent="0.25"/>
    <row r="64036" x14ac:dyDescent="0.25"/>
    <row r="64037" x14ac:dyDescent="0.25"/>
    <row r="64038" x14ac:dyDescent="0.25"/>
    <row r="64039" x14ac:dyDescent="0.25"/>
    <row r="64040" x14ac:dyDescent="0.25"/>
    <row r="64041" x14ac:dyDescent="0.25"/>
    <row r="64042" x14ac:dyDescent="0.25"/>
    <row r="64043" x14ac:dyDescent="0.25"/>
    <row r="64044" x14ac:dyDescent="0.25"/>
    <row r="64045" x14ac:dyDescent="0.25"/>
    <row r="64046" x14ac:dyDescent="0.25"/>
    <row r="64047" x14ac:dyDescent="0.25"/>
    <row r="64048" x14ac:dyDescent="0.25"/>
    <row r="64049" x14ac:dyDescent="0.25"/>
    <row r="64050" x14ac:dyDescent="0.25"/>
    <row r="64051" x14ac:dyDescent="0.25"/>
    <row r="64052" x14ac:dyDescent="0.25"/>
    <row r="64053" x14ac:dyDescent="0.25"/>
    <row r="64054" x14ac:dyDescent="0.25"/>
    <row r="64055" x14ac:dyDescent="0.25"/>
    <row r="64056" x14ac:dyDescent="0.25"/>
    <row r="64057" x14ac:dyDescent="0.25"/>
    <row r="64058" x14ac:dyDescent="0.25"/>
    <row r="64059" x14ac:dyDescent="0.25"/>
    <row r="64060" x14ac:dyDescent="0.25"/>
    <row r="64061" x14ac:dyDescent="0.25"/>
    <row r="64062" x14ac:dyDescent="0.25"/>
    <row r="64063" x14ac:dyDescent="0.25"/>
    <row r="64064" x14ac:dyDescent="0.25"/>
    <row r="64065" x14ac:dyDescent="0.25"/>
    <row r="64066" x14ac:dyDescent="0.25"/>
    <row r="64067" x14ac:dyDescent="0.25"/>
    <row r="64068" x14ac:dyDescent="0.25"/>
    <row r="64069" x14ac:dyDescent="0.25"/>
    <row r="64070" x14ac:dyDescent="0.25"/>
    <row r="64071" x14ac:dyDescent="0.25"/>
    <row r="64072" x14ac:dyDescent="0.25"/>
    <row r="64073" x14ac:dyDescent="0.25"/>
    <row r="64074" x14ac:dyDescent="0.25"/>
    <row r="64075" x14ac:dyDescent="0.25"/>
    <row r="64076" x14ac:dyDescent="0.25"/>
    <row r="64077" x14ac:dyDescent="0.25"/>
    <row r="64078" x14ac:dyDescent="0.25"/>
    <row r="64079" x14ac:dyDescent="0.25"/>
    <row r="64080" x14ac:dyDescent="0.25"/>
    <row r="64081" x14ac:dyDescent="0.25"/>
    <row r="64082" x14ac:dyDescent="0.25"/>
    <row r="64083" x14ac:dyDescent="0.25"/>
    <row r="64084" x14ac:dyDescent="0.25"/>
    <row r="64085" x14ac:dyDescent="0.25"/>
    <row r="64086" x14ac:dyDescent="0.25"/>
    <row r="64087" x14ac:dyDescent="0.25"/>
    <row r="64088" x14ac:dyDescent="0.25"/>
    <row r="64089" x14ac:dyDescent="0.25"/>
    <row r="64090" x14ac:dyDescent="0.25"/>
    <row r="64091" x14ac:dyDescent="0.25"/>
    <row r="64092" x14ac:dyDescent="0.25"/>
    <row r="64093" x14ac:dyDescent="0.25"/>
    <row r="64094" x14ac:dyDescent="0.25"/>
    <row r="64095" x14ac:dyDescent="0.25"/>
    <row r="64096" x14ac:dyDescent="0.25"/>
    <row r="64097" x14ac:dyDescent="0.25"/>
    <row r="64098" x14ac:dyDescent="0.25"/>
    <row r="64099" x14ac:dyDescent="0.25"/>
    <row r="64100" x14ac:dyDescent="0.25"/>
    <row r="64101" x14ac:dyDescent="0.25"/>
    <row r="64102" x14ac:dyDescent="0.25"/>
    <row r="64103" x14ac:dyDescent="0.25"/>
    <row r="64104" x14ac:dyDescent="0.25"/>
    <row r="64105" x14ac:dyDescent="0.25"/>
    <row r="64106" x14ac:dyDescent="0.25"/>
    <row r="64107" x14ac:dyDescent="0.25"/>
    <row r="64108" x14ac:dyDescent="0.25"/>
    <row r="64109" x14ac:dyDescent="0.25"/>
    <row r="64110" x14ac:dyDescent="0.25"/>
    <row r="64111" x14ac:dyDescent="0.25"/>
    <row r="64112" x14ac:dyDescent="0.25"/>
    <row r="64113" x14ac:dyDescent="0.25"/>
    <row r="64114" x14ac:dyDescent="0.25"/>
    <row r="64115" x14ac:dyDescent="0.25"/>
    <row r="64116" x14ac:dyDescent="0.25"/>
    <row r="64117" x14ac:dyDescent="0.25"/>
    <row r="64118" x14ac:dyDescent="0.25"/>
    <row r="64119" x14ac:dyDescent="0.25"/>
    <row r="64120" x14ac:dyDescent="0.25"/>
    <row r="64121" x14ac:dyDescent="0.25"/>
    <row r="64122" x14ac:dyDescent="0.25"/>
    <row r="64123" x14ac:dyDescent="0.25"/>
    <row r="64124" x14ac:dyDescent="0.25"/>
    <row r="64125" x14ac:dyDescent="0.25"/>
    <row r="64126" x14ac:dyDescent="0.25"/>
    <row r="64127" x14ac:dyDescent="0.25"/>
    <row r="64128" x14ac:dyDescent="0.25"/>
    <row r="64129" x14ac:dyDescent="0.25"/>
    <row r="64130" x14ac:dyDescent="0.25"/>
    <row r="64131" x14ac:dyDescent="0.25"/>
    <row r="64132" x14ac:dyDescent="0.25"/>
    <row r="64133" x14ac:dyDescent="0.25"/>
    <row r="64134" x14ac:dyDescent="0.25"/>
    <row r="64135" x14ac:dyDescent="0.25"/>
    <row r="64136" x14ac:dyDescent="0.25"/>
    <row r="64137" x14ac:dyDescent="0.25"/>
    <row r="64138" x14ac:dyDescent="0.25"/>
    <row r="64139" x14ac:dyDescent="0.25"/>
    <row r="64140" x14ac:dyDescent="0.25"/>
    <row r="64141" x14ac:dyDescent="0.25"/>
    <row r="64142" x14ac:dyDescent="0.25"/>
    <row r="64143" x14ac:dyDescent="0.25"/>
    <row r="64144" x14ac:dyDescent="0.25"/>
    <row r="64145" x14ac:dyDescent="0.25"/>
    <row r="64146" x14ac:dyDescent="0.25"/>
    <row r="64147" x14ac:dyDescent="0.25"/>
    <row r="64148" x14ac:dyDescent="0.25"/>
    <row r="64149" x14ac:dyDescent="0.25"/>
    <row r="64150" x14ac:dyDescent="0.25"/>
    <row r="64151" x14ac:dyDescent="0.25"/>
    <row r="64152" x14ac:dyDescent="0.25"/>
    <row r="64153" x14ac:dyDescent="0.25"/>
    <row r="64154" x14ac:dyDescent="0.25"/>
    <row r="64155" x14ac:dyDescent="0.25"/>
    <row r="64156" x14ac:dyDescent="0.25"/>
    <row r="64157" x14ac:dyDescent="0.25"/>
    <row r="64158" x14ac:dyDescent="0.25"/>
    <row r="64159" x14ac:dyDescent="0.25"/>
    <row r="64160" x14ac:dyDescent="0.25"/>
    <row r="64161" x14ac:dyDescent="0.25"/>
    <row r="64162" x14ac:dyDescent="0.25"/>
    <row r="64163" x14ac:dyDescent="0.25"/>
    <row r="64164" x14ac:dyDescent="0.25"/>
    <row r="64165" x14ac:dyDescent="0.25"/>
    <row r="64166" x14ac:dyDescent="0.25"/>
    <row r="64167" x14ac:dyDescent="0.25"/>
    <row r="64168" x14ac:dyDescent="0.25"/>
    <row r="64169" x14ac:dyDescent="0.25"/>
    <row r="64170" x14ac:dyDescent="0.25"/>
    <row r="64171" x14ac:dyDescent="0.25"/>
    <row r="64172" x14ac:dyDescent="0.25"/>
    <row r="64173" x14ac:dyDescent="0.25"/>
    <row r="64174" x14ac:dyDescent="0.25"/>
    <row r="64175" x14ac:dyDescent="0.25"/>
    <row r="64176" x14ac:dyDescent="0.25"/>
    <row r="64177" x14ac:dyDescent="0.25"/>
    <row r="64178" x14ac:dyDescent="0.25"/>
    <row r="64179" x14ac:dyDescent="0.25"/>
    <row r="64180" x14ac:dyDescent="0.25"/>
    <row r="64181" x14ac:dyDescent="0.25"/>
    <row r="64182" x14ac:dyDescent="0.25"/>
    <row r="64183" x14ac:dyDescent="0.25"/>
    <row r="64184" x14ac:dyDescent="0.25"/>
    <row r="64185" x14ac:dyDescent="0.25"/>
    <row r="64186" x14ac:dyDescent="0.25"/>
    <row r="64187" x14ac:dyDescent="0.25"/>
    <row r="64188" x14ac:dyDescent="0.25"/>
    <row r="64189" x14ac:dyDescent="0.25"/>
    <row r="64190" x14ac:dyDescent="0.25"/>
    <row r="64191" x14ac:dyDescent="0.25"/>
    <row r="64192" x14ac:dyDescent="0.25"/>
    <row r="64193" x14ac:dyDescent="0.25"/>
    <row r="64194" x14ac:dyDescent="0.25"/>
    <row r="64195" x14ac:dyDescent="0.25"/>
    <row r="64196" x14ac:dyDescent="0.25"/>
    <row r="64197" x14ac:dyDescent="0.25"/>
    <row r="64198" x14ac:dyDescent="0.25"/>
    <row r="64199" x14ac:dyDescent="0.25"/>
    <row r="64200" x14ac:dyDescent="0.25"/>
    <row r="64201" x14ac:dyDescent="0.25"/>
    <row r="64202" x14ac:dyDescent="0.25"/>
    <row r="64203" x14ac:dyDescent="0.25"/>
    <row r="64204" x14ac:dyDescent="0.25"/>
    <row r="64205" x14ac:dyDescent="0.25"/>
    <row r="64206" x14ac:dyDescent="0.25"/>
    <row r="64207" x14ac:dyDescent="0.25"/>
    <row r="64208" x14ac:dyDescent="0.25"/>
    <row r="64209" x14ac:dyDescent="0.25"/>
    <row r="64210" x14ac:dyDescent="0.25"/>
    <row r="64211" x14ac:dyDescent="0.25"/>
    <row r="64212" x14ac:dyDescent="0.25"/>
    <row r="64213" x14ac:dyDescent="0.25"/>
    <row r="64214" x14ac:dyDescent="0.25"/>
    <row r="64215" x14ac:dyDescent="0.25"/>
    <row r="64216" x14ac:dyDescent="0.25"/>
    <row r="64217" x14ac:dyDescent="0.25"/>
    <row r="64218" x14ac:dyDescent="0.25"/>
    <row r="64219" x14ac:dyDescent="0.25"/>
    <row r="64220" x14ac:dyDescent="0.25"/>
    <row r="64221" x14ac:dyDescent="0.25"/>
    <row r="64222" x14ac:dyDescent="0.25"/>
    <row r="64223" x14ac:dyDescent="0.25"/>
    <row r="64224" x14ac:dyDescent="0.25"/>
    <row r="64225" x14ac:dyDescent="0.25"/>
    <row r="64226" x14ac:dyDescent="0.25"/>
    <row r="64227" x14ac:dyDescent="0.25"/>
    <row r="64228" x14ac:dyDescent="0.25"/>
    <row r="64229" x14ac:dyDescent="0.25"/>
    <row r="64230" x14ac:dyDescent="0.25"/>
    <row r="64231" x14ac:dyDescent="0.25"/>
    <row r="64232" x14ac:dyDescent="0.25"/>
    <row r="64233" x14ac:dyDescent="0.25"/>
    <row r="64234" x14ac:dyDescent="0.25"/>
    <row r="64235" x14ac:dyDescent="0.25"/>
    <row r="64236" x14ac:dyDescent="0.25"/>
    <row r="64237" x14ac:dyDescent="0.25"/>
    <row r="64238" x14ac:dyDescent="0.25"/>
    <row r="64239" x14ac:dyDescent="0.25"/>
    <row r="64240" x14ac:dyDescent="0.25"/>
    <row r="64241" x14ac:dyDescent="0.25"/>
    <row r="64242" x14ac:dyDescent="0.25"/>
    <row r="64243" x14ac:dyDescent="0.25"/>
    <row r="64244" x14ac:dyDescent="0.25"/>
    <row r="64245" x14ac:dyDescent="0.25"/>
    <row r="64246" x14ac:dyDescent="0.25"/>
    <row r="64247" x14ac:dyDescent="0.25"/>
    <row r="64248" x14ac:dyDescent="0.25"/>
    <row r="64249" x14ac:dyDescent="0.25"/>
    <row r="64250" x14ac:dyDescent="0.25"/>
    <row r="64251" x14ac:dyDescent="0.25"/>
    <row r="64252" x14ac:dyDescent="0.25"/>
    <row r="64253" x14ac:dyDescent="0.25"/>
    <row r="64254" x14ac:dyDescent="0.25"/>
    <row r="64255" x14ac:dyDescent="0.25"/>
    <row r="64256" x14ac:dyDescent="0.25"/>
    <row r="64257" x14ac:dyDescent="0.25"/>
    <row r="64258" x14ac:dyDescent="0.25"/>
    <row r="64259" x14ac:dyDescent="0.25"/>
    <row r="64260" x14ac:dyDescent="0.25"/>
    <row r="64261" x14ac:dyDescent="0.25"/>
    <row r="64262" x14ac:dyDescent="0.25"/>
    <row r="64263" x14ac:dyDescent="0.25"/>
    <row r="64264" x14ac:dyDescent="0.25"/>
    <row r="64265" x14ac:dyDescent="0.25"/>
    <row r="64266" x14ac:dyDescent="0.25"/>
    <row r="64267" x14ac:dyDescent="0.25"/>
    <row r="64268" x14ac:dyDescent="0.25"/>
    <row r="64269" x14ac:dyDescent="0.25"/>
    <row r="64270" x14ac:dyDescent="0.25"/>
    <row r="64271" x14ac:dyDescent="0.25"/>
    <row r="64272" x14ac:dyDescent="0.25"/>
    <row r="64273" x14ac:dyDescent="0.25"/>
    <row r="64274" x14ac:dyDescent="0.25"/>
    <row r="64275" x14ac:dyDescent="0.25"/>
    <row r="64276" x14ac:dyDescent="0.25"/>
    <row r="64277" x14ac:dyDescent="0.25"/>
    <row r="64278" x14ac:dyDescent="0.25"/>
    <row r="64279" x14ac:dyDescent="0.25"/>
    <row r="64280" x14ac:dyDescent="0.25"/>
    <row r="64281" x14ac:dyDescent="0.25"/>
    <row r="64282" x14ac:dyDescent="0.25"/>
    <row r="64283" x14ac:dyDescent="0.25"/>
    <row r="64284" x14ac:dyDescent="0.25"/>
    <row r="64285" x14ac:dyDescent="0.25"/>
    <row r="64286" x14ac:dyDescent="0.25"/>
    <row r="64287" x14ac:dyDescent="0.25"/>
    <row r="64288" x14ac:dyDescent="0.25"/>
    <row r="64289" x14ac:dyDescent="0.25"/>
    <row r="64290" x14ac:dyDescent="0.25"/>
    <row r="64291" x14ac:dyDescent="0.25"/>
    <row r="64292" x14ac:dyDescent="0.25"/>
    <row r="64293" x14ac:dyDescent="0.25"/>
    <row r="64294" x14ac:dyDescent="0.25"/>
    <row r="64295" x14ac:dyDescent="0.25"/>
    <row r="64296" x14ac:dyDescent="0.25"/>
    <row r="64297" x14ac:dyDescent="0.25"/>
    <row r="64298" x14ac:dyDescent="0.25"/>
    <row r="64299" x14ac:dyDescent="0.25"/>
    <row r="64300" x14ac:dyDescent="0.25"/>
    <row r="64301" x14ac:dyDescent="0.25"/>
    <row r="64302" x14ac:dyDescent="0.25"/>
    <row r="64303" x14ac:dyDescent="0.25"/>
    <row r="64304" x14ac:dyDescent="0.25"/>
    <row r="64305" x14ac:dyDescent="0.25"/>
    <row r="64306" x14ac:dyDescent="0.25"/>
    <row r="64307" x14ac:dyDescent="0.25"/>
    <row r="64308" x14ac:dyDescent="0.25"/>
    <row r="64309" x14ac:dyDescent="0.25"/>
    <row r="64310" x14ac:dyDescent="0.25"/>
    <row r="64311" x14ac:dyDescent="0.25"/>
    <row r="64312" x14ac:dyDescent="0.25"/>
    <row r="64313" x14ac:dyDescent="0.25"/>
    <row r="64314" x14ac:dyDescent="0.25"/>
    <row r="64315" x14ac:dyDescent="0.25"/>
    <row r="64316" x14ac:dyDescent="0.25"/>
    <row r="64317" x14ac:dyDescent="0.25"/>
    <row r="64318" x14ac:dyDescent="0.25"/>
    <row r="64319" x14ac:dyDescent="0.25"/>
    <row r="64320" x14ac:dyDescent="0.25"/>
    <row r="64321" x14ac:dyDescent="0.25"/>
    <row r="64322" x14ac:dyDescent="0.25"/>
    <row r="64323" x14ac:dyDescent="0.25"/>
    <row r="64324" x14ac:dyDescent="0.25"/>
    <row r="64325" x14ac:dyDescent="0.25"/>
    <row r="64326" x14ac:dyDescent="0.25"/>
    <row r="64327" x14ac:dyDescent="0.25"/>
    <row r="64328" x14ac:dyDescent="0.25"/>
    <row r="64329" x14ac:dyDescent="0.25"/>
    <row r="64330" x14ac:dyDescent="0.25"/>
    <row r="64331" x14ac:dyDescent="0.25"/>
    <row r="64332" x14ac:dyDescent="0.25"/>
    <row r="64333" x14ac:dyDescent="0.25"/>
    <row r="64334" x14ac:dyDescent="0.25"/>
    <row r="64335" x14ac:dyDescent="0.25"/>
    <row r="64336" x14ac:dyDescent="0.25"/>
    <row r="64337" x14ac:dyDescent="0.25"/>
    <row r="64338" x14ac:dyDescent="0.25"/>
    <row r="64339" x14ac:dyDescent="0.25"/>
    <row r="64340" x14ac:dyDescent="0.25"/>
    <row r="64341" x14ac:dyDescent="0.25"/>
    <row r="64342" x14ac:dyDescent="0.25"/>
    <row r="64343" x14ac:dyDescent="0.25"/>
    <row r="64344" x14ac:dyDescent="0.25"/>
    <row r="64345" x14ac:dyDescent="0.25"/>
    <row r="64346" x14ac:dyDescent="0.25"/>
    <row r="64347" x14ac:dyDescent="0.25"/>
    <row r="64348" x14ac:dyDescent="0.25"/>
    <row r="64349" x14ac:dyDescent="0.25"/>
    <row r="64350" x14ac:dyDescent="0.25"/>
    <row r="64351" x14ac:dyDescent="0.25"/>
    <row r="64352" x14ac:dyDescent="0.25"/>
    <row r="64353" x14ac:dyDescent="0.25"/>
    <row r="64354" x14ac:dyDescent="0.25"/>
    <row r="64355" x14ac:dyDescent="0.25"/>
    <row r="64356" x14ac:dyDescent="0.25"/>
    <row r="64357" x14ac:dyDescent="0.25"/>
    <row r="64358" x14ac:dyDescent="0.25"/>
    <row r="64359" x14ac:dyDescent="0.25"/>
    <row r="64360" x14ac:dyDescent="0.25"/>
    <row r="64361" x14ac:dyDescent="0.25"/>
    <row r="64362" x14ac:dyDescent="0.25"/>
    <row r="64363" x14ac:dyDescent="0.25"/>
    <row r="64364" x14ac:dyDescent="0.25"/>
    <row r="64365" x14ac:dyDescent="0.25"/>
    <row r="64366" x14ac:dyDescent="0.25"/>
    <row r="64367" x14ac:dyDescent="0.25"/>
    <row r="64368" x14ac:dyDescent="0.25"/>
    <row r="64369" x14ac:dyDescent="0.25"/>
    <row r="64370" x14ac:dyDescent="0.25"/>
    <row r="64371" x14ac:dyDescent="0.25"/>
    <row r="64372" x14ac:dyDescent="0.25"/>
    <row r="64373" x14ac:dyDescent="0.25"/>
    <row r="64374" x14ac:dyDescent="0.25"/>
    <row r="64375" x14ac:dyDescent="0.25"/>
    <row r="64376" x14ac:dyDescent="0.25"/>
    <row r="64377" x14ac:dyDescent="0.25"/>
    <row r="64378" x14ac:dyDescent="0.25"/>
    <row r="64379" x14ac:dyDescent="0.25"/>
    <row r="64380" x14ac:dyDescent="0.25"/>
    <row r="64381" x14ac:dyDescent="0.25"/>
    <row r="64382" x14ac:dyDescent="0.25"/>
    <row r="64383" x14ac:dyDescent="0.25"/>
    <row r="64384" x14ac:dyDescent="0.25"/>
    <row r="64385" x14ac:dyDescent="0.25"/>
    <row r="64386" x14ac:dyDescent="0.25"/>
    <row r="64387" x14ac:dyDescent="0.25"/>
    <row r="64388" x14ac:dyDescent="0.25"/>
    <row r="64389" x14ac:dyDescent="0.25"/>
    <row r="64390" x14ac:dyDescent="0.25"/>
    <row r="64391" x14ac:dyDescent="0.25"/>
    <row r="64392" x14ac:dyDescent="0.25"/>
    <row r="64393" x14ac:dyDescent="0.25"/>
    <row r="64394" x14ac:dyDescent="0.25"/>
    <row r="64395" x14ac:dyDescent="0.25"/>
    <row r="64396" x14ac:dyDescent="0.25"/>
    <row r="64397" x14ac:dyDescent="0.25"/>
    <row r="64398" x14ac:dyDescent="0.25"/>
    <row r="64399" x14ac:dyDescent="0.25"/>
    <row r="64400" x14ac:dyDescent="0.25"/>
    <row r="64401" x14ac:dyDescent="0.25"/>
    <row r="64402" x14ac:dyDescent="0.25"/>
    <row r="64403" x14ac:dyDescent="0.25"/>
    <row r="64404" x14ac:dyDescent="0.25"/>
    <row r="64405" x14ac:dyDescent="0.25"/>
    <row r="64406" x14ac:dyDescent="0.25"/>
    <row r="64407" x14ac:dyDescent="0.25"/>
    <row r="64408" x14ac:dyDescent="0.25"/>
    <row r="64409" x14ac:dyDescent="0.25"/>
    <row r="64410" x14ac:dyDescent="0.25"/>
    <row r="64411" x14ac:dyDescent="0.25"/>
    <row r="64412" x14ac:dyDescent="0.25"/>
    <row r="64413" x14ac:dyDescent="0.25"/>
    <row r="64414" x14ac:dyDescent="0.25"/>
    <row r="64415" x14ac:dyDescent="0.25"/>
    <row r="64416" x14ac:dyDescent="0.25"/>
    <row r="64417" x14ac:dyDescent="0.25"/>
    <row r="64418" x14ac:dyDescent="0.25"/>
    <row r="64419" x14ac:dyDescent="0.25"/>
    <row r="64420" x14ac:dyDescent="0.25"/>
    <row r="64421" x14ac:dyDescent="0.25"/>
    <row r="64422" x14ac:dyDescent="0.25"/>
    <row r="64423" x14ac:dyDescent="0.25"/>
    <row r="64424" x14ac:dyDescent="0.25"/>
    <row r="64425" x14ac:dyDescent="0.25"/>
    <row r="64426" x14ac:dyDescent="0.25"/>
    <row r="64427" x14ac:dyDescent="0.25"/>
    <row r="64428" x14ac:dyDescent="0.25"/>
    <row r="64429" x14ac:dyDescent="0.25"/>
    <row r="64430" x14ac:dyDescent="0.25"/>
    <row r="64431" x14ac:dyDescent="0.25"/>
    <row r="64432" x14ac:dyDescent="0.25"/>
    <row r="64433" x14ac:dyDescent="0.25"/>
    <row r="64434" x14ac:dyDescent="0.25"/>
    <row r="64435" x14ac:dyDescent="0.25"/>
    <row r="64436" x14ac:dyDescent="0.25"/>
    <row r="64437" x14ac:dyDescent="0.25"/>
    <row r="64438" x14ac:dyDescent="0.25"/>
    <row r="64439" x14ac:dyDescent="0.25"/>
    <row r="64440" x14ac:dyDescent="0.25"/>
    <row r="64441" x14ac:dyDescent="0.25"/>
    <row r="64442" x14ac:dyDescent="0.25"/>
    <row r="64443" x14ac:dyDescent="0.25"/>
    <row r="64444" x14ac:dyDescent="0.25"/>
    <row r="64445" x14ac:dyDescent="0.25"/>
    <row r="64446" x14ac:dyDescent="0.25"/>
    <row r="64447" x14ac:dyDescent="0.25"/>
    <row r="64448" x14ac:dyDescent="0.25"/>
    <row r="64449" x14ac:dyDescent="0.25"/>
    <row r="64450" x14ac:dyDescent="0.25"/>
    <row r="64451" x14ac:dyDescent="0.25"/>
    <row r="64452" x14ac:dyDescent="0.25"/>
    <row r="64453" x14ac:dyDescent="0.25"/>
    <row r="64454" x14ac:dyDescent="0.25"/>
    <row r="64455" x14ac:dyDescent="0.25"/>
    <row r="64456" x14ac:dyDescent="0.25"/>
    <row r="64457" x14ac:dyDescent="0.25"/>
    <row r="64458" x14ac:dyDescent="0.25"/>
    <row r="64459" x14ac:dyDescent="0.25"/>
    <row r="64460" x14ac:dyDescent="0.25"/>
    <row r="64461" x14ac:dyDescent="0.25"/>
    <row r="64462" x14ac:dyDescent="0.25"/>
    <row r="64463" x14ac:dyDescent="0.25"/>
    <row r="64464" x14ac:dyDescent="0.25"/>
    <row r="64465" x14ac:dyDescent="0.25"/>
    <row r="64466" x14ac:dyDescent="0.25"/>
    <row r="64467" x14ac:dyDescent="0.25"/>
    <row r="64468" x14ac:dyDescent="0.25"/>
    <row r="64469" x14ac:dyDescent="0.25"/>
    <row r="64470" x14ac:dyDescent="0.25"/>
    <row r="64471" x14ac:dyDescent="0.25"/>
    <row r="64472" x14ac:dyDescent="0.25"/>
    <row r="64473" x14ac:dyDescent="0.25"/>
    <row r="64474" x14ac:dyDescent="0.25"/>
    <row r="64475" x14ac:dyDescent="0.25"/>
    <row r="64476" x14ac:dyDescent="0.25"/>
    <row r="64477" x14ac:dyDescent="0.25"/>
    <row r="64478" x14ac:dyDescent="0.25"/>
    <row r="64479" x14ac:dyDescent="0.25"/>
    <row r="64480" x14ac:dyDescent="0.25"/>
    <row r="64481" x14ac:dyDescent="0.25"/>
    <row r="64482" x14ac:dyDescent="0.25"/>
    <row r="64483" x14ac:dyDescent="0.25"/>
    <row r="64484" x14ac:dyDescent="0.25"/>
    <row r="64485" x14ac:dyDescent="0.25"/>
    <row r="64486" x14ac:dyDescent="0.25"/>
    <row r="64487" x14ac:dyDescent="0.25"/>
    <row r="64488" x14ac:dyDescent="0.25"/>
    <row r="64489" x14ac:dyDescent="0.25"/>
    <row r="64490" x14ac:dyDescent="0.25"/>
    <row r="64491" x14ac:dyDescent="0.25"/>
    <row r="64492" x14ac:dyDescent="0.25"/>
    <row r="64493" x14ac:dyDescent="0.25"/>
    <row r="64494" x14ac:dyDescent="0.25"/>
    <row r="64495" x14ac:dyDescent="0.25"/>
    <row r="64496" x14ac:dyDescent="0.25"/>
    <row r="64497" x14ac:dyDescent="0.25"/>
    <row r="64498" x14ac:dyDescent="0.25"/>
    <row r="64499" x14ac:dyDescent="0.25"/>
    <row r="64500" x14ac:dyDescent="0.25"/>
    <row r="64501" x14ac:dyDescent="0.25"/>
    <row r="64502" x14ac:dyDescent="0.25"/>
    <row r="64503" x14ac:dyDescent="0.25"/>
    <row r="64504" x14ac:dyDescent="0.25"/>
    <row r="64505" x14ac:dyDescent="0.25"/>
    <row r="64506" x14ac:dyDescent="0.25"/>
    <row r="64507" x14ac:dyDescent="0.25"/>
    <row r="64508" x14ac:dyDescent="0.25"/>
    <row r="64509" x14ac:dyDescent="0.25"/>
    <row r="64510" x14ac:dyDescent="0.25"/>
    <row r="64511" x14ac:dyDescent="0.25"/>
    <row r="64512" x14ac:dyDescent="0.25"/>
    <row r="64513" x14ac:dyDescent="0.25"/>
    <row r="64514" x14ac:dyDescent="0.25"/>
    <row r="64515" x14ac:dyDescent="0.25"/>
    <row r="64516" x14ac:dyDescent="0.25"/>
    <row r="64517" x14ac:dyDescent="0.25"/>
    <row r="64518" x14ac:dyDescent="0.25"/>
    <row r="64519" x14ac:dyDescent="0.25"/>
    <row r="64520" x14ac:dyDescent="0.25"/>
    <row r="64521" x14ac:dyDescent="0.25"/>
    <row r="64522" x14ac:dyDescent="0.25"/>
    <row r="64523" x14ac:dyDescent="0.25"/>
    <row r="64524" x14ac:dyDescent="0.25"/>
    <row r="64525" x14ac:dyDescent="0.25"/>
    <row r="64526" x14ac:dyDescent="0.25"/>
    <row r="64527" x14ac:dyDescent="0.25"/>
    <row r="64528" x14ac:dyDescent="0.25"/>
    <row r="64529" x14ac:dyDescent="0.25"/>
    <row r="64530" x14ac:dyDescent="0.25"/>
    <row r="64531" x14ac:dyDescent="0.25"/>
    <row r="64532" x14ac:dyDescent="0.25"/>
    <row r="64533" x14ac:dyDescent="0.25"/>
    <row r="64534" x14ac:dyDescent="0.25"/>
    <row r="64535" x14ac:dyDescent="0.25"/>
    <row r="64536" x14ac:dyDescent="0.25"/>
    <row r="64537" x14ac:dyDescent="0.25"/>
    <row r="64538" x14ac:dyDescent="0.25"/>
    <row r="64539" x14ac:dyDescent="0.25"/>
    <row r="64540" x14ac:dyDescent="0.25"/>
    <row r="64541" x14ac:dyDescent="0.25"/>
    <row r="64542" x14ac:dyDescent="0.25"/>
    <row r="64543" x14ac:dyDescent="0.25"/>
    <row r="64544" x14ac:dyDescent="0.25"/>
    <row r="64545" x14ac:dyDescent="0.25"/>
    <row r="64546" x14ac:dyDescent="0.25"/>
    <row r="64547" x14ac:dyDescent="0.25"/>
    <row r="64548" x14ac:dyDescent="0.25"/>
    <row r="64549" x14ac:dyDescent="0.25"/>
    <row r="64550" x14ac:dyDescent="0.25"/>
    <row r="64551" x14ac:dyDescent="0.25"/>
    <row r="64552" x14ac:dyDescent="0.25"/>
    <row r="64553" x14ac:dyDescent="0.25"/>
    <row r="64554" x14ac:dyDescent="0.25"/>
    <row r="64555" x14ac:dyDescent="0.25"/>
    <row r="64556" x14ac:dyDescent="0.25"/>
    <row r="64557" x14ac:dyDescent="0.25"/>
    <row r="64558" x14ac:dyDescent="0.25"/>
    <row r="64559" x14ac:dyDescent="0.25"/>
    <row r="64560" x14ac:dyDescent="0.25"/>
    <row r="64561" x14ac:dyDescent="0.25"/>
    <row r="64562" x14ac:dyDescent="0.25"/>
    <row r="64563" x14ac:dyDescent="0.25"/>
    <row r="64564" x14ac:dyDescent="0.25"/>
    <row r="64565" x14ac:dyDescent="0.25"/>
    <row r="64566" x14ac:dyDescent="0.25"/>
    <row r="64567" x14ac:dyDescent="0.25"/>
    <row r="64568" x14ac:dyDescent="0.25"/>
    <row r="64569" x14ac:dyDescent="0.25"/>
    <row r="64570" x14ac:dyDescent="0.25"/>
    <row r="64571" x14ac:dyDescent="0.25"/>
    <row r="64572" x14ac:dyDescent="0.25"/>
    <row r="64573" x14ac:dyDescent="0.25"/>
    <row r="64574" x14ac:dyDescent="0.25"/>
    <row r="64575" x14ac:dyDescent="0.25"/>
    <row r="64576" x14ac:dyDescent="0.25"/>
    <row r="64577" x14ac:dyDescent="0.25"/>
    <row r="64578" x14ac:dyDescent="0.25"/>
    <row r="64579" x14ac:dyDescent="0.25"/>
    <row r="64580" x14ac:dyDescent="0.25"/>
    <row r="64581" x14ac:dyDescent="0.25"/>
    <row r="64582" x14ac:dyDescent="0.25"/>
    <row r="64583" x14ac:dyDescent="0.25"/>
    <row r="64584" x14ac:dyDescent="0.25"/>
    <row r="64585" x14ac:dyDescent="0.25"/>
    <row r="64586" x14ac:dyDescent="0.25"/>
    <row r="64587" x14ac:dyDescent="0.25"/>
    <row r="64588" x14ac:dyDescent="0.25"/>
    <row r="64589" x14ac:dyDescent="0.25"/>
    <row r="64590" x14ac:dyDescent="0.25"/>
    <row r="64591" x14ac:dyDescent="0.25"/>
    <row r="64592" x14ac:dyDescent="0.25"/>
    <row r="64593" x14ac:dyDescent="0.25"/>
    <row r="64594" x14ac:dyDescent="0.25"/>
    <row r="64595" x14ac:dyDescent="0.25"/>
    <row r="64596" x14ac:dyDescent="0.25"/>
    <row r="64597" x14ac:dyDescent="0.25"/>
    <row r="64598" x14ac:dyDescent="0.25"/>
    <row r="64599" x14ac:dyDescent="0.25"/>
    <row r="64600" x14ac:dyDescent="0.25"/>
    <row r="64601" x14ac:dyDescent="0.25"/>
    <row r="64602" x14ac:dyDescent="0.25"/>
    <row r="64603" x14ac:dyDescent="0.25"/>
    <row r="64604" x14ac:dyDescent="0.25"/>
    <row r="64605" x14ac:dyDescent="0.25"/>
    <row r="64606" x14ac:dyDescent="0.25"/>
    <row r="64607" x14ac:dyDescent="0.25"/>
    <row r="64608" x14ac:dyDescent="0.25"/>
    <row r="64609" x14ac:dyDescent="0.25"/>
    <row r="64610" x14ac:dyDescent="0.25"/>
    <row r="64611" x14ac:dyDescent="0.25"/>
    <row r="64612" x14ac:dyDescent="0.25"/>
    <row r="64613" x14ac:dyDescent="0.25"/>
    <row r="64614" x14ac:dyDescent="0.25"/>
    <row r="64615" x14ac:dyDescent="0.25"/>
    <row r="64616" x14ac:dyDescent="0.25"/>
    <row r="64617" x14ac:dyDescent="0.25"/>
    <row r="64618" x14ac:dyDescent="0.25"/>
    <row r="64619" x14ac:dyDescent="0.25"/>
    <row r="64620" x14ac:dyDescent="0.25"/>
    <row r="64621" x14ac:dyDescent="0.25"/>
    <row r="64622" x14ac:dyDescent="0.25"/>
    <row r="64623" x14ac:dyDescent="0.25"/>
    <row r="64624" x14ac:dyDescent="0.25"/>
    <row r="64625" x14ac:dyDescent="0.25"/>
    <row r="64626" x14ac:dyDescent="0.25"/>
    <row r="64627" x14ac:dyDescent="0.25"/>
    <row r="64628" x14ac:dyDescent="0.25"/>
    <row r="64629" x14ac:dyDescent="0.25"/>
    <row r="64630" x14ac:dyDescent="0.25"/>
    <row r="64631" x14ac:dyDescent="0.25"/>
    <row r="64632" x14ac:dyDescent="0.25"/>
    <row r="64633" x14ac:dyDescent="0.25"/>
    <row r="64634" x14ac:dyDescent="0.25"/>
    <row r="64635" x14ac:dyDescent="0.25"/>
    <row r="64636" x14ac:dyDescent="0.25"/>
    <row r="64637" x14ac:dyDescent="0.25"/>
    <row r="64638" x14ac:dyDescent="0.25"/>
    <row r="64639" x14ac:dyDescent="0.25"/>
    <row r="64640" x14ac:dyDescent="0.25"/>
    <row r="64641" x14ac:dyDescent="0.25"/>
    <row r="64642" x14ac:dyDescent="0.25"/>
    <row r="64643" x14ac:dyDescent="0.25"/>
    <row r="64644" x14ac:dyDescent="0.25"/>
    <row r="64645" x14ac:dyDescent="0.25"/>
    <row r="64646" x14ac:dyDescent="0.25"/>
    <row r="64647" x14ac:dyDescent="0.25"/>
    <row r="64648" x14ac:dyDescent="0.25"/>
    <row r="64649" x14ac:dyDescent="0.25"/>
    <row r="64650" x14ac:dyDescent="0.25"/>
    <row r="64651" x14ac:dyDescent="0.25"/>
    <row r="64652" x14ac:dyDescent="0.25"/>
    <row r="64653" x14ac:dyDescent="0.25"/>
    <row r="64654" x14ac:dyDescent="0.25"/>
    <row r="64655" x14ac:dyDescent="0.25"/>
    <row r="64656" x14ac:dyDescent="0.25"/>
    <row r="64657" x14ac:dyDescent="0.25"/>
    <row r="64658" x14ac:dyDescent="0.25"/>
    <row r="64659" x14ac:dyDescent="0.25"/>
    <row r="64660" x14ac:dyDescent="0.25"/>
    <row r="64661" x14ac:dyDescent="0.25"/>
    <row r="64662" x14ac:dyDescent="0.25"/>
    <row r="64663" x14ac:dyDescent="0.25"/>
    <row r="64664" x14ac:dyDescent="0.25"/>
    <row r="64665" x14ac:dyDescent="0.25"/>
    <row r="64666" x14ac:dyDescent="0.25"/>
    <row r="64667" x14ac:dyDescent="0.25"/>
    <row r="64668" x14ac:dyDescent="0.25"/>
    <row r="64669" x14ac:dyDescent="0.25"/>
    <row r="64670" x14ac:dyDescent="0.25"/>
    <row r="64671" x14ac:dyDescent="0.25"/>
    <row r="64672" x14ac:dyDescent="0.25"/>
    <row r="64673" x14ac:dyDescent="0.25"/>
    <row r="64674" x14ac:dyDescent="0.25"/>
    <row r="64675" x14ac:dyDescent="0.25"/>
    <row r="64676" x14ac:dyDescent="0.25"/>
    <row r="64677" x14ac:dyDescent="0.25"/>
    <row r="64678" x14ac:dyDescent="0.25"/>
    <row r="64679" x14ac:dyDescent="0.25"/>
    <row r="64680" x14ac:dyDescent="0.25"/>
    <row r="64681" x14ac:dyDescent="0.25"/>
    <row r="64682" x14ac:dyDescent="0.25"/>
    <row r="64683" x14ac:dyDescent="0.25"/>
    <row r="64684" x14ac:dyDescent="0.25"/>
    <row r="64685" x14ac:dyDescent="0.25"/>
    <row r="64686" x14ac:dyDescent="0.25"/>
    <row r="64687" x14ac:dyDescent="0.25"/>
    <row r="64688" x14ac:dyDescent="0.25"/>
    <row r="64689" x14ac:dyDescent="0.25"/>
    <row r="64690" x14ac:dyDescent="0.25"/>
    <row r="64691" x14ac:dyDescent="0.25"/>
    <row r="64692" x14ac:dyDescent="0.25"/>
    <row r="64693" x14ac:dyDescent="0.25"/>
    <row r="64694" x14ac:dyDescent="0.25"/>
    <row r="64695" x14ac:dyDescent="0.25"/>
    <row r="64696" x14ac:dyDescent="0.25"/>
    <row r="64697" x14ac:dyDescent="0.25"/>
    <row r="64698" x14ac:dyDescent="0.25"/>
    <row r="64699" x14ac:dyDescent="0.25"/>
    <row r="64700" x14ac:dyDescent="0.25"/>
    <row r="64701" x14ac:dyDescent="0.25"/>
    <row r="64702" x14ac:dyDescent="0.25"/>
    <row r="64703" x14ac:dyDescent="0.25"/>
    <row r="64704" x14ac:dyDescent="0.25"/>
    <row r="64705" x14ac:dyDescent="0.25"/>
    <row r="64706" x14ac:dyDescent="0.25"/>
    <row r="64707" x14ac:dyDescent="0.25"/>
    <row r="64708" x14ac:dyDescent="0.25"/>
    <row r="64709" x14ac:dyDescent="0.25"/>
    <row r="64710" x14ac:dyDescent="0.25"/>
    <row r="64711" x14ac:dyDescent="0.25"/>
    <row r="64712" x14ac:dyDescent="0.25"/>
    <row r="64713" x14ac:dyDescent="0.25"/>
    <row r="64714" x14ac:dyDescent="0.25"/>
    <row r="64715" x14ac:dyDescent="0.25"/>
    <row r="64716" x14ac:dyDescent="0.25"/>
    <row r="64717" x14ac:dyDescent="0.25"/>
    <row r="64718" x14ac:dyDescent="0.25"/>
    <row r="64719" x14ac:dyDescent="0.25"/>
    <row r="64720" x14ac:dyDescent="0.25"/>
    <row r="64721" x14ac:dyDescent="0.25"/>
    <row r="64722" x14ac:dyDescent="0.25"/>
    <row r="64723" x14ac:dyDescent="0.25"/>
    <row r="64724" x14ac:dyDescent="0.25"/>
    <row r="64725" x14ac:dyDescent="0.25"/>
    <row r="64726" x14ac:dyDescent="0.25"/>
    <row r="64727" x14ac:dyDescent="0.25"/>
    <row r="64728" x14ac:dyDescent="0.25"/>
    <row r="64729" x14ac:dyDescent="0.25"/>
    <row r="64730" x14ac:dyDescent="0.25"/>
    <row r="64731" x14ac:dyDescent="0.25"/>
    <row r="64732" x14ac:dyDescent="0.25"/>
    <row r="64733" x14ac:dyDescent="0.25"/>
    <row r="64734" x14ac:dyDescent="0.25"/>
    <row r="64735" x14ac:dyDescent="0.25"/>
    <row r="64736" x14ac:dyDescent="0.25"/>
    <row r="64737" x14ac:dyDescent="0.25"/>
    <row r="64738" x14ac:dyDescent="0.25"/>
    <row r="64739" x14ac:dyDescent="0.25"/>
    <row r="64740" x14ac:dyDescent="0.25"/>
    <row r="64741" x14ac:dyDescent="0.25"/>
    <row r="64742" x14ac:dyDescent="0.25"/>
    <row r="64743" x14ac:dyDescent="0.25"/>
    <row r="64744" x14ac:dyDescent="0.25"/>
    <row r="64745" x14ac:dyDescent="0.25"/>
    <row r="64746" x14ac:dyDescent="0.25"/>
    <row r="64747" x14ac:dyDescent="0.25"/>
    <row r="64748" x14ac:dyDescent="0.25"/>
    <row r="64749" x14ac:dyDescent="0.25"/>
    <row r="64750" x14ac:dyDescent="0.25"/>
    <row r="64751" x14ac:dyDescent="0.25"/>
    <row r="64752" x14ac:dyDescent="0.25"/>
    <row r="64753" x14ac:dyDescent="0.25"/>
    <row r="64754" x14ac:dyDescent="0.25"/>
    <row r="64755" x14ac:dyDescent="0.25"/>
    <row r="64756" x14ac:dyDescent="0.25"/>
    <row r="64757" x14ac:dyDescent="0.25"/>
    <row r="64758" x14ac:dyDescent="0.25"/>
    <row r="64759" x14ac:dyDescent="0.25"/>
    <row r="64760" x14ac:dyDescent="0.25"/>
    <row r="64761" x14ac:dyDescent="0.25"/>
    <row r="64762" x14ac:dyDescent="0.25"/>
    <row r="64763" x14ac:dyDescent="0.25"/>
    <row r="64764" x14ac:dyDescent="0.25"/>
    <row r="64765" x14ac:dyDescent="0.25"/>
    <row r="64766" x14ac:dyDescent="0.25"/>
    <row r="64767" x14ac:dyDescent="0.25"/>
    <row r="64768" x14ac:dyDescent="0.25"/>
    <row r="64769" x14ac:dyDescent="0.25"/>
    <row r="64770" x14ac:dyDescent="0.25"/>
    <row r="64771" x14ac:dyDescent="0.25"/>
    <row r="64772" x14ac:dyDescent="0.25"/>
    <row r="64773" x14ac:dyDescent="0.25"/>
    <row r="64774" x14ac:dyDescent="0.25"/>
    <row r="64775" x14ac:dyDescent="0.25"/>
    <row r="64776" x14ac:dyDescent="0.25"/>
    <row r="64777" x14ac:dyDescent="0.25"/>
    <row r="64778" x14ac:dyDescent="0.25"/>
    <row r="64779" x14ac:dyDescent="0.25"/>
    <row r="64780" x14ac:dyDescent="0.25"/>
    <row r="64781" x14ac:dyDescent="0.25"/>
    <row r="64782" x14ac:dyDescent="0.25"/>
    <row r="64783" x14ac:dyDescent="0.25"/>
    <row r="64784" x14ac:dyDescent="0.25"/>
    <row r="64785" x14ac:dyDescent="0.25"/>
    <row r="64786" x14ac:dyDescent="0.25"/>
    <row r="64787" x14ac:dyDescent="0.25"/>
    <row r="64788" x14ac:dyDescent="0.25"/>
    <row r="64789" x14ac:dyDescent="0.25"/>
    <row r="64790" x14ac:dyDescent="0.25"/>
    <row r="64791" x14ac:dyDescent="0.25"/>
    <row r="64792" x14ac:dyDescent="0.25"/>
    <row r="64793" x14ac:dyDescent="0.25"/>
    <row r="64794" x14ac:dyDescent="0.25"/>
    <row r="64795" x14ac:dyDescent="0.25"/>
    <row r="64796" x14ac:dyDescent="0.25"/>
    <row r="64797" x14ac:dyDescent="0.25"/>
    <row r="64798" x14ac:dyDescent="0.25"/>
    <row r="64799" x14ac:dyDescent="0.25"/>
    <row r="64800" x14ac:dyDescent="0.25"/>
    <row r="64801" x14ac:dyDescent="0.25"/>
    <row r="64802" x14ac:dyDescent="0.25"/>
    <row r="64803" x14ac:dyDescent="0.25"/>
    <row r="64804" x14ac:dyDescent="0.25"/>
    <row r="64805" x14ac:dyDescent="0.25"/>
    <row r="64806" x14ac:dyDescent="0.25"/>
    <row r="64807" x14ac:dyDescent="0.25"/>
    <row r="64808" x14ac:dyDescent="0.25"/>
    <row r="64809" x14ac:dyDescent="0.25"/>
    <row r="64810" x14ac:dyDescent="0.25"/>
    <row r="64811" x14ac:dyDescent="0.25"/>
    <row r="64812" x14ac:dyDescent="0.25"/>
    <row r="64813" x14ac:dyDescent="0.25"/>
    <row r="64814" x14ac:dyDescent="0.25"/>
    <row r="64815" x14ac:dyDescent="0.25"/>
    <row r="64816" x14ac:dyDescent="0.25"/>
    <row r="64817" x14ac:dyDescent="0.25"/>
    <row r="64818" x14ac:dyDescent="0.25"/>
    <row r="64819" x14ac:dyDescent="0.25"/>
    <row r="64820" x14ac:dyDescent="0.25"/>
    <row r="64821" x14ac:dyDescent="0.25"/>
    <row r="64822" x14ac:dyDescent="0.25"/>
    <row r="64823" x14ac:dyDescent="0.25"/>
    <row r="64824" x14ac:dyDescent="0.25"/>
    <row r="64825" x14ac:dyDescent="0.25"/>
    <row r="64826" x14ac:dyDescent="0.25"/>
    <row r="64827" x14ac:dyDescent="0.25"/>
    <row r="64828" x14ac:dyDescent="0.25"/>
    <row r="64829" x14ac:dyDescent="0.25"/>
    <row r="64830" x14ac:dyDescent="0.25"/>
    <row r="64831" x14ac:dyDescent="0.25"/>
    <row r="64832" x14ac:dyDescent="0.25"/>
    <row r="64833" x14ac:dyDescent="0.25"/>
    <row r="64834" x14ac:dyDescent="0.25"/>
    <row r="64835" x14ac:dyDescent="0.25"/>
    <row r="64836" x14ac:dyDescent="0.25"/>
    <row r="64837" x14ac:dyDescent="0.25"/>
    <row r="64838" x14ac:dyDescent="0.25"/>
    <row r="64839" x14ac:dyDescent="0.25"/>
    <row r="64840" x14ac:dyDescent="0.25"/>
    <row r="64841" x14ac:dyDescent="0.25"/>
    <row r="64842" x14ac:dyDescent="0.25"/>
    <row r="64843" x14ac:dyDescent="0.25"/>
    <row r="64844" x14ac:dyDescent="0.25"/>
    <row r="64845" x14ac:dyDescent="0.25"/>
    <row r="64846" x14ac:dyDescent="0.25"/>
    <row r="64847" x14ac:dyDescent="0.25"/>
    <row r="64848" x14ac:dyDescent="0.25"/>
    <row r="64849" x14ac:dyDescent="0.25"/>
    <row r="64850" x14ac:dyDescent="0.25"/>
    <row r="64851" x14ac:dyDescent="0.25"/>
    <row r="64852" x14ac:dyDescent="0.25"/>
    <row r="64853" x14ac:dyDescent="0.25"/>
    <row r="64854" x14ac:dyDescent="0.25"/>
    <row r="64855" x14ac:dyDescent="0.25"/>
    <row r="64856" x14ac:dyDescent="0.25"/>
    <row r="64857" x14ac:dyDescent="0.25"/>
    <row r="64858" x14ac:dyDescent="0.25"/>
    <row r="64859" x14ac:dyDescent="0.25"/>
    <row r="64860" x14ac:dyDescent="0.25"/>
    <row r="64861" x14ac:dyDescent="0.25"/>
    <row r="64862" x14ac:dyDescent="0.25"/>
    <row r="64863" x14ac:dyDescent="0.25"/>
    <row r="64864" x14ac:dyDescent="0.25"/>
    <row r="64865" x14ac:dyDescent="0.25"/>
    <row r="64866" x14ac:dyDescent="0.25"/>
    <row r="64867" x14ac:dyDescent="0.25"/>
    <row r="64868" x14ac:dyDescent="0.25"/>
    <row r="64869" x14ac:dyDescent="0.25"/>
    <row r="64870" x14ac:dyDescent="0.25"/>
    <row r="64871" x14ac:dyDescent="0.25"/>
    <row r="64872" x14ac:dyDescent="0.25"/>
    <row r="64873" x14ac:dyDescent="0.25"/>
    <row r="64874" x14ac:dyDescent="0.25"/>
    <row r="64875" x14ac:dyDescent="0.25"/>
    <row r="64876" x14ac:dyDescent="0.25"/>
    <row r="64877" x14ac:dyDescent="0.25"/>
    <row r="64878" x14ac:dyDescent="0.25"/>
    <row r="64879" x14ac:dyDescent="0.25"/>
    <row r="64880" x14ac:dyDescent="0.25"/>
    <row r="64881" x14ac:dyDescent="0.25"/>
    <row r="64882" x14ac:dyDescent="0.25"/>
    <row r="64883" x14ac:dyDescent="0.25"/>
    <row r="64884" x14ac:dyDescent="0.25"/>
    <row r="64885" x14ac:dyDescent="0.25"/>
    <row r="64886" x14ac:dyDescent="0.25"/>
    <row r="64887" x14ac:dyDescent="0.25"/>
    <row r="64888" x14ac:dyDescent="0.25"/>
    <row r="64889" x14ac:dyDescent="0.25"/>
    <row r="64890" x14ac:dyDescent="0.25"/>
    <row r="64891" x14ac:dyDescent="0.25"/>
    <row r="64892" x14ac:dyDescent="0.25"/>
    <row r="64893" x14ac:dyDescent="0.25"/>
    <row r="64894" x14ac:dyDescent="0.25"/>
    <row r="64895" x14ac:dyDescent="0.25"/>
    <row r="64896" x14ac:dyDescent="0.25"/>
    <row r="64897" x14ac:dyDescent="0.25"/>
    <row r="64898" x14ac:dyDescent="0.25"/>
    <row r="64899" x14ac:dyDescent="0.25"/>
    <row r="64900" x14ac:dyDescent="0.25"/>
    <row r="64901" x14ac:dyDescent="0.25"/>
    <row r="64902" x14ac:dyDescent="0.25"/>
    <row r="64903" x14ac:dyDescent="0.25"/>
    <row r="64904" x14ac:dyDescent="0.25"/>
    <row r="64905" x14ac:dyDescent="0.25"/>
    <row r="64906" x14ac:dyDescent="0.25"/>
    <row r="64907" x14ac:dyDescent="0.25"/>
    <row r="64908" x14ac:dyDescent="0.25"/>
    <row r="64909" x14ac:dyDescent="0.25"/>
    <row r="64910" x14ac:dyDescent="0.25"/>
    <row r="64911" x14ac:dyDescent="0.25"/>
    <row r="64912" x14ac:dyDescent="0.25"/>
    <row r="64913" x14ac:dyDescent="0.25"/>
    <row r="64914" x14ac:dyDescent="0.25"/>
    <row r="64915" x14ac:dyDescent="0.25"/>
    <row r="64916" x14ac:dyDescent="0.25"/>
    <row r="64917" x14ac:dyDescent="0.25"/>
    <row r="64918" x14ac:dyDescent="0.25"/>
    <row r="64919" x14ac:dyDescent="0.25"/>
    <row r="64920" x14ac:dyDescent="0.25"/>
    <row r="64921" x14ac:dyDescent="0.25"/>
    <row r="64922" x14ac:dyDescent="0.25"/>
    <row r="64923" x14ac:dyDescent="0.25"/>
    <row r="64924" x14ac:dyDescent="0.25"/>
    <row r="64925" x14ac:dyDescent="0.25"/>
    <row r="64926" x14ac:dyDescent="0.25"/>
    <row r="64927" x14ac:dyDescent="0.25"/>
    <row r="64928" x14ac:dyDescent="0.25"/>
    <row r="64929" x14ac:dyDescent="0.25"/>
    <row r="64930" x14ac:dyDescent="0.25"/>
    <row r="64931" x14ac:dyDescent="0.25"/>
    <row r="64932" x14ac:dyDescent="0.25"/>
    <row r="64933" x14ac:dyDescent="0.25"/>
    <row r="64934" x14ac:dyDescent="0.25"/>
    <row r="64935" x14ac:dyDescent="0.25"/>
    <row r="64936" x14ac:dyDescent="0.25"/>
    <row r="64937" x14ac:dyDescent="0.25"/>
    <row r="64938" x14ac:dyDescent="0.25"/>
    <row r="64939" x14ac:dyDescent="0.25"/>
    <row r="64940" x14ac:dyDescent="0.25"/>
    <row r="64941" x14ac:dyDescent="0.25"/>
    <row r="64942" x14ac:dyDescent="0.25"/>
    <row r="64943" x14ac:dyDescent="0.25"/>
    <row r="64944" x14ac:dyDescent="0.25"/>
    <row r="64945" x14ac:dyDescent="0.25"/>
    <row r="64946" x14ac:dyDescent="0.25"/>
    <row r="64947" x14ac:dyDescent="0.25"/>
    <row r="64948" x14ac:dyDescent="0.25"/>
    <row r="64949" x14ac:dyDescent="0.25"/>
    <row r="64950" x14ac:dyDescent="0.25"/>
    <row r="64951" x14ac:dyDescent="0.25"/>
    <row r="64952" x14ac:dyDescent="0.25"/>
    <row r="64953" x14ac:dyDescent="0.25"/>
    <row r="64954" x14ac:dyDescent="0.25"/>
    <row r="64955" x14ac:dyDescent="0.25"/>
    <row r="64956" x14ac:dyDescent="0.25"/>
    <row r="64957" x14ac:dyDescent="0.25"/>
    <row r="64958" x14ac:dyDescent="0.25"/>
    <row r="64959" x14ac:dyDescent="0.25"/>
    <row r="64960" x14ac:dyDescent="0.25"/>
    <row r="64961" x14ac:dyDescent="0.25"/>
    <row r="64962" x14ac:dyDescent="0.25"/>
    <row r="64963" x14ac:dyDescent="0.25"/>
    <row r="64964" x14ac:dyDescent="0.25"/>
    <row r="64965" x14ac:dyDescent="0.25"/>
    <row r="64966" x14ac:dyDescent="0.25"/>
    <row r="64967" x14ac:dyDescent="0.25"/>
    <row r="64968" x14ac:dyDescent="0.25"/>
    <row r="64969" x14ac:dyDescent="0.25"/>
    <row r="64970" x14ac:dyDescent="0.25"/>
    <row r="64971" x14ac:dyDescent="0.25"/>
    <row r="64972" x14ac:dyDescent="0.25"/>
    <row r="64973" x14ac:dyDescent="0.25"/>
    <row r="64974" x14ac:dyDescent="0.25"/>
    <row r="64975" x14ac:dyDescent="0.25"/>
    <row r="64976" x14ac:dyDescent="0.25"/>
    <row r="64977" x14ac:dyDescent="0.25"/>
    <row r="64978" x14ac:dyDescent="0.25"/>
    <row r="64979" x14ac:dyDescent="0.25"/>
    <row r="64980" x14ac:dyDescent="0.25"/>
    <row r="64981" x14ac:dyDescent="0.25"/>
    <row r="64982" x14ac:dyDescent="0.25"/>
    <row r="64983" x14ac:dyDescent="0.25"/>
    <row r="64984" x14ac:dyDescent="0.25"/>
    <row r="64985" x14ac:dyDescent="0.25"/>
    <row r="64986" x14ac:dyDescent="0.25"/>
    <row r="64987" x14ac:dyDescent="0.25"/>
    <row r="64988" x14ac:dyDescent="0.25"/>
    <row r="64989" x14ac:dyDescent="0.25"/>
    <row r="64990" x14ac:dyDescent="0.25"/>
    <row r="64991" x14ac:dyDescent="0.25"/>
    <row r="64992" x14ac:dyDescent="0.25"/>
    <row r="64993" x14ac:dyDescent="0.25"/>
    <row r="64994" x14ac:dyDescent="0.25"/>
    <row r="64995" x14ac:dyDescent="0.25"/>
    <row r="64996" x14ac:dyDescent="0.25"/>
    <row r="64997" x14ac:dyDescent="0.25"/>
    <row r="64998" x14ac:dyDescent="0.25"/>
    <row r="64999" x14ac:dyDescent="0.25"/>
    <row r="65000" x14ac:dyDescent="0.25"/>
    <row r="65001" x14ac:dyDescent="0.25"/>
    <row r="65002" x14ac:dyDescent="0.25"/>
    <row r="65003" x14ac:dyDescent="0.25"/>
    <row r="65004" x14ac:dyDescent="0.25"/>
    <row r="65005" x14ac:dyDescent="0.25"/>
    <row r="65006" x14ac:dyDescent="0.25"/>
    <row r="65007" x14ac:dyDescent="0.25"/>
    <row r="65008" x14ac:dyDescent="0.25"/>
    <row r="65009" x14ac:dyDescent="0.25"/>
    <row r="65010" x14ac:dyDescent="0.25"/>
    <row r="65011" x14ac:dyDescent="0.25"/>
    <row r="65012" x14ac:dyDescent="0.25"/>
    <row r="65013" x14ac:dyDescent="0.25"/>
    <row r="65014" x14ac:dyDescent="0.25"/>
    <row r="65015" x14ac:dyDescent="0.25"/>
    <row r="65016" x14ac:dyDescent="0.25"/>
    <row r="65017" x14ac:dyDescent="0.25"/>
    <row r="65018" x14ac:dyDescent="0.25"/>
    <row r="65019" x14ac:dyDescent="0.25"/>
    <row r="65020" x14ac:dyDescent="0.25"/>
    <row r="65021" x14ac:dyDescent="0.25"/>
    <row r="65022" x14ac:dyDescent="0.25"/>
    <row r="65023" x14ac:dyDescent="0.25"/>
    <row r="65024" x14ac:dyDescent="0.25"/>
    <row r="65025" x14ac:dyDescent="0.25"/>
    <row r="65026" x14ac:dyDescent="0.25"/>
    <row r="65027" x14ac:dyDescent="0.25"/>
    <row r="65028" x14ac:dyDescent="0.25"/>
    <row r="65029" x14ac:dyDescent="0.25"/>
    <row r="65030" x14ac:dyDescent="0.25"/>
    <row r="65031" x14ac:dyDescent="0.25"/>
    <row r="65032" x14ac:dyDescent="0.25"/>
    <row r="65033" x14ac:dyDescent="0.25"/>
    <row r="65034" x14ac:dyDescent="0.25"/>
    <row r="65035" x14ac:dyDescent="0.25"/>
    <row r="65036" x14ac:dyDescent="0.25"/>
    <row r="65037" x14ac:dyDescent="0.25"/>
    <row r="65038" x14ac:dyDescent="0.25"/>
    <row r="65039" x14ac:dyDescent="0.25"/>
    <row r="65040" x14ac:dyDescent="0.25"/>
    <row r="65041" x14ac:dyDescent="0.25"/>
    <row r="65042" x14ac:dyDescent="0.25"/>
    <row r="65043" x14ac:dyDescent="0.25"/>
    <row r="65044" x14ac:dyDescent="0.25"/>
    <row r="65045" x14ac:dyDescent="0.25"/>
    <row r="65046" x14ac:dyDescent="0.25"/>
    <row r="65047" x14ac:dyDescent="0.25"/>
    <row r="65048" x14ac:dyDescent="0.25"/>
    <row r="65049" x14ac:dyDescent="0.25"/>
    <row r="65050" x14ac:dyDescent="0.25"/>
    <row r="65051" x14ac:dyDescent="0.25"/>
    <row r="65052" x14ac:dyDescent="0.25"/>
    <row r="65053" x14ac:dyDescent="0.25"/>
    <row r="65054" x14ac:dyDescent="0.25"/>
    <row r="65055" x14ac:dyDescent="0.25"/>
    <row r="65056" x14ac:dyDescent="0.25"/>
    <row r="65057" x14ac:dyDescent="0.25"/>
    <row r="65058" x14ac:dyDescent="0.25"/>
    <row r="65059" x14ac:dyDescent="0.25"/>
    <row r="65060" x14ac:dyDescent="0.25"/>
    <row r="65061" x14ac:dyDescent="0.25"/>
    <row r="65062" x14ac:dyDescent="0.25"/>
    <row r="65063" x14ac:dyDescent="0.25"/>
    <row r="65064" x14ac:dyDescent="0.25"/>
    <row r="65065" x14ac:dyDescent="0.25"/>
    <row r="65066" x14ac:dyDescent="0.25"/>
    <row r="65067" x14ac:dyDescent="0.25"/>
    <row r="65068" x14ac:dyDescent="0.25"/>
    <row r="65069" x14ac:dyDescent="0.25"/>
    <row r="65070" x14ac:dyDescent="0.25"/>
    <row r="65071" x14ac:dyDescent="0.25"/>
    <row r="65072" x14ac:dyDescent="0.25"/>
    <row r="65073" x14ac:dyDescent="0.25"/>
    <row r="65074" x14ac:dyDescent="0.25"/>
    <row r="65075" x14ac:dyDescent="0.25"/>
    <row r="65076" x14ac:dyDescent="0.25"/>
    <row r="65077" x14ac:dyDescent="0.25"/>
    <row r="65078" x14ac:dyDescent="0.25"/>
    <row r="65079" x14ac:dyDescent="0.25"/>
    <row r="65080" x14ac:dyDescent="0.25"/>
    <row r="65081" x14ac:dyDescent="0.25"/>
    <row r="65082" x14ac:dyDescent="0.25"/>
    <row r="65083" x14ac:dyDescent="0.25"/>
    <row r="65084" x14ac:dyDescent="0.25"/>
    <row r="65085" x14ac:dyDescent="0.25"/>
    <row r="65086" x14ac:dyDescent="0.25"/>
    <row r="65087" x14ac:dyDescent="0.25"/>
    <row r="65088" x14ac:dyDescent="0.25"/>
    <row r="65089" x14ac:dyDescent="0.25"/>
    <row r="65090" x14ac:dyDescent="0.25"/>
    <row r="65091" x14ac:dyDescent="0.25"/>
    <row r="65092" x14ac:dyDescent="0.25"/>
    <row r="65093" x14ac:dyDescent="0.25"/>
    <row r="65094" x14ac:dyDescent="0.25"/>
    <row r="65095" x14ac:dyDescent="0.25"/>
    <row r="65096" x14ac:dyDescent="0.25"/>
    <row r="65097" x14ac:dyDescent="0.25"/>
    <row r="65098" x14ac:dyDescent="0.25"/>
    <row r="65099" x14ac:dyDescent="0.25"/>
    <row r="65100" x14ac:dyDescent="0.25"/>
    <row r="65101" x14ac:dyDescent="0.25"/>
    <row r="65102" x14ac:dyDescent="0.25"/>
    <row r="65103" x14ac:dyDescent="0.25"/>
    <row r="65104" x14ac:dyDescent="0.25"/>
    <row r="65105" x14ac:dyDescent="0.25"/>
    <row r="65106" x14ac:dyDescent="0.25"/>
    <row r="65107" x14ac:dyDescent="0.25"/>
    <row r="65108" x14ac:dyDescent="0.25"/>
    <row r="65109" x14ac:dyDescent="0.25"/>
    <row r="65110" x14ac:dyDescent="0.25"/>
    <row r="65111" x14ac:dyDescent="0.25"/>
    <row r="65112" x14ac:dyDescent="0.25"/>
    <row r="65113" x14ac:dyDescent="0.25"/>
    <row r="65114" x14ac:dyDescent="0.25"/>
    <row r="65115" x14ac:dyDescent="0.25"/>
    <row r="65116" x14ac:dyDescent="0.25"/>
    <row r="65117" x14ac:dyDescent="0.25"/>
    <row r="65118" x14ac:dyDescent="0.25"/>
    <row r="65119" x14ac:dyDescent="0.25"/>
    <row r="65120" x14ac:dyDescent="0.25"/>
    <row r="65121" x14ac:dyDescent="0.25"/>
    <row r="65122" x14ac:dyDescent="0.25"/>
    <row r="65123" x14ac:dyDescent="0.25"/>
    <row r="65124" x14ac:dyDescent="0.25"/>
    <row r="65125" x14ac:dyDescent="0.25"/>
    <row r="65126" x14ac:dyDescent="0.25"/>
    <row r="65127" x14ac:dyDescent="0.25"/>
    <row r="65128" x14ac:dyDescent="0.25"/>
    <row r="65129" x14ac:dyDescent="0.25"/>
    <row r="65130" x14ac:dyDescent="0.25"/>
    <row r="65131" x14ac:dyDescent="0.25"/>
    <row r="65132" x14ac:dyDescent="0.25"/>
    <row r="65133" x14ac:dyDescent="0.25"/>
    <row r="65134" x14ac:dyDescent="0.25"/>
    <row r="65135" x14ac:dyDescent="0.25"/>
    <row r="65136" x14ac:dyDescent="0.25"/>
    <row r="65137" x14ac:dyDescent="0.25"/>
    <row r="65138" x14ac:dyDescent="0.25"/>
    <row r="65139" x14ac:dyDescent="0.25"/>
    <row r="65140" x14ac:dyDescent="0.25"/>
    <row r="65141" x14ac:dyDescent="0.25"/>
    <row r="65142" x14ac:dyDescent="0.25"/>
    <row r="65143" x14ac:dyDescent="0.25"/>
    <row r="65144" x14ac:dyDescent="0.25"/>
    <row r="65145" x14ac:dyDescent="0.25"/>
    <row r="65146" x14ac:dyDescent="0.25"/>
    <row r="65147" x14ac:dyDescent="0.25"/>
    <row r="65148" x14ac:dyDescent="0.25"/>
    <row r="65149" x14ac:dyDescent="0.25"/>
    <row r="65150" x14ac:dyDescent="0.25"/>
    <row r="65151" x14ac:dyDescent="0.25"/>
    <row r="65152" x14ac:dyDescent="0.25"/>
    <row r="65153" x14ac:dyDescent="0.25"/>
    <row r="65154" x14ac:dyDescent="0.25"/>
    <row r="65155" x14ac:dyDescent="0.25"/>
    <row r="65156" x14ac:dyDescent="0.25"/>
    <row r="65157" x14ac:dyDescent="0.25"/>
    <row r="65158" x14ac:dyDescent="0.25"/>
    <row r="65159" x14ac:dyDescent="0.25"/>
    <row r="65160" x14ac:dyDescent="0.25"/>
    <row r="65161" x14ac:dyDescent="0.25"/>
    <row r="65162" x14ac:dyDescent="0.25"/>
    <row r="65163" x14ac:dyDescent="0.25"/>
    <row r="65164" x14ac:dyDescent="0.25"/>
    <row r="65165" x14ac:dyDescent="0.25"/>
    <row r="65166" x14ac:dyDescent="0.25"/>
    <row r="65167" x14ac:dyDescent="0.25"/>
    <row r="65168" x14ac:dyDescent="0.25"/>
    <row r="65169" x14ac:dyDescent="0.25"/>
    <row r="65170" x14ac:dyDescent="0.25"/>
    <row r="65171" x14ac:dyDescent="0.25"/>
    <row r="65172" x14ac:dyDescent="0.25"/>
    <row r="65173" x14ac:dyDescent="0.25"/>
    <row r="65174" x14ac:dyDescent="0.25"/>
    <row r="65175" x14ac:dyDescent="0.25"/>
    <row r="65176" x14ac:dyDescent="0.25"/>
    <row r="65177" x14ac:dyDescent="0.25"/>
    <row r="65178" x14ac:dyDescent="0.25"/>
    <row r="65179" x14ac:dyDescent="0.25"/>
    <row r="65180" x14ac:dyDescent="0.25"/>
    <row r="65181" x14ac:dyDescent="0.25"/>
    <row r="65182" x14ac:dyDescent="0.25"/>
    <row r="65183" x14ac:dyDescent="0.25"/>
    <row r="65184" x14ac:dyDescent="0.25"/>
    <row r="65185" x14ac:dyDescent="0.25"/>
    <row r="65186" x14ac:dyDescent="0.25"/>
    <row r="65187" x14ac:dyDescent="0.25"/>
    <row r="65188" x14ac:dyDescent="0.25"/>
    <row r="65189" x14ac:dyDescent="0.25"/>
    <row r="65190" x14ac:dyDescent="0.25"/>
    <row r="65191" x14ac:dyDescent="0.25"/>
    <row r="65192" x14ac:dyDescent="0.25"/>
    <row r="65193" x14ac:dyDescent="0.25"/>
    <row r="65194" x14ac:dyDescent="0.25"/>
    <row r="65195" x14ac:dyDescent="0.25"/>
    <row r="65196" x14ac:dyDescent="0.25"/>
    <row r="65197" x14ac:dyDescent="0.25"/>
    <row r="65198" x14ac:dyDescent="0.25"/>
    <row r="65199" x14ac:dyDescent="0.25"/>
    <row r="65200" x14ac:dyDescent="0.25"/>
    <row r="65201" x14ac:dyDescent="0.25"/>
    <row r="65202" x14ac:dyDescent="0.25"/>
    <row r="65203" x14ac:dyDescent="0.25"/>
    <row r="65204" x14ac:dyDescent="0.25"/>
    <row r="65205" x14ac:dyDescent="0.25"/>
    <row r="65206" x14ac:dyDescent="0.25"/>
    <row r="65207" x14ac:dyDescent="0.25"/>
    <row r="65208" x14ac:dyDescent="0.25"/>
    <row r="65209" x14ac:dyDescent="0.25"/>
    <row r="65210" x14ac:dyDescent="0.25"/>
    <row r="65211" x14ac:dyDescent="0.25"/>
    <row r="65212" x14ac:dyDescent="0.25"/>
    <row r="65213" x14ac:dyDescent="0.25"/>
    <row r="65214" x14ac:dyDescent="0.25"/>
    <row r="65215" x14ac:dyDescent="0.25"/>
    <row r="65216" x14ac:dyDescent="0.25"/>
    <row r="65217" x14ac:dyDescent="0.25"/>
    <row r="65218" x14ac:dyDescent="0.25"/>
    <row r="65219" x14ac:dyDescent="0.25"/>
    <row r="65220" x14ac:dyDescent="0.25"/>
    <row r="65221" x14ac:dyDescent="0.25"/>
    <row r="65222" x14ac:dyDescent="0.25"/>
    <row r="65223" x14ac:dyDescent="0.25"/>
    <row r="65224" x14ac:dyDescent="0.25"/>
    <row r="65225" x14ac:dyDescent="0.25"/>
    <row r="65226" x14ac:dyDescent="0.25"/>
    <row r="65227" x14ac:dyDescent="0.25"/>
    <row r="65228" x14ac:dyDescent="0.25"/>
    <row r="65229" x14ac:dyDescent="0.25"/>
    <row r="65230" x14ac:dyDescent="0.25"/>
    <row r="65231" x14ac:dyDescent="0.25"/>
    <row r="65232" x14ac:dyDescent="0.25"/>
    <row r="65233" x14ac:dyDescent="0.25"/>
    <row r="65234" x14ac:dyDescent="0.25"/>
    <row r="65235" x14ac:dyDescent="0.25"/>
    <row r="65236" x14ac:dyDescent="0.25"/>
    <row r="65237" x14ac:dyDescent="0.25"/>
    <row r="65238" x14ac:dyDescent="0.25"/>
    <row r="65239" x14ac:dyDescent="0.25"/>
    <row r="65240" x14ac:dyDescent="0.25"/>
    <row r="65241" x14ac:dyDescent="0.25"/>
    <row r="65242" x14ac:dyDescent="0.25"/>
    <row r="65243" x14ac:dyDescent="0.25"/>
    <row r="65244" x14ac:dyDescent="0.25"/>
    <row r="65245" x14ac:dyDescent="0.25"/>
    <row r="65246" x14ac:dyDescent="0.25"/>
    <row r="65247" x14ac:dyDescent="0.25"/>
    <row r="65248" x14ac:dyDescent="0.25"/>
    <row r="65249" x14ac:dyDescent="0.25"/>
    <row r="65250" x14ac:dyDescent="0.25"/>
    <row r="65251" x14ac:dyDescent="0.25"/>
    <row r="65252" x14ac:dyDescent="0.25"/>
    <row r="65253" x14ac:dyDescent="0.25"/>
    <row r="65254" x14ac:dyDescent="0.25"/>
    <row r="65255" x14ac:dyDescent="0.25"/>
    <row r="65256" x14ac:dyDescent="0.25"/>
    <row r="65257" x14ac:dyDescent="0.25"/>
    <row r="65258" x14ac:dyDescent="0.25"/>
    <row r="65259" x14ac:dyDescent="0.25"/>
    <row r="65260" x14ac:dyDescent="0.25"/>
    <row r="65261" x14ac:dyDescent="0.25"/>
    <row r="65262" x14ac:dyDescent="0.25"/>
    <row r="65263" x14ac:dyDescent="0.25"/>
    <row r="65264" x14ac:dyDescent="0.25"/>
    <row r="65265" x14ac:dyDescent="0.25"/>
    <row r="65266" x14ac:dyDescent="0.25"/>
    <row r="65267" x14ac:dyDescent="0.25"/>
    <row r="65268" x14ac:dyDescent="0.25"/>
    <row r="65269" x14ac:dyDescent="0.25"/>
    <row r="65270" x14ac:dyDescent="0.25"/>
    <row r="65271" x14ac:dyDescent="0.25"/>
    <row r="65272" x14ac:dyDescent="0.25"/>
    <row r="65273" x14ac:dyDescent="0.25"/>
    <row r="65274" x14ac:dyDescent="0.25"/>
    <row r="65275" x14ac:dyDescent="0.25"/>
    <row r="65276" x14ac:dyDescent="0.25"/>
    <row r="65277" x14ac:dyDescent="0.25"/>
    <row r="65278" x14ac:dyDescent="0.25"/>
    <row r="65279" x14ac:dyDescent="0.25"/>
    <row r="65280" x14ac:dyDescent="0.25"/>
    <row r="65281" x14ac:dyDescent="0.25"/>
    <row r="65282" x14ac:dyDescent="0.25"/>
    <row r="65283" x14ac:dyDescent="0.25"/>
    <row r="65284" x14ac:dyDescent="0.25"/>
    <row r="65285" x14ac:dyDescent="0.25"/>
    <row r="65286" x14ac:dyDescent="0.25"/>
    <row r="65287" x14ac:dyDescent="0.25"/>
    <row r="65288" x14ac:dyDescent="0.25"/>
    <row r="65289" x14ac:dyDescent="0.25"/>
    <row r="65290" x14ac:dyDescent="0.25"/>
    <row r="65291" x14ac:dyDescent="0.25"/>
    <row r="65292" x14ac:dyDescent="0.25"/>
    <row r="65293" x14ac:dyDescent="0.25"/>
    <row r="65294" x14ac:dyDescent="0.25"/>
    <row r="65295" x14ac:dyDescent="0.25"/>
    <row r="65296" x14ac:dyDescent="0.25"/>
    <row r="65297" x14ac:dyDescent="0.25"/>
    <row r="65298" x14ac:dyDescent="0.25"/>
    <row r="65299" x14ac:dyDescent="0.25"/>
    <row r="65300" x14ac:dyDescent="0.25"/>
    <row r="65301" x14ac:dyDescent="0.25"/>
    <row r="65302" x14ac:dyDescent="0.25"/>
    <row r="65303" x14ac:dyDescent="0.25"/>
    <row r="65304" x14ac:dyDescent="0.25"/>
    <row r="65305" x14ac:dyDescent="0.25"/>
    <row r="65306" x14ac:dyDescent="0.25"/>
    <row r="65307" x14ac:dyDescent="0.25"/>
    <row r="65308" x14ac:dyDescent="0.25"/>
    <row r="65309" x14ac:dyDescent="0.25"/>
    <row r="65310" x14ac:dyDescent="0.25"/>
    <row r="65311" x14ac:dyDescent="0.25"/>
    <row r="65312" x14ac:dyDescent="0.25"/>
    <row r="65313" x14ac:dyDescent="0.25"/>
    <row r="65314" x14ac:dyDescent="0.25"/>
    <row r="65315" x14ac:dyDescent="0.25"/>
    <row r="65316" x14ac:dyDescent="0.25"/>
    <row r="65317" x14ac:dyDescent="0.25"/>
    <row r="65318" x14ac:dyDescent="0.25"/>
    <row r="65319" x14ac:dyDescent="0.25"/>
    <row r="65320" x14ac:dyDescent="0.25"/>
    <row r="65321" x14ac:dyDescent="0.25"/>
    <row r="65322" x14ac:dyDescent="0.25"/>
    <row r="65323" x14ac:dyDescent="0.25"/>
    <row r="65324" x14ac:dyDescent="0.25"/>
    <row r="65325" x14ac:dyDescent="0.25"/>
    <row r="65326" x14ac:dyDescent="0.25"/>
    <row r="65327" x14ac:dyDescent="0.25"/>
    <row r="65328" x14ac:dyDescent="0.25"/>
    <row r="65329" x14ac:dyDescent="0.25"/>
    <row r="65330" x14ac:dyDescent="0.25"/>
    <row r="65331" x14ac:dyDescent="0.25"/>
    <row r="65332" x14ac:dyDescent="0.25"/>
    <row r="65333" x14ac:dyDescent="0.25"/>
    <row r="65334" x14ac:dyDescent="0.25"/>
    <row r="65335" x14ac:dyDescent="0.25"/>
    <row r="65336" x14ac:dyDescent="0.25"/>
    <row r="65337" x14ac:dyDescent="0.25"/>
    <row r="65338" x14ac:dyDescent="0.25"/>
    <row r="65339" x14ac:dyDescent="0.25"/>
    <row r="65340" x14ac:dyDescent="0.25"/>
    <row r="65341" x14ac:dyDescent="0.25"/>
    <row r="65342" x14ac:dyDescent="0.25"/>
    <row r="65343" x14ac:dyDescent="0.25"/>
    <row r="65344" x14ac:dyDescent="0.25"/>
    <row r="65345" x14ac:dyDescent="0.25"/>
    <row r="65346" x14ac:dyDescent="0.25"/>
    <row r="65347" x14ac:dyDescent="0.25"/>
    <row r="65348" x14ac:dyDescent="0.25"/>
    <row r="65349" x14ac:dyDescent="0.25"/>
    <row r="65350" x14ac:dyDescent="0.25"/>
    <row r="65351" x14ac:dyDescent="0.25"/>
    <row r="65352" x14ac:dyDescent="0.25"/>
    <row r="65353" x14ac:dyDescent="0.25"/>
    <row r="65354" x14ac:dyDescent="0.25"/>
    <row r="65355" x14ac:dyDescent="0.25"/>
    <row r="65356" x14ac:dyDescent="0.25"/>
    <row r="65357" x14ac:dyDescent="0.25"/>
    <row r="65358" x14ac:dyDescent="0.25"/>
    <row r="65359" x14ac:dyDescent="0.25"/>
    <row r="65360" x14ac:dyDescent="0.25"/>
    <row r="65361" x14ac:dyDescent="0.25"/>
    <row r="65362" x14ac:dyDescent="0.25"/>
    <row r="65363" x14ac:dyDescent="0.25"/>
    <row r="65364" x14ac:dyDescent="0.25"/>
    <row r="65365" x14ac:dyDescent="0.25"/>
    <row r="65366" x14ac:dyDescent="0.25"/>
    <row r="65367" x14ac:dyDescent="0.25"/>
    <row r="65368" x14ac:dyDescent="0.25"/>
    <row r="65369" x14ac:dyDescent="0.25"/>
    <row r="65370" x14ac:dyDescent="0.25"/>
    <row r="65371" x14ac:dyDescent="0.25"/>
    <row r="65372" x14ac:dyDescent="0.25"/>
    <row r="65373" x14ac:dyDescent="0.25"/>
    <row r="65374" x14ac:dyDescent="0.25"/>
    <row r="65375" x14ac:dyDescent="0.25"/>
    <row r="65376" x14ac:dyDescent="0.25"/>
    <row r="65377" x14ac:dyDescent="0.25"/>
    <row r="65378" x14ac:dyDescent="0.25"/>
    <row r="65379" x14ac:dyDescent="0.25"/>
    <row r="65380" x14ac:dyDescent="0.25"/>
    <row r="65381" x14ac:dyDescent="0.25"/>
    <row r="65382" x14ac:dyDescent="0.25"/>
    <row r="65383" x14ac:dyDescent="0.25"/>
    <row r="65384" x14ac:dyDescent="0.25"/>
    <row r="65385" x14ac:dyDescent="0.25"/>
    <row r="65386" x14ac:dyDescent="0.25"/>
    <row r="65387" x14ac:dyDescent="0.25"/>
    <row r="65388" x14ac:dyDescent="0.25"/>
    <row r="65389" x14ac:dyDescent="0.25"/>
    <row r="65390" x14ac:dyDescent="0.25"/>
    <row r="65391" x14ac:dyDescent="0.25"/>
    <row r="65392" x14ac:dyDescent="0.25"/>
    <row r="65393" x14ac:dyDescent="0.25"/>
    <row r="65394" x14ac:dyDescent="0.25"/>
    <row r="65395" x14ac:dyDescent="0.25"/>
    <row r="65396" x14ac:dyDescent="0.25"/>
    <row r="65397" x14ac:dyDescent="0.25"/>
    <row r="65398" x14ac:dyDescent="0.25"/>
    <row r="65399" x14ac:dyDescent="0.25"/>
    <row r="65400" x14ac:dyDescent="0.25"/>
    <row r="65401" x14ac:dyDescent="0.25"/>
    <row r="65402" x14ac:dyDescent="0.25"/>
    <row r="65403" x14ac:dyDescent="0.25"/>
    <row r="65404" x14ac:dyDescent="0.25"/>
    <row r="65405" x14ac:dyDescent="0.25"/>
    <row r="65406" x14ac:dyDescent="0.25"/>
    <row r="65407" x14ac:dyDescent="0.25"/>
    <row r="65408" x14ac:dyDescent="0.25"/>
    <row r="65409" x14ac:dyDescent="0.25"/>
    <row r="65410" x14ac:dyDescent="0.25"/>
    <row r="65411" x14ac:dyDescent="0.25"/>
    <row r="65412" x14ac:dyDescent="0.25"/>
    <row r="65413" x14ac:dyDescent="0.25"/>
    <row r="65414" x14ac:dyDescent="0.25"/>
    <row r="65415" x14ac:dyDescent="0.25"/>
    <row r="65416" x14ac:dyDescent="0.25"/>
    <row r="65417" x14ac:dyDescent="0.25"/>
    <row r="65418" x14ac:dyDescent="0.25"/>
    <row r="65419" x14ac:dyDescent="0.25"/>
    <row r="65420" x14ac:dyDescent="0.25"/>
    <row r="65421" x14ac:dyDescent="0.25"/>
    <row r="65422" x14ac:dyDescent="0.25"/>
    <row r="65423" x14ac:dyDescent="0.25"/>
    <row r="65424" x14ac:dyDescent="0.25"/>
    <row r="65425" x14ac:dyDescent="0.25"/>
    <row r="65426" x14ac:dyDescent="0.25"/>
    <row r="65427" x14ac:dyDescent="0.25"/>
    <row r="65428" x14ac:dyDescent="0.25"/>
    <row r="65429" x14ac:dyDescent="0.25"/>
    <row r="65430" x14ac:dyDescent="0.25"/>
    <row r="65431" x14ac:dyDescent="0.25"/>
    <row r="65432" x14ac:dyDescent="0.25"/>
    <row r="65433" x14ac:dyDescent="0.25"/>
    <row r="65434" x14ac:dyDescent="0.25"/>
    <row r="65435" x14ac:dyDescent="0.25"/>
    <row r="65436" x14ac:dyDescent="0.25"/>
    <row r="65437" x14ac:dyDescent="0.25"/>
    <row r="65438" x14ac:dyDescent="0.25"/>
    <row r="65439" x14ac:dyDescent="0.25"/>
    <row r="65440" x14ac:dyDescent="0.25"/>
    <row r="65441" x14ac:dyDescent="0.25"/>
    <row r="65442" x14ac:dyDescent="0.25"/>
    <row r="65443" x14ac:dyDescent="0.25"/>
    <row r="65444" x14ac:dyDescent="0.25"/>
    <row r="65445" x14ac:dyDescent="0.25"/>
    <row r="65446" x14ac:dyDescent="0.25"/>
    <row r="65447" x14ac:dyDescent="0.25"/>
    <row r="65448" x14ac:dyDescent="0.25"/>
    <row r="65449" x14ac:dyDescent="0.25"/>
    <row r="65450" x14ac:dyDescent="0.25"/>
    <row r="65451" x14ac:dyDescent="0.25"/>
    <row r="65452" x14ac:dyDescent="0.25"/>
    <row r="65453" x14ac:dyDescent="0.25"/>
    <row r="65454" x14ac:dyDescent="0.25"/>
    <row r="65455" x14ac:dyDescent="0.25"/>
    <row r="65456" x14ac:dyDescent="0.25"/>
    <row r="65457" x14ac:dyDescent="0.25"/>
    <row r="65458" x14ac:dyDescent="0.25"/>
    <row r="65459" x14ac:dyDescent="0.25"/>
    <row r="65460" x14ac:dyDescent="0.25"/>
    <row r="65461" x14ac:dyDescent="0.25"/>
    <row r="65462" x14ac:dyDescent="0.25"/>
    <row r="65463" x14ac:dyDescent="0.25"/>
    <row r="65464" x14ac:dyDescent="0.25"/>
    <row r="65465" x14ac:dyDescent="0.25"/>
    <row r="65466" x14ac:dyDescent="0.25"/>
    <row r="65467" x14ac:dyDescent="0.25"/>
    <row r="65468" x14ac:dyDescent="0.25"/>
    <row r="65469" x14ac:dyDescent="0.25"/>
    <row r="65470" x14ac:dyDescent="0.25"/>
    <row r="65471" x14ac:dyDescent="0.25"/>
    <row r="65472" x14ac:dyDescent="0.25"/>
    <row r="65473" x14ac:dyDescent="0.25"/>
    <row r="65474" x14ac:dyDescent="0.25"/>
    <row r="65475" x14ac:dyDescent="0.25"/>
    <row r="65476" x14ac:dyDescent="0.25"/>
    <row r="65477" x14ac:dyDescent="0.25"/>
    <row r="65478" x14ac:dyDescent="0.25"/>
    <row r="65479" x14ac:dyDescent="0.25"/>
    <row r="65480" x14ac:dyDescent="0.25"/>
    <row r="65481" x14ac:dyDescent="0.25"/>
    <row r="65482" x14ac:dyDescent="0.25"/>
    <row r="65483" x14ac:dyDescent="0.25"/>
    <row r="65484" x14ac:dyDescent="0.25"/>
    <row r="65485" x14ac:dyDescent="0.25"/>
    <row r="65486" x14ac:dyDescent="0.25"/>
    <row r="65487" x14ac:dyDescent="0.25"/>
    <row r="65488" x14ac:dyDescent="0.25"/>
    <row r="65489" x14ac:dyDescent="0.25"/>
    <row r="65490" x14ac:dyDescent="0.25"/>
    <row r="65491" x14ac:dyDescent="0.25"/>
    <row r="65492" x14ac:dyDescent="0.25"/>
    <row r="65493" x14ac:dyDescent="0.25"/>
    <row r="65494" x14ac:dyDescent="0.25"/>
    <row r="65495" x14ac:dyDescent="0.25"/>
    <row r="65496" x14ac:dyDescent="0.25"/>
    <row r="65497" x14ac:dyDescent="0.25"/>
    <row r="65498" x14ac:dyDescent="0.25"/>
    <row r="65499" x14ac:dyDescent="0.25"/>
    <row r="65500" x14ac:dyDescent="0.25"/>
    <row r="65501" x14ac:dyDescent="0.25"/>
    <row r="65502" x14ac:dyDescent="0.25"/>
    <row r="65503" x14ac:dyDescent="0.25"/>
    <row r="65504" x14ac:dyDescent="0.25"/>
    <row r="65505" x14ac:dyDescent="0.25"/>
    <row r="65506" x14ac:dyDescent="0.25"/>
    <row r="65507" x14ac:dyDescent="0.25"/>
    <row r="65508" x14ac:dyDescent="0.25"/>
    <row r="65509" x14ac:dyDescent="0.25"/>
    <row r="65510" x14ac:dyDescent="0.25"/>
    <row r="65511" x14ac:dyDescent="0.25"/>
    <row r="65512" x14ac:dyDescent="0.25"/>
    <row r="65513" x14ac:dyDescent="0.25"/>
    <row r="65514" x14ac:dyDescent="0.25"/>
    <row r="65515" x14ac:dyDescent="0.25"/>
    <row r="65516" x14ac:dyDescent="0.25"/>
    <row r="65517" x14ac:dyDescent="0.25"/>
    <row r="65518" x14ac:dyDescent="0.25"/>
    <row r="65519" x14ac:dyDescent="0.25"/>
    <row r="65520" x14ac:dyDescent="0.25"/>
    <row r="65521" x14ac:dyDescent="0.25"/>
    <row r="65522" x14ac:dyDescent="0.25"/>
    <row r="65523" x14ac:dyDescent="0.25"/>
    <row r="65524" x14ac:dyDescent="0.25"/>
    <row r="65525" x14ac:dyDescent="0.25"/>
    <row r="65526" x14ac:dyDescent="0.25"/>
    <row r="65527" x14ac:dyDescent="0.25"/>
    <row r="65528" x14ac:dyDescent="0.25"/>
    <row r="65529" x14ac:dyDescent="0.25"/>
    <row r="65530" x14ac:dyDescent="0.25"/>
    <row r="65531" x14ac:dyDescent="0.25"/>
    <row r="65532" x14ac:dyDescent="0.25"/>
    <row r="65533" x14ac:dyDescent="0.25"/>
    <row r="65534" x14ac:dyDescent="0.25"/>
    <row r="65535" x14ac:dyDescent="0.25"/>
    <row r="65536" x14ac:dyDescent="0.25"/>
  </sheetData>
  <sheetProtection selectLockedCells="1" selectUnlockedCells="1"/>
  <mergeCells count="2">
    <mergeCell ref="T3:AK3"/>
    <mergeCell ref="AJ4:AK4"/>
  </mergeCells>
  <printOptions horizontalCentered="1" gridLines="1"/>
  <pageMargins left="0.2361111111111111" right="0.27569444444444446" top="0.39374999999999999" bottom="0.43333333333333335" header="0.51180555555555551" footer="0.15763888888888888"/>
  <pageSetup paperSize="9" scale="91" firstPageNumber="0" fitToHeight="0" orientation="landscape" horizontalDpi="300" verticalDpi="300" r:id="rId1"/>
  <headerFooter alignWithMargins="0">
    <oddFooter>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1596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Izvori_upute 2017</vt:lpstr>
      <vt:lpstr>izvori_pravilnik RH</vt:lpstr>
      <vt:lpstr>izvori_grad_2016</vt:lpstr>
      <vt:lpstr>IZVOI_ustanove</vt:lpstr>
      <vt:lpstr>IZVORI_promjene</vt:lpstr>
      <vt:lpstr>IZVORI_svi</vt:lpstr>
      <vt:lpstr>IZVORI_skica</vt:lpstr>
      <vt:lpstr>PRIHODI</vt:lpstr>
      <vt:lpstr>RASHODI i DI</vt:lpstr>
      <vt:lpstr>List2</vt:lpstr>
      <vt:lpstr>PRIHODI!_xlnm_Print_Titles</vt:lpstr>
      <vt:lpstr>'RASHODI i DI'!_xlnm_Print_Titles</vt:lpstr>
      <vt:lpstr>PRIHODI!Print_Titles</vt:lpstr>
      <vt:lpstr>'RASHODI i DI'!Print_Titles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</dc:creator>
  <cp:lastModifiedBy>Vedrana</cp:lastModifiedBy>
  <cp:revision>86</cp:revision>
  <cp:lastPrinted>2024-05-06T13:46:15Z</cp:lastPrinted>
  <dcterms:created xsi:type="dcterms:W3CDTF">2006-11-28T09:16:26Z</dcterms:created>
  <dcterms:modified xsi:type="dcterms:W3CDTF">2024-05-13T12:46:50Z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